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Election\2022\May\"/>
    </mc:Choice>
  </mc:AlternateContent>
  <bookViews>
    <workbookView xWindow="75" yWindow="3990" windowWidth="12120" windowHeight="4515" tabRatio="599" firstSheet="9" activeTab="11"/>
  </bookViews>
  <sheets>
    <sheet name="US Sen" sheetId="30" r:id="rId1"/>
    <sheet name="US Rep 2" sheetId="29" r:id="rId2"/>
    <sheet name="Gov" sheetId="1" r:id="rId3"/>
    <sheet name="Lt Gov &amp; SoS" sheetId="26" r:id="rId4"/>
    <sheet name="SC &amp; ST" sheetId="22" r:id="rId5"/>
    <sheet name="AG &amp; SOPI" sheetId="31" r:id="rId6"/>
    <sheet name="Judiciary" sheetId="23" r:id="rId7"/>
    <sheet name="Dist Jdg" sheetId="24" r:id="rId8"/>
    <sheet name="Leg 26" sheetId="19" r:id="rId9"/>
    <sheet name="Co Comm - Clerk - Treasurer" sheetId="32" r:id="rId10"/>
    <sheet name="Assessor &amp; Coroner" sheetId="33" r:id="rId11"/>
    <sheet name="Precinct" sheetId="28" r:id="rId12"/>
    <sheet name="Special" sheetId="34" r:id="rId13"/>
    <sheet name="Voting Stats" sheetId="35" r:id="rId14"/>
  </sheets>
  <definedNames>
    <definedName name="_xlnm.Print_Titles" localSheetId="5">'AG &amp; SOPI'!$A:$A</definedName>
    <definedName name="_xlnm.Print_Titles" localSheetId="10">'Assessor &amp; Coroner'!$1:$6</definedName>
    <definedName name="_xlnm.Print_Titles" localSheetId="9">'Co Comm - Clerk - Treasurer'!$1:$6</definedName>
    <definedName name="_xlnm.Print_Titles" localSheetId="2">Gov!$A:$A</definedName>
    <definedName name="_xlnm.Print_Titles" localSheetId="6">Judiciary!$A:$A</definedName>
    <definedName name="_xlnm.Print_Titles" localSheetId="8">'Leg 26'!$1:$6</definedName>
    <definedName name="_xlnm.Print_Titles" localSheetId="3">'Lt Gov &amp; SoS'!$A:$A</definedName>
    <definedName name="_xlnm.Print_Titles" localSheetId="4">'SC &amp; ST'!$A:$A</definedName>
    <definedName name="_xlnm.Print_Titles" localSheetId="1">'US Rep 2'!$A:$A</definedName>
    <definedName name="_xlnm.Print_Titles" localSheetId="0">'US Sen'!$A:$A</definedName>
  </definedNames>
  <calcPr calcId="162913"/>
</workbook>
</file>

<file path=xl/calcChain.xml><?xml version="1.0" encoding="utf-8"?>
<calcChain xmlns="http://schemas.openxmlformats.org/spreadsheetml/2006/main">
  <c r="F33" i="34" l="1"/>
  <c r="H33" i="34" s="1"/>
  <c r="F34" i="34"/>
  <c r="H34" i="34" s="1"/>
  <c r="F35" i="34"/>
  <c r="H35" i="34" s="1"/>
  <c r="H7" i="34" l="1"/>
  <c r="H8" i="34"/>
  <c r="D22" i="35"/>
  <c r="F22" i="35" s="1"/>
  <c r="F21" i="35"/>
  <c r="D21" i="35"/>
  <c r="D20" i="35"/>
  <c r="F20" i="35" s="1"/>
  <c r="D19" i="35"/>
  <c r="F19" i="35" s="1"/>
  <c r="D18" i="35"/>
  <c r="F18" i="35" s="1"/>
  <c r="D17" i="35"/>
  <c r="F17" i="35" s="1"/>
  <c r="D16" i="35"/>
  <c r="F16" i="35" s="1"/>
  <c r="D15" i="35"/>
  <c r="F15" i="35" s="1"/>
  <c r="D14" i="35"/>
  <c r="F14" i="35" s="1"/>
  <c r="D13" i="35"/>
  <c r="F13" i="35" s="1"/>
  <c r="D12" i="35"/>
  <c r="F12" i="35" s="1"/>
  <c r="F11" i="35"/>
  <c r="D11" i="35"/>
  <c r="D10" i="35"/>
  <c r="F10" i="35" s="1"/>
  <c r="D9" i="35"/>
  <c r="F9" i="35" s="1"/>
  <c r="D8" i="35"/>
  <c r="F8" i="35" s="1"/>
  <c r="D7" i="35"/>
  <c r="F7" i="35" s="1"/>
  <c r="C36" i="34"/>
  <c r="D36" i="34"/>
  <c r="E36" i="34"/>
  <c r="G36" i="34"/>
  <c r="B36" i="34"/>
  <c r="E23" i="32"/>
  <c r="I23" i="19"/>
  <c r="H23" i="19"/>
  <c r="F23" i="19"/>
  <c r="D23" i="19"/>
  <c r="C23" i="19"/>
  <c r="G23" i="19"/>
  <c r="E23" i="19"/>
  <c r="B23" i="19"/>
  <c r="E23" i="35"/>
  <c r="C23" i="35"/>
  <c r="B23" i="35"/>
  <c r="F32" i="34"/>
  <c r="H32" i="34" s="1"/>
  <c r="G21" i="34"/>
  <c r="E21" i="34"/>
  <c r="D21" i="34"/>
  <c r="C21" i="34"/>
  <c r="B21" i="34"/>
  <c r="F20" i="34"/>
  <c r="H20" i="34" s="1"/>
  <c r="F21" i="34"/>
  <c r="G9" i="34"/>
  <c r="E9" i="34"/>
  <c r="D9" i="34"/>
  <c r="C9" i="34"/>
  <c r="B9" i="34"/>
  <c r="F9" i="34"/>
  <c r="C23" i="33"/>
  <c r="B23" i="33"/>
  <c r="F23" i="32"/>
  <c r="D23" i="32"/>
  <c r="C23" i="32"/>
  <c r="B23" i="32"/>
  <c r="H23" i="24"/>
  <c r="G23" i="24"/>
  <c r="F23" i="24"/>
  <c r="E23" i="24"/>
  <c r="D23" i="24"/>
  <c r="C23" i="24"/>
  <c r="B23" i="24"/>
  <c r="D23" i="23"/>
  <c r="C23" i="23"/>
  <c r="B23" i="23"/>
  <c r="I23" i="31"/>
  <c r="H23" i="31"/>
  <c r="G23" i="31"/>
  <c r="F23" i="31"/>
  <c r="E23" i="31"/>
  <c r="D23" i="31"/>
  <c r="C23" i="31"/>
  <c r="B23" i="31"/>
  <c r="F23" i="22"/>
  <c r="E23" i="22"/>
  <c r="D23" i="22"/>
  <c r="C23" i="22"/>
  <c r="B23" i="22"/>
  <c r="J23" i="26"/>
  <c r="I23" i="26"/>
  <c r="H23" i="26"/>
  <c r="G23" i="26"/>
  <c r="F23" i="26"/>
  <c r="E23" i="26"/>
  <c r="D23" i="26"/>
  <c r="C23" i="26"/>
  <c r="B23" i="26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G23" i="29"/>
  <c r="F23" i="29"/>
  <c r="E23" i="29"/>
  <c r="D23" i="29"/>
  <c r="C23" i="29"/>
  <c r="B23" i="29"/>
  <c r="J22" i="30"/>
  <c r="I22" i="30"/>
  <c r="H22" i="30"/>
  <c r="G22" i="30"/>
  <c r="F22" i="30"/>
  <c r="E22" i="30"/>
  <c r="D22" i="30"/>
  <c r="C22" i="30"/>
  <c r="B22" i="30"/>
  <c r="H9" i="34" l="1"/>
  <c r="H21" i="34"/>
  <c r="H36" i="34"/>
  <c r="F36" i="34"/>
  <c r="D23" i="35"/>
  <c r="F23" i="35" s="1"/>
</calcChain>
</file>

<file path=xl/sharedStrings.xml><?xml version="1.0" encoding="utf-8"?>
<sst xmlns="http://schemas.openxmlformats.org/spreadsheetml/2006/main" count="529" uniqueCount="172">
  <si>
    <t>CO. TOTAL</t>
  </si>
  <si>
    <t>LIEUTENANT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</si>
  <si>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</si>
  <si>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</si>
  <si>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</si>
  <si>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</si>
  <si>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</si>
  <si>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</si>
  <si>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</si>
  <si>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</si>
  <si>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</si>
  <si>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</si>
  <si>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</si>
  <si>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</si>
  <si>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</si>
  <si>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</si>
  <si>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</si>
  <si>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</si>
  <si>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</si>
  <si>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COURT</t>
  </si>
  <si>
    <t>JUSTICE</t>
  </si>
  <si>
    <t>Total Number of Registered Voters at Cutoff</t>
  </si>
  <si>
    <t>Number Election
Day Registrants</t>
  </si>
  <si>
    <t>% of Registered
Voters That Voted</t>
  </si>
  <si>
    <t>ST SEN</t>
  </si>
  <si>
    <t>SUPREME COURT</t>
  </si>
  <si>
    <t>To Succeed:</t>
  </si>
  <si>
    <t>Total Number of
Registered Voters</t>
  </si>
  <si>
    <t>Number of
Ballots Cast</t>
  </si>
  <si>
    <t>COUNTY</t>
  </si>
  <si>
    <t>COMMISSIONER</t>
  </si>
  <si>
    <t>THE DISTRICT</t>
  </si>
  <si>
    <t>CLERK OF</t>
  </si>
  <si>
    <t>CORONER</t>
  </si>
  <si>
    <t>PRECINCT COMMITTEEMAN</t>
  </si>
  <si>
    <t>PRECINCT</t>
  </si>
  <si>
    <t>PARTY</t>
  </si>
  <si>
    <t>CANDIDATE NAME</t>
  </si>
  <si>
    <t>VOTES RECEIVED</t>
  </si>
  <si>
    <t>Brad Little</t>
  </si>
  <si>
    <t>Lawrence Wasden</t>
  </si>
  <si>
    <t>Republican</t>
  </si>
  <si>
    <t>Total # absentee ballots cast</t>
  </si>
  <si>
    <t>UNITED STATES</t>
  </si>
  <si>
    <t>REPRESENTATIVE</t>
  </si>
  <si>
    <t>Brandon D Woolf</t>
  </si>
  <si>
    <t>Sherri Ybarra</t>
  </si>
  <si>
    <t>LEGISLATIVE DIST 26</t>
  </si>
  <si>
    <t>John David Davidson</t>
  </si>
  <si>
    <t>DISTRICT 2</t>
  </si>
  <si>
    <t>Mike Simpson</t>
  </si>
  <si>
    <t>Jonathan P. Brody</t>
  </si>
  <si>
    <t>Raul Labrador</t>
  </si>
  <si>
    <t>Lisa Marie</t>
  </si>
  <si>
    <t>Janice McGeachin</t>
  </si>
  <si>
    <t>Julie Lynn</t>
  </si>
  <si>
    <t>Muffy Davis</t>
  </si>
  <si>
    <t>Jim Williams</t>
  </si>
  <si>
    <t>Patricia Dorr</t>
  </si>
  <si>
    <t>Julie A. Ellsworth</t>
  </si>
  <si>
    <t>Angenie McCleary</t>
  </si>
  <si>
    <t>Eric J. Wildman</t>
  </si>
  <si>
    <t>Roger B. Harris</t>
  </si>
  <si>
    <t>SENATOR</t>
  </si>
  <si>
    <t>CON</t>
  </si>
  <si>
    <t>LIB</t>
  </si>
  <si>
    <t>Ben Pursley</t>
  </si>
  <si>
    <t>David Roth</t>
  </si>
  <si>
    <t>Brenda Bourn</t>
  </si>
  <si>
    <t>Mike Crapo</t>
  </si>
  <si>
    <t>Natalie M Fleming</t>
  </si>
  <si>
    <t>Scott Trotter</t>
  </si>
  <si>
    <t>Ramont Turnbull</t>
  </si>
  <si>
    <t>Ray J. Writz</t>
  </si>
  <si>
    <t>Idaho Sierra Law</t>
  </si>
  <si>
    <t>Wendy Norman</t>
  </si>
  <si>
    <t>Flint L. Christensen</t>
  </si>
  <si>
    <t>Daniel Algiers Lucas Levy</t>
  </si>
  <si>
    <t>Chris Porter</t>
  </si>
  <si>
    <t>Bryan Smith</t>
  </si>
  <si>
    <t>Stephen Heidt</t>
  </si>
  <si>
    <t>David Reilly (W/I)</t>
  </si>
  <si>
    <t>Shelby Rognstad (W/I)</t>
  </si>
  <si>
    <t>Steven R Bradshaw</t>
  </si>
  <si>
    <t>Ben Cannady</t>
  </si>
  <si>
    <t>Edward R. Humphreys</t>
  </si>
  <si>
    <t>Ashley Jackson</t>
  </si>
  <si>
    <t>Cody Usabel</t>
  </si>
  <si>
    <t>Chantyrose Davison</t>
  </si>
  <si>
    <t>Ryan Cole (W/I)</t>
  </si>
  <si>
    <t>John Dionne Jr.</t>
  </si>
  <si>
    <t>Paul Sand</t>
  </si>
  <si>
    <t>Terri Pickens Manweiler</t>
  </si>
  <si>
    <t>Scott Bedke</t>
  </si>
  <si>
    <t>Daniel J Gasiorowski</t>
  </si>
  <si>
    <t>Priscilla Giddings</t>
  </si>
  <si>
    <t>Pro-Life</t>
  </si>
  <si>
    <t>Shawn Keenan</t>
  </si>
  <si>
    <t>Phil McGrane</t>
  </si>
  <si>
    <t>Dorothy Moon</t>
  </si>
  <si>
    <t>Mary Souza</t>
  </si>
  <si>
    <t>Dianna David</t>
  </si>
  <si>
    <t>Miste Gardner</t>
  </si>
  <si>
    <t>Jill L Ellsworth</t>
  </si>
  <si>
    <t>Steven Scanlin</t>
  </si>
  <si>
    <t>Arthur ("Art") Macomber</t>
  </si>
  <si>
    <t>Terry L. Gilbert</t>
  </si>
  <si>
    <t>Debbie Critchfield</t>
  </si>
  <si>
    <t>Branden J. Durst</t>
  </si>
  <si>
    <t>APPELLATE</t>
  </si>
  <si>
    <t>COURT JUDGE</t>
  </si>
  <si>
    <t>Colleen D. Zahn</t>
  </si>
  <si>
    <t>Robyn M. Brody</t>
  </si>
  <si>
    <t>Molly J. Huskey</t>
  </si>
  <si>
    <t>Robyn Brody</t>
  </si>
  <si>
    <t>DISTRICT JUDGE</t>
  </si>
  <si>
    <t>DISTRICT 5</t>
  </si>
  <si>
    <t>Benjamin J. Cluff</t>
  </si>
  <si>
    <t>Michael Patrick Tribe</t>
  </si>
  <si>
    <t>Ned Williamson</t>
  </si>
  <si>
    <t>Rosemary Emory</t>
  </si>
  <si>
    <t>DIST 2</t>
  </si>
  <si>
    <t>DIST 3</t>
  </si>
  <si>
    <t>ASSESSOR</t>
  </si>
  <si>
    <t>Democratic</t>
  </si>
  <si>
    <t>In Favor Of</t>
  </si>
  <si>
    <t>Against</t>
  </si>
  <si>
    <t>NORTH BLAINE COUNTY</t>
  </si>
  <si>
    <t>SUN VALLEY</t>
  </si>
  <si>
    <t>NORTH KETCHUM</t>
  </si>
  <si>
    <t>SOUTH KETCHUM</t>
  </si>
  <si>
    <t>QUIGLEY</t>
  </si>
  <si>
    <t>DEER CREEK</t>
  </si>
  <si>
    <t>NW HAILEY</t>
  </si>
  <si>
    <t>NE HAILEY</t>
  </si>
  <si>
    <t>SW HAILEY</t>
  </si>
  <si>
    <t>NW WOODSIDE</t>
  </si>
  <si>
    <t>SE WOODSIDE</t>
  </si>
  <si>
    <t>POVERTY FLAT</t>
  </si>
  <si>
    <t>BELLEVUE</t>
  </si>
  <si>
    <t>CAREY</t>
  </si>
  <si>
    <t>GANNETT/PICABO</t>
  </si>
  <si>
    <t>YALE</t>
  </si>
  <si>
    <t>Laura Lickley</t>
  </si>
  <si>
    <t>Eric Parker</t>
  </si>
  <si>
    <t>Ron C Taylor</t>
  </si>
  <si>
    <t>Ned Burns</t>
  </si>
  <si>
    <t>Mike Pohanka</t>
  </si>
  <si>
    <t>Karma Metzler Fitzgerald</t>
  </si>
  <si>
    <t>Lyle Johnstone</t>
  </si>
  <si>
    <t>Jack Nelsen</t>
  </si>
  <si>
    <t>Stephen McDougall Graham</t>
  </si>
  <si>
    <t>Gretchen Stinnett</t>
  </si>
  <si>
    <t>Write-in</t>
  </si>
  <si>
    <t>Candice Stark</t>
  </si>
  <si>
    <t>Errin Bliss</t>
  </si>
  <si>
    <t>Janie W Davidson</t>
  </si>
  <si>
    <t>Gina "GG" Luke</t>
  </si>
  <si>
    <t>Jeremy Fryberger</t>
  </si>
  <si>
    <t>Chantal Suzanne Westerman</t>
  </si>
  <si>
    <t>Lara McLean</t>
  </si>
  <si>
    <t>Dana F. Dugan</t>
  </si>
  <si>
    <t>Pedro Manuel Miramontes Ortiz</t>
  </si>
  <si>
    <t>Karen Bliss</t>
  </si>
  <si>
    <t>Richard T. Jesinger</t>
  </si>
  <si>
    <t>Kimberly Baker</t>
  </si>
  <si>
    <t>Randall Patterson</t>
  </si>
  <si>
    <t>CITY OF KETCHUM</t>
  </si>
  <si>
    <t>LOCAL OPTION TAX</t>
  </si>
  <si>
    <t>CITY OF BELLEVUE</t>
  </si>
  <si>
    <t>WOOD RIVER FIRE</t>
  </si>
  <si>
    <t>DISTRICT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</si>
</sst>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 x14ac:knownFonts="1">
    <font>
      <sz val="10"/>
      <name val="Helv"/>
    </font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9"/>
      <name val="Arial Narrow"/>
      <family val="2"/>
    </font>
    <font>
      <b/>
      <sz val="10"/>
      <color rgb="FF0000FF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/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 style="hair">
        <color rgb="FF000000"/>
      </bottom>
      <diagonal/>
    </border>
    <border>
      <left/>
      <right style="hair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7">
    <xf numFmtId="0" fontId="0" fillId="0" borderId="0" xfId="0"/>
    <xf numFmtId="0" fontId="4" fillId="0" borderId="1" xfId="0" applyFont="1" applyBorder="1"/>
    <xf numFmtId="0" fontId="3" fillId="0" borderId="0" xfId="0" applyFont="1"/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7" xfId="0" applyFont="1" applyBorder="1" applyAlignment="1" applyProtection="1">
      <alignment horizontal="center" vertical="center" textRotation="90"/>
      <protection locked="0"/>
    </xf>
    <xf numFmtId="3" fontId="4" fillId="5" borderId="8" xfId="0" applyNumberFormat="1" applyFont="1" applyFill="1" applyBorder="1" applyAlignment="1">
      <alignment horizontal="left"/>
    </xf>
    <xf numFmtId="3" fontId="4" fillId="5" borderId="9" xfId="0" applyNumberFormat="1" applyFont="1" applyFill="1" applyBorder="1" applyAlignment="1">
      <alignment horizontal="left"/>
    </xf>
    <xf numFmtId="3" fontId="3" fillId="5" borderId="9" xfId="0" applyNumberFormat="1" applyFont="1" applyFill="1" applyBorder="1"/>
    <xf numFmtId="38" fontId="3" fillId="6" borderId="10" xfId="0" applyNumberFormat="1" applyFont="1" applyFill="1" applyBorder="1" applyAlignment="1" applyProtection="1">
      <alignment horizontal="center"/>
      <protection locked="0"/>
    </xf>
    <xf numFmtId="38" fontId="3" fillId="6" borderId="11" xfId="0" applyNumberFormat="1" applyFont="1" applyFill="1" applyBorder="1" applyAlignment="1" applyProtection="1">
      <alignment horizontal="center"/>
      <protection locked="0"/>
    </xf>
    <xf numFmtId="38" fontId="3" fillId="0" borderId="10" xfId="0" applyNumberFormat="1" applyFont="1" applyBorder="1" applyAlignment="1" applyProtection="1">
      <alignment horizontal="center"/>
      <protection locked="0"/>
    </xf>
    <xf numFmtId="38" fontId="3" fillId="0" borderId="12" xfId="0" applyNumberFormat="1" applyFont="1" applyBorder="1" applyAlignment="1" applyProtection="1">
      <alignment horizontal="center"/>
      <protection locked="0"/>
    </xf>
    <xf numFmtId="38" fontId="3" fillId="0" borderId="13" xfId="0" applyNumberFormat="1" applyFont="1" applyBorder="1" applyAlignment="1" applyProtection="1">
      <alignment horizontal="center"/>
      <protection locked="0"/>
    </xf>
    <xf numFmtId="38" fontId="3" fillId="0" borderId="11" xfId="0" applyNumberFormat="1" applyFont="1" applyBorder="1" applyAlignment="1" applyProtection="1">
      <alignment horizontal="center"/>
      <protection locked="0"/>
    </xf>
    <xf numFmtId="38" fontId="3" fillId="6" borderId="14" xfId="0" applyNumberFormat="1" applyFont="1" applyFill="1" applyBorder="1" applyAlignment="1" applyProtection="1">
      <alignment horizontal="center"/>
      <protection locked="0"/>
    </xf>
    <xf numFmtId="38" fontId="3" fillId="0" borderId="14" xfId="0" applyNumberFormat="1" applyFont="1" applyBorder="1" applyAlignment="1" applyProtection="1">
      <alignment horizontal="center"/>
      <protection locked="0"/>
    </xf>
    <xf numFmtId="38" fontId="3" fillId="6" borderId="15" xfId="0" applyNumberFormat="1" applyFont="1" applyFill="1" applyBorder="1" applyAlignment="1" applyProtection="1">
      <alignment horizontal="center"/>
      <protection locked="0"/>
    </xf>
    <xf numFmtId="38" fontId="3" fillId="6" borderId="16" xfId="0" applyNumberFormat="1" applyFont="1" applyFill="1" applyBorder="1" applyAlignment="1" applyProtection="1">
      <alignment horizontal="center"/>
      <protection locked="0"/>
    </xf>
    <xf numFmtId="38" fontId="3" fillId="0" borderId="15" xfId="0" applyNumberFormat="1" applyFont="1" applyBorder="1" applyAlignment="1" applyProtection="1">
      <alignment horizontal="center"/>
      <protection locked="0"/>
    </xf>
    <xf numFmtId="38" fontId="3" fillId="0" borderId="17" xfId="0" applyNumberFormat="1" applyFont="1" applyBorder="1" applyAlignment="1" applyProtection="1">
      <alignment horizontal="center"/>
      <protection locked="0"/>
    </xf>
    <xf numFmtId="38" fontId="3" fillId="0" borderId="18" xfId="0" applyNumberFormat="1" applyFont="1" applyBorder="1" applyAlignment="1" applyProtection="1">
      <alignment horizontal="center"/>
      <protection locked="0"/>
    </xf>
    <xf numFmtId="38" fontId="3" fillId="0" borderId="16" xfId="0" applyNumberFormat="1" applyFont="1" applyBorder="1" applyAlignment="1" applyProtection="1">
      <alignment horizontal="center"/>
      <protection locked="0"/>
    </xf>
    <xf numFmtId="38" fontId="3" fillId="6" borderId="19" xfId="0" applyNumberFormat="1" applyFont="1" applyFill="1" applyBorder="1" applyAlignment="1" applyProtection="1">
      <alignment horizontal="center"/>
      <protection locked="0"/>
    </xf>
    <xf numFmtId="38" fontId="3" fillId="0" borderId="19" xfId="0" applyNumberFormat="1" applyFont="1" applyBorder="1" applyAlignment="1" applyProtection="1">
      <alignment horizontal="center"/>
      <protection locked="0"/>
    </xf>
    <xf numFmtId="38" fontId="3" fillId="5" borderId="15" xfId="0" applyNumberFormat="1" applyFont="1" applyFill="1" applyBorder="1" applyAlignment="1" applyProtection="1">
      <alignment horizontal="center"/>
      <protection locked="0"/>
    </xf>
    <xf numFmtId="38" fontId="3" fillId="5" borderId="16" xfId="0" applyNumberFormat="1" applyFont="1" applyFill="1" applyBorder="1" applyAlignment="1" applyProtection="1">
      <alignment horizontal="center"/>
      <protection locked="0"/>
    </xf>
    <xf numFmtId="38" fontId="3" fillId="5" borderId="19" xfId="0" applyNumberFormat="1" applyFont="1" applyFill="1" applyBorder="1" applyAlignment="1" applyProtection="1">
      <alignment horizontal="center"/>
      <protection locked="0"/>
    </xf>
    <xf numFmtId="3" fontId="5" fillId="0" borderId="5" xfId="0" applyNumberFormat="1" applyFont="1" applyBorder="1" applyAlignment="1">
      <alignment horizontal="left"/>
    </xf>
    <xf numFmtId="38" fontId="5" fillId="4" borderId="5" xfId="0" applyNumberFormat="1" applyFont="1" applyFill="1" applyBorder="1" applyAlignment="1">
      <alignment horizontal="center"/>
    </xf>
    <xf numFmtId="38" fontId="5" fillId="0" borderId="5" xfId="0" applyNumberFormat="1" applyFont="1" applyBorder="1" applyAlignment="1">
      <alignment horizontal="center"/>
    </xf>
    <xf numFmtId="0" fontId="3" fillId="0" borderId="0" xfId="0" applyFont="1" applyAlignment="1" applyProtection="1">
      <alignment horizontal="left"/>
      <protection locked="0"/>
    </xf>
    <xf numFmtId="0" fontId="4" fillId="0" borderId="2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textRotation="90" wrapText="1"/>
    </xf>
    <xf numFmtId="3" fontId="3" fillId="5" borderId="21" xfId="0" applyNumberFormat="1" applyFont="1" applyFill="1" applyBorder="1"/>
    <xf numFmtId="38" fontId="3" fillId="4" borderId="14" xfId="0" applyNumberFormat="1" applyFont="1" applyFill="1" applyBorder="1" applyAlignment="1" applyProtection="1">
      <alignment horizontal="center"/>
      <protection locked="0"/>
    </xf>
    <xf numFmtId="38" fontId="3" fillId="0" borderId="22" xfId="0" applyNumberFormat="1" applyFont="1" applyBorder="1" applyAlignment="1" applyProtection="1">
      <alignment horizontal="center"/>
      <protection locked="0"/>
    </xf>
    <xf numFmtId="38" fontId="3" fillId="0" borderId="23" xfId="0" applyNumberFormat="1" applyFont="1" applyBorder="1" applyAlignment="1" applyProtection="1">
      <alignment horizontal="center"/>
      <protection locked="0"/>
    </xf>
    <xf numFmtId="38" fontId="3" fillId="4" borderId="24" xfId="0" applyNumberFormat="1" applyFont="1" applyFill="1" applyBorder="1" applyAlignment="1" applyProtection="1">
      <alignment horizontal="center"/>
      <protection locked="0"/>
    </xf>
    <xf numFmtId="38" fontId="3" fillId="0" borderId="25" xfId="0" applyNumberFormat="1" applyFont="1" applyBorder="1" applyAlignment="1" applyProtection="1">
      <alignment horizontal="center"/>
      <protection locked="0"/>
    </xf>
    <xf numFmtId="38" fontId="3" fillId="0" borderId="26" xfId="0" applyNumberFormat="1" applyFont="1" applyBorder="1" applyAlignment="1" applyProtection="1">
      <alignment horizontal="center"/>
      <protection locked="0"/>
    </xf>
    <xf numFmtId="38" fontId="3" fillId="4" borderId="19" xfId="0" applyNumberFormat="1" applyFont="1" applyFill="1" applyBorder="1" applyAlignment="1" applyProtection="1">
      <alignment horizontal="center"/>
      <protection locked="0"/>
    </xf>
    <xf numFmtId="38" fontId="3" fillId="0" borderId="27" xfId="0" applyNumberFormat="1" applyFont="1" applyBorder="1" applyAlignment="1" applyProtection="1">
      <alignment horizontal="center"/>
      <protection locked="0"/>
    </xf>
    <xf numFmtId="3" fontId="5" fillId="0" borderId="0" xfId="0" applyNumberFormat="1" applyFont="1" applyAlignment="1">
      <alignment horizontal="left"/>
    </xf>
    <xf numFmtId="38" fontId="3" fillId="4" borderId="28" xfId="0" applyNumberFormat="1" applyFont="1" applyFill="1" applyBorder="1" applyAlignment="1" applyProtection="1">
      <alignment horizontal="center"/>
      <protection locked="0"/>
    </xf>
    <xf numFmtId="38" fontId="3" fillId="4" borderId="29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Border="1" applyAlignment="1">
      <alignment horizontal="center"/>
    </xf>
    <xf numFmtId="3" fontId="4" fillId="5" borderId="21" xfId="0" applyNumberFormat="1" applyFont="1" applyFill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4" fillId="5" borderId="32" xfId="0" applyNumberFormat="1" applyFont="1" applyFill="1" applyBorder="1" applyAlignment="1">
      <alignment horizontal="left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 vertical="center" textRotation="90" wrapText="1"/>
    </xf>
    <xf numFmtId="3" fontId="4" fillId="0" borderId="3" xfId="0" applyNumberFormat="1" applyFont="1" applyBorder="1" applyAlignment="1">
      <alignment horizontal="left"/>
    </xf>
    <xf numFmtId="38" fontId="3" fillId="0" borderId="33" xfId="0" applyNumberFormat="1" applyFont="1" applyBorder="1" applyAlignment="1" applyProtection="1">
      <alignment horizontal="center"/>
      <protection locked="0"/>
    </xf>
    <xf numFmtId="38" fontId="3" fillId="0" borderId="3" xfId="0" applyNumberFormat="1" applyFont="1" applyBorder="1" applyAlignment="1" applyProtection="1">
      <alignment horizontal="center"/>
      <protection locked="0"/>
    </xf>
    <xf numFmtId="38" fontId="3" fillId="0" borderId="34" xfId="0" applyNumberFormat="1" applyFont="1" applyBorder="1" applyAlignment="1" applyProtection="1">
      <alignment horizontal="center"/>
      <protection locked="0"/>
    </xf>
    <xf numFmtId="38" fontId="5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38" fontId="3" fillId="0" borderId="64" xfId="0" applyNumberFormat="1" applyFont="1" applyBorder="1" applyAlignment="1" applyProtection="1">
      <alignment horizontal="center"/>
      <protection locked="0"/>
    </xf>
    <xf numFmtId="38" fontId="3" fillId="0" borderId="65" xfId="0" applyNumberFormat="1" applyFont="1" applyBorder="1" applyAlignment="1" applyProtection="1">
      <alignment horizontal="center"/>
      <protection locked="0"/>
    </xf>
    <xf numFmtId="0" fontId="0" fillId="0" borderId="31" xfId="0" applyBorder="1" applyAlignment="1">
      <alignment horizontal="center"/>
    </xf>
    <xf numFmtId="0" fontId="3" fillId="0" borderId="0" xfId="0" applyFont="1" applyProtection="1">
      <protection locked="0"/>
    </xf>
    <xf numFmtId="0" fontId="4" fillId="0" borderId="6" xfId="0" applyFont="1" applyBorder="1" applyAlignment="1">
      <alignment horizontal="center"/>
    </xf>
    <xf numFmtId="0" fontId="3" fillId="0" borderId="0" xfId="0" applyFont="1" applyAlignment="1" applyProtection="1">
      <alignment vertical="center" textRotation="90"/>
      <protection locked="0"/>
    </xf>
    <xf numFmtId="3" fontId="3" fillId="0" borderId="0" xfId="0" applyNumberFormat="1" applyFont="1" applyProtection="1">
      <protection locked="0"/>
    </xf>
    <xf numFmtId="0" fontId="3" fillId="0" borderId="14" xfId="0" applyFont="1" applyBorder="1"/>
    <xf numFmtId="0" fontId="3" fillId="0" borderId="14" xfId="0" applyFont="1" applyBorder="1" applyAlignment="1" applyProtection="1">
      <alignment horizontal="center"/>
      <protection locked="0"/>
    </xf>
    <xf numFmtId="0" fontId="3" fillId="0" borderId="24" xfId="0" applyFont="1" applyBorder="1"/>
    <xf numFmtId="0" fontId="3" fillId="0" borderId="24" xfId="0" applyFont="1" applyBorder="1" applyAlignment="1" applyProtection="1">
      <alignment horizontal="center"/>
      <protection locked="0"/>
    </xf>
    <xf numFmtId="49" fontId="3" fillId="0" borderId="66" xfId="0" applyNumberFormat="1" applyFont="1" applyBorder="1"/>
    <xf numFmtId="0" fontId="3" fillId="0" borderId="67" xfId="0" applyFont="1" applyBorder="1"/>
    <xf numFmtId="0" fontId="3" fillId="0" borderId="67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49" fontId="3" fillId="0" borderId="1" xfId="0" applyNumberFormat="1" applyFont="1" applyBorder="1" applyAlignment="1">
      <alignment horizontal="left"/>
    </xf>
    <xf numFmtId="49" fontId="4" fillId="0" borderId="2" xfId="0" applyNumberFormat="1" applyFont="1" applyBorder="1"/>
    <xf numFmtId="49" fontId="4" fillId="0" borderId="3" xfId="0" applyNumberFormat="1" applyFont="1" applyBorder="1"/>
    <xf numFmtId="49" fontId="3" fillId="0" borderId="3" xfId="0" applyNumberFormat="1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49" fontId="4" fillId="0" borderId="6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 textRotation="90" wrapText="1"/>
    </xf>
    <xf numFmtId="49" fontId="4" fillId="2" borderId="8" xfId="0" applyNumberFormat="1" applyFont="1" applyFill="1" applyBorder="1" applyAlignment="1">
      <alignment horizontal="left"/>
    </xf>
    <xf numFmtId="49" fontId="4" fillId="2" borderId="9" xfId="0" applyNumberFormat="1" applyFont="1" applyFill="1" applyBorder="1" applyAlignment="1">
      <alignment horizontal="left"/>
    </xf>
    <xf numFmtId="38" fontId="3" fillId="3" borderId="33" xfId="0" applyNumberFormat="1" applyFont="1" applyFill="1" applyBorder="1" applyAlignment="1">
      <alignment horizontal="center"/>
    </xf>
    <xf numFmtId="38" fontId="3" fillId="0" borderId="14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38" fontId="3" fillId="3" borderId="34" xfId="0" applyNumberFormat="1" applyFont="1" applyFill="1" applyBorder="1" applyAlignment="1">
      <alignment horizontal="center"/>
    </xf>
    <xf numFmtId="38" fontId="3" fillId="0" borderId="19" xfId="0" applyNumberFormat="1" applyFont="1" applyBorder="1" applyAlignment="1">
      <alignment horizontal="center"/>
    </xf>
    <xf numFmtId="164" fontId="3" fillId="0" borderId="29" xfId="0" applyNumberFormat="1" applyFont="1" applyBorder="1" applyAlignment="1">
      <alignment horizontal="center"/>
    </xf>
    <xf numFmtId="38" fontId="3" fillId="3" borderId="37" xfId="0" applyNumberFormat="1" applyFont="1" applyFill="1" applyBorder="1" applyAlignment="1">
      <alignment horizontal="center"/>
    </xf>
    <xf numFmtId="38" fontId="3" fillId="0" borderId="38" xfId="0" applyNumberFormat="1" applyFont="1" applyBorder="1" applyAlignment="1" applyProtection="1">
      <alignment horizontal="center"/>
      <protection locked="0"/>
    </xf>
    <xf numFmtId="38" fontId="3" fillId="0" borderId="38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left"/>
    </xf>
    <xf numFmtId="49" fontId="3" fillId="0" borderId="0" xfId="0" applyNumberFormat="1" applyFont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center"/>
      <protection locked="0"/>
    </xf>
    <xf numFmtId="38" fontId="3" fillId="0" borderId="39" xfId="0" applyNumberFormat="1" applyFont="1" applyBorder="1" applyAlignment="1">
      <alignment horizontal="center"/>
    </xf>
    <xf numFmtId="164" fontId="3" fillId="0" borderId="40" xfId="0" applyNumberFormat="1" applyFont="1" applyBorder="1" applyAlignment="1">
      <alignment horizontal="center"/>
    </xf>
    <xf numFmtId="38" fontId="3" fillId="0" borderId="68" xfId="0" applyNumberFormat="1" applyFont="1" applyBorder="1" applyAlignment="1" applyProtection="1">
      <alignment horizontal="center"/>
      <protection locked="0"/>
    </xf>
    <xf numFmtId="38" fontId="3" fillId="0" borderId="69" xfId="0" applyNumberFormat="1" applyFont="1" applyBorder="1" applyAlignment="1" applyProtection="1">
      <alignment horizontal="center"/>
      <protection locked="0"/>
    </xf>
    <xf numFmtId="38" fontId="3" fillId="0" borderId="69" xfId="0" applyNumberFormat="1" applyFont="1" applyBorder="1" applyAlignment="1">
      <alignment horizontal="center"/>
    </xf>
    <xf numFmtId="164" fontId="3" fillId="0" borderId="70" xfId="0" applyNumberFormat="1" applyFont="1" applyBorder="1" applyAlignment="1">
      <alignment horizontal="center"/>
    </xf>
    <xf numFmtId="38" fontId="3" fillId="0" borderId="71" xfId="0" applyNumberFormat="1" applyFont="1" applyBorder="1" applyAlignment="1" applyProtection="1">
      <alignment horizontal="center"/>
      <protection locked="0"/>
    </xf>
    <xf numFmtId="38" fontId="3" fillId="0" borderId="72" xfId="0" applyNumberFormat="1" applyFont="1" applyBorder="1" applyAlignment="1" applyProtection="1">
      <alignment horizontal="center"/>
      <protection locked="0"/>
    </xf>
    <xf numFmtId="38" fontId="3" fillId="0" borderId="72" xfId="0" applyNumberFormat="1" applyFont="1" applyBorder="1" applyAlignment="1">
      <alignment horizontal="center"/>
    </xf>
    <xf numFmtId="164" fontId="3" fillId="0" borderId="73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38" fontId="7" fillId="0" borderId="5" xfId="0" applyNumberFormat="1" applyFont="1" applyBorder="1" applyAlignment="1" applyProtection="1">
      <alignment horizontal="center"/>
      <protection locked="0"/>
    </xf>
    <xf numFmtId="0" fontId="6" fillId="0" borderId="68" xfId="0" applyFont="1" applyBorder="1"/>
    <xf numFmtId="0" fontId="6" fillId="0" borderId="71" xfId="0" applyFont="1" applyBorder="1"/>
    <xf numFmtId="0" fontId="3" fillId="0" borderId="5" xfId="0" applyFont="1" applyFill="1" applyBorder="1" applyAlignment="1">
      <alignment horizontal="center"/>
    </xf>
    <xf numFmtId="38" fontId="3" fillId="0" borderId="41" xfId="0" applyNumberFormat="1" applyFont="1" applyFill="1" applyBorder="1" applyAlignment="1" applyProtection="1">
      <alignment horizontal="center"/>
      <protection locked="0"/>
    </xf>
    <xf numFmtId="38" fontId="3" fillId="0" borderId="23" xfId="0" applyNumberFormat="1" applyFont="1" applyFill="1" applyBorder="1" applyAlignment="1" applyProtection="1">
      <alignment horizontal="center"/>
      <protection locked="0"/>
    </xf>
    <xf numFmtId="38" fontId="3" fillId="0" borderId="42" xfId="0" applyNumberFormat="1" applyFont="1" applyBorder="1" applyAlignment="1" applyProtection="1">
      <alignment horizontal="center"/>
      <protection locked="0"/>
    </xf>
    <xf numFmtId="38" fontId="3" fillId="4" borderId="33" xfId="0" applyNumberFormat="1" applyFont="1" applyFill="1" applyBorder="1" applyAlignment="1" applyProtection="1">
      <alignment horizontal="center"/>
      <protection locked="0"/>
    </xf>
    <xf numFmtId="38" fontId="3" fillId="4" borderId="34" xfId="0" applyNumberFormat="1" applyFont="1" applyFill="1" applyBorder="1" applyAlignment="1" applyProtection="1">
      <alignment horizontal="center"/>
      <protection locked="0"/>
    </xf>
    <xf numFmtId="0" fontId="3" fillId="4" borderId="43" xfId="0" applyFont="1" applyFill="1" applyBorder="1" applyAlignment="1">
      <alignment horizontal="center"/>
    </xf>
    <xf numFmtId="38" fontId="3" fillId="4" borderId="74" xfId="0" applyNumberFormat="1" applyFont="1" applyFill="1" applyBorder="1" applyAlignment="1" applyProtection="1">
      <alignment horizontal="center"/>
      <protection locked="0"/>
    </xf>
    <xf numFmtId="38" fontId="3" fillId="4" borderId="75" xfId="0" applyNumberFormat="1" applyFont="1" applyFill="1" applyBorder="1" applyAlignment="1" applyProtection="1">
      <alignment horizontal="center"/>
      <protection locked="0"/>
    </xf>
    <xf numFmtId="38" fontId="3" fillId="4" borderId="76" xfId="0" applyNumberFormat="1" applyFont="1" applyFill="1" applyBorder="1" applyAlignment="1" applyProtection="1">
      <alignment horizontal="center"/>
      <protection locked="0"/>
    </xf>
    <xf numFmtId="38" fontId="3" fillId="4" borderId="77" xfId="0" applyNumberFormat="1" applyFont="1" applyFill="1" applyBorder="1" applyAlignment="1" applyProtection="1">
      <alignment horizontal="center"/>
      <protection locked="0"/>
    </xf>
    <xf numFmtId="38" fontId="3" fillId="4" borderId="78" xfId="0" applyNumberFormat="1" applyFont="1" applyFill="1" applyBorder="1" applyAlignment="1" applyProtection="1">
      <alignment horizontal="center"/>
      <protection locked="0"/>
    </xf>
    <xf numFmtId="38" fontId="3" fillId="4" borderId="44" xfId="0" applyNumberFormat="1" applyFont="1" applyFill="1" applyBorder="1" applyAlignment="1" applyProtection="1">
      <alignment horizontal="center"/>
      <protection locked="0"/>
    </xf>
    <xf numFmtId="0" fontId="6" fillId="0" borderId="79" xfId="0" applyFont="1" applyBorder="1"/>
    <xf numFmtId="0" fontId="3" fillId="0" borderId="19" xfId="0" applyFont="1" applyFill="1" applyBorder="1"/>
    <xf numFmtId="0" fontId="3" fillId="0" borderId="67" xfId="0" applyFont="1" applyFill="1" applyBorder="1"/>
    <xf numFmtId="0" fontId="3" fillId="0" borderId="14" xfId="0" applyFont="1" applyFill="1" applyBorder="1"/>
    <xf numFmtId="38" fontId="3" fillId="3" borderId="45" xfId="0" applyNumberFormat="1" applyFont="1" applyFill="1" applyBorder="1" applyAlignment="1">
      <alignment horizontal="center"/>
    </xf>
    <xf numFmtId="38" fontId="3" fillId="0" borderId="24" xfId="0" applyNumberFormat="1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164" fontId="3" fillId="0" borderId="8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38" fontId="3" fillId="4" borderId="50" xfId="0" applyNumberFormat="1" applyFont="1" applyFill="1" applyBorder="1" applyAlignment="1">
      <alignment horizontal="center"/>
    </xf>
    <xf numFmtId="38" fontId="3" fillId="0" borderId="60" xfId="0" applyNumberFormat="1" applyFont="1" applyBorder="1" applyAlignment="1">
      <alignment horizontal="center"/>
    </xf>
    <xf numFmtId="38" fontId="3" fillId="4" borderId="61" xfId="0" applyNumberFormat="1" applyFont="1" applyFill="1" applyBorder="1" applyAlignment="1">
      <alignment horizontal="center"/>
    </xf>
    <xf numFmtId="38" fontId="3" fillId="4" borderId="55" xfId="0" applyNumberFormat="1" applyFont="1" applyFill="1" applyBorder="1" applyAlignment="1">
      <alignment horizontal="center"/>
    </xf>
    <xf numFmtId="38" fontId="3" fillId="0" borderId="62" xfId="0" applyNumberFormat="1" applyFont="1" applyBorder="1" applyAlignment="1">
      <alignment horizontal="center"/>
    </xf>
    <xf numFmtId="38" fontId="3" fillId="4" borderId="63" xfId="0" applyNumberFormat="1" applyFont="1" applyFill="1" applyBorder="1" applyAlignment="1">
      <alignment horizontal="center"/>
    </xf>
    <xf numFmtId="38" fontId="3" fillId="0" borderId="13" xfId="0" applyNumberFormat="1" applyFont="1" applyBorder="1" applyAlignment="1">
      <alignment horizontal="center"/>
    </xf>
    <xf numFmtId="38" fontId="3" fillId="0" borderId="28" xfId="0" applyNumberFormat="1" applyFont="1" applyBorder="1" applyAlignment="1">
      <alignment horizontal="center"/>
    </xf>
    <xf numFmtId="38" fontId="3" fillId="4" borderId="10" xfId="0" applyNumberFormat="1" applyFont="1" applyFill="1" applyBorder="1" applyAlignment="1">
      <alignment horizontal="center"/>
    </xf>
    <xf numFmtId="38" fontId="3" fillId="4" borderId="28" xfId="0" applyNumberFormat="1" applyFont="1" applyFill="1" applyBorder="1" applyAlignment="1">
      <alignment horizontal="center"/>
    </xf>
    <xf numFmtId="38" fontId="3" fillId="0" borderId="10" xfId="0" applyNumberFormat="1" applyFont="1" applyBorder="1" applyAlignment="1">
      <alignment horizontal="center"/>
    </xf>
    <xf numFmtId="38" fontId="3" fillId="0" borderId="18" xfId="0" applyNumberFormat="1" applyFont="1" applyBorder="1" applyAlignment="1">
      <alignment horizontal="center"/>
    </xf>
    <xf numFmtId="38" fontId="3" fillId="0" borderId="29" xfId="0" applyNumberFormat="1" applyFont="1" applyBorder="1" applyAlignment="1">
      <alignment horizontal="center"/>
    </xf>
    <xf numFmtId="38" fontId="3" fillId="4" borderId="15" xfId="0" applyNumberFormat="1" applyFont="1" applyFill="1" applyBorder="1" applyAlignment="1">
      <alignment horizontal="center"/>
    </xf>
    <xf numFmtId="38" fontId="3" fillId="4" borderId="29" xfId="0" applyNumberFormat="1" applyFont="1" applyFill="1" applyBorder="1" applyAlignment="1">
      <alignment horizontal="center"/>
    </xf>
    <xf numFmtId="38" fontId="3" fillId="0" borderId="15" xfId="0" applyNumberFormat="1" applyFont="1" applyBorder="1" applyAlignment="1">
      <alignment horizontal="center"/>
    </xf>
    <xf numFmtId="38" fontId="3" fillId="0" borderId="51" xfId="0" applyNumberFormat="1" applyFont="1" applyBorder="1" applyAlignment="1">
      <alignment horizontal="center"/>
    </xf>
    <xf numFmtId="38" fontId="3" fillId="0" borderId="52" xfId="0" applyNumberFormat="1" applyFont="1" applyBorder="1" applyAlignment="1">
      <alignment horizontal="center"/>
    </xf>
    <xf numFmtId="38" fontId="3" fillId="0" borderId="53" xfId="0" applyNumberFormat="1" applyFont="1" applyBorder="1" applyAlignment="1">
      <alignment horizontal="center"/>
    </xf>
    <xf numFmtId="38" fontId="3" fillId="4" borderId="54" xfId="0" applyNumberFormat="1" applyFont="1" applyFill="1" applyBorder="1" applyAlignment="1">
      <alignment horizontal="center"/>
    </xf>
    <xf numFmtId="38" fontId="3" fillId="0" borderId="56" xfId="0" applyNumberFormat="1" applyFont="1" applyBorder="1" applyAlignment="1">
      <alignment horizontal="center"/>
    </xf>
    <xf numFmtId="38" fontId="3" fillId="0" borderId="57" xfId="0" applyNumberFormat="1" applyFont="1" applyBorder="1" applyAlignment="1">
      <alignment horizontal="center"/>
    </xf>
    <xf numFmtId="38" fontId="3" fillId="0" borderId="58" xfId="0" applyNumberFormat="1" applyFont="1" applyBorder="1" applyAlignment="1">
      <alignment horizontal="center"/>
    </xf>
    <xf numFmtId="38" fontId="3" fillId="4" borderId="59" xfId="0" applyNumberFormat="1" applyFont="1" applyFill="1" applyBorder="1" applyAlignment="1">
      <alignment horizontal="center"/>
    </xf>
    <xf numFmtId="0" fontId="3" fillId="0" borderId="80" xfId="0" applyFont="1" applyBorder="1" applyAlignment="1">
      <alignment horizontal="center"/>
    </xf>
    <xf numFmtId="38" fontId="3" fillId="4" borderId="71" xfId="0" applyNumberFormat="1" applyFont="1" applyFill="1" applyBorder="1" applyAlignment="1">
      <alignment horizontal="center"/>
    </xf>
    <xf numFmtId="0" fontId="3" fillId="0" borderId="63" xfId="0" applyFont="1" applyBorder="1" applyAlignment="1">
      <alignment horizontal="center"/>
    </xf>
    <xf numFmtId="38" fontId="3" fillId="0" borderId="50" xfId="0" applyNumberFormat="1" applyFont="1" applyBorder="1" applyAlignment="1">
      <alignment horizontal="center"/>
    </xf>
    <xf numFmtId="38" fontId="3" fillId="0" borderId="55" xfId="0" applyNumberFormat="1" applyFont="1" applyBorder="1" applyAlignment="1">
      <alignment horizontal="center"/>
    </xf>
    <xf numFmtId="0" fontId="3" fillId="0" borderId="82" xfId="0" applyFont="1" applyBorder="1" applyAlignment="1">
      <alignment horizontal="center"/>
    </xf>
    <xf numFmtId="0" fontId="3" fillId="0" borderId="83" xfId="0" applyFont="1" applyBorder="1" applyAlignment="1">
      <alignment horizontal="center"/>
    </xf>
    <xf numFmtId="0" fontId="3" fillId="0" borderId="84" xfId="0" applyFont="1" applyBorder="1" applyAlignment="1">
      <alignment horizontal="center"/>
    </xf>
    <xf numFmtId="0" fontId="3" fillId="0" borderId="85" xfId="0" applyFont="1" applyBorder="1" applyAlignment="1">
      <alignment horizontal="center"/>
    </xf>
    <xf numFmtId="0" fontId="3" fillId="0" borderId="46" xfId="0" applyFont="1" applyBorder="1" applyProtection="1">
      <protection locked="0"/>
    </xf>
    <xf numFmtId="164" fontId="3" fillId="0" borderId="39" xfId="0" applyNumberFormat="1" applyFont="1" applyBorder="1" applyAlignment="1">
      <alignment horizontal="center"/>
    </xf>
    <xf numFmtId="10" fontId="5" fillId="0" borderId="5" xfId="1" applyNumberFormat="1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8" xfId="0" applyFont="1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4" fillId="0" borderId="0" xfId="0" applyFont="1" applyBorder="1" applyAlignment="1">
      <alignment horizontal="center"/>
    </xf>
    <xf numFmtId="0" fontId="0" fillId="0" borderId="0" xfId="0" applyBorder="1"/>
    <xf numFmtId="0" fontId="0" fillId="0" borderId="48" xfId="0" applyBorder="1"/>
    <xf numFmtId="0" fontId="4" fillId="0" borderId="20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8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3" fillId="0" borderId="20" xfId="0" applyFont="1" applyBorder="1"/>
    <xf numFmtId="0" fontId="3" fillId="0" borderId="20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3" fontId="4" fillId="5" borderId="8" xfId="0" applyNumberFormat="1" applyFont="1" applyFill="1" applyBorder="1" applyAlignment="1">
      <alignment horizontal="center"/>
    </xf>
    <xf numFmtId="3" fontId="4" fillId="5" borderId="9" xfId="0" applyNumberFormat="1" applyFont="1" applyFill="1" applyBorder="1" applyAlignment="1">
      <alignment horizontal="center"/>
    </xf>
    <xf numFmtId="3" fontId="4" fillId="5" borderId="21" xfId="0" applyNumberFormat="1" applyFont="1" applyFill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48" xfId="0" applyNumberFormat="1" applyFont="1" applyBorder="1" applyAlignment="1">
      <alignment horizontal="center"/>
    </xf>
    <xf numFmtId="49" fontId="4" fillId="0" borderId="20" xfId="0" applyNumberFormat="1" applyFont="1" applyBorder="1" applyAlignment="1">
      <alignment horizontal="center"/>
    </xf>
    <xf numFmtId="49" fontId="4" fillId="0" borderId="36" xfId="0" applyNumberFormat="1" applyFont="1" applyBorder="1" applyAlignment="1">
      <alignment horizontal="center"/>
    </xf>
    <xf numFmtId="49" fontId="4" fillId="0" borderId="31" xfId="0" applyNumberFormat="1" applyFont="1" applyBorder="1" applyAlignment="1">
      <alignment horizontal="center"/>
    </xf>
    <xf numFmtId="49" fontId="4" fillId="0" borderId="47" xfId="0" applyNumberFormat="1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47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8" sqref="B8"/>
    </sheetView>
  </sheetViews>
  <sheetFormatPr defaultRowHeight="12.75" x14ac:dyDescent="0.2"/>
  <cols>
    <col min="1" max="1" width="18.42578125" style="36" customWidth="1"/>
    <col min="2" max="10" width="8.7109375" style="2" customWidth="1"/>
    <col min="11" max="16384" width="9.140625" style="2"/>
  </cols>
  <sheetData>
    <row r="1" spans="1:10" x14ac:dyDescent="0.2">
      <c r="A1" s="1"/>
      <c r="B1" s="182" t="s">
        <v>43</v>
      </c>
      <c r="C1" s="183"/>
      <c r="D1" s="183"/>
      <c r="E1" s="183"/>
      <c r="F1" s="183"/>
      <c r="G1" s="183"/>
      <c r="H1" s="183"/>
      <c r="I1" s="183"/>
      <c r="J1" s="184"/>
    </row>
    <row r="2" spans="1:10" x14ac:dyDescent="0.2">
      <c r="A2" s="3"/>
      <c r="B2" s="185" t="s">
        <v>63</v>
      </c>
      <c r="C2" s="186"/>
      <c r="D2" s="186"/>
      <c r="E2" s="186"/>
      <c r="F2" s="186"/>
      <c r="G2" s="186"/>
      <c r="H2" s="186"/>
      <c r="I2" s="186"/>
      <c r="J2" s="187"/>
    </row>
    <row r="3" spans="1:10" x14ac:dyDescent="0.2">
      <c r="A3" s="5"/>
      <c r="B3" s="6" t="s">
        <v>3</v>
      </c>
      <c r="C3" s="6" t="s">
        <v>3</v>
      </c>
      <c r="D3" s="7" t="s">
        <v>4</v>
      </c>
      <c r="E3" s="7" t="s">
        <v>4</v>
      </c>
      <c r="F3" s="7" t="s">
        <v>4</v>
      </c>
      <c r="G3" s="7" t="s">
        <v>4</v>
      </c>
      <c r="H3" s="7" t="s">
        <v>4</v>
      </c>
      <c r="I3" s="6" t="s">
        <v>64</v>
      </c>
      <c r="J3" s="7" t="s">
        <v>65</v>
      </c>
    </row>
    <row r="4" spans="1:10" ht="107.25" customHeight="1" thickBot="1" x14ac:dyDescent="0.25">
      <c r="A4" s="8" t="s">
        <v>16</v>
      </c>
      <c r="B4" s="9" t="s">
        <v>66</v>
      </c>
      <c r="C4" s="9" t="s">
        <v>67</v>
      </c>
      <c r="D4" s="9" t="s">
        <v>68</v>
      </c>
      <c r="E4" s="9" t="s">
        <v>69</v>
      </c>
      <c r="F4" s="9" t="s">
        <v>70</v>
      </c>
      <c r="G4" s="9" t="s">
        <v>71</v>
      </c>
      <c r="H4" s="9" t="s">
        <v>72</v>
      </c>
      <c r="I4" s="9" t="s">
        <v>73</v>
      </c>
      <c r="J4" s="10" t="s">
        <v>74</v>
      </c>
    </row>
    <row r="5" spans="1:10" ht="13.5" thickBot="1" x14ac:dyDescent="0.25">
      <c r="A5" s="11"/>
      <c r="B5" s="12"/>
      <c r="C5" s="12"/>
      <c r="D5" s="12"/>
      <c r="E5" s="12"/>
      <c r="F5" s="12"/>
      <c r="G5" s="12"/>
      <c r="H5" s="12"/>
      <c r="I5" s="13"/>
      <c r="J5" s="13"/>
    </row>
    <row r="6" spans="1:10" ht="13.5" x14ac:dyDescent="0.25">
      <c r="A6" s="122" t="s">
        <v>127</v>
      </c>
      <c r="B6" s="14">
        <v>65</v>
      </c>
      <c r="C6" s="15">
        <v>86</v>
      </c>
      <c r="D6" s="16">
        <v>12</v>
      </c>
      <c r="E6" s="17">
        <v>148</v>
      </c>
      <c r="F6" s="18">
        <v>4</v>
      </c>
      <c r="G6" s="18">
        <v>9</v>
      </c>
      <c r="H6" s="19">
        <v>1</v>
      </c>
      <c r="I6" s="20">
        <v>0</v>
      </c>
      <c r="J6" s="21">
        <v>1</v>
      </c>
    </row>
    <row r="7" spans="1:10" ht="13.5" x14ac:dyDescent="0.25">
      <c r="A7" s="123" t="s">
        <v>128</v>
      </c>
      <c r="B7" s="22">
        <v>40</v>
      </c>
      <c r="C7" s="23">
        <v>79</v>
      </c>
      <c r="D7" s="24">
        <v>14</v>
      </c>
      <c r="E7" s="25">
        <v>169</v>
      </c>
      <c r="F7" s="26">
        <v>9</v>
      </c>
      <c r="G7" s="26">
        <v>6</v>
      </c>
      <c r="H7" s="27">
        <v>5</v>
      </c>
      <c r="I7" s="28">
        <v>0</v>
      </c>
      <c r="J7" s="29">
        <v>0</v>
      </c>
    </row>
    <row r="8" spans="1:10" ht="13.5" x14ac:dyDescent="0.25">
      <c r="A8" s="123" t="s">
        <v>129</v>
      </c>
      <c r="B8" s="22">
        <v>91</v>
      </c>
      <c r="C8" s="23">
        <v>138</v>
      </c>
      <c r="D8" s="24">
        <v>13</v>
      </c>
      <c r="E8" s="25">
        <v>157</v>
      </c>
      <c r="F8" s="26">
        <v>9</v>
      </c>
      <c r="G8" s="26">
        <v>9</v>
      </c>
      <c r="H8" s="27">
        <v>8</v>
      </c>
      <c r="I8" s="28">
        <v>1</v>
      </c>
      <c r="J8" s="29">
        <v>1</v>
      </c>
    </row>
    <row r="9" spans="1:10" ht="13.5" x14ac:dyDescent="0.25">
      <c r="A9" s="123" t="s">
        <v>130</v>
      </c>
      <c r="B9" s="22">
        <v>114</v>
      </c>
      <c r="C9" s="23">
        <v>154</v>
      </c>
      <c r="D9" s="24">
        <v>14</v>
      </c>
      <c r="E9" s="25">
        <v>135</v>
      </c>
      <c r="F9" s="26">
        <v>11</v>
      </c>
      <c r="G9" s="26">
        <v>5</v>
      </c>
      <c r="H9" s="27">
        <v>4</v>
      </c>
      <c r="I9" s="28">
        <v>1</v>
      </c>
      <c r="J9" s="29">
        <v>5</v>
      </c>
    </row>
    <row r="10" spans="1:10" ht="13.5" x14ac:dyDescent="0.25">
      <c r="A10" s="123" t="s">
        <v>131</v>
      </c>
      <c r="B10" s="22">
        <v>78</v>
      </c>
      <c r="C10" s="23">
        <v>84</v>
      </c>
      <c r="D10" s="24">
        <v>23</v>
      </c>
      <c r="E10" s="25">
        <v>131</v>
      </c>
      <c r="F10" s="26">
        <v>5</v>
      </c>
      <c r="G10" s="26">
        <v>19</v>
      </c>
      <c r="H10" s="27">
        <v>6</v>
      </c>
      <c r="I10" s="28">
        <v>0</v>
      </c>
      <c r="J10" s="29">
        <v>0</v>
      </c>
    </row>
    <row r="11" spans="1:10" ht="13.5" x14ac:dyDescent="0.25">
      <c r="A11" s="123" t="s">
        <v>132</v>
      </c>
      <c r="B11" s="22">
        <v>40</v>
      </c>
      <c r="C11" s="23">
        <v>49</v>
      </c>
      <c r="D11" s="24">
        <v>7</v>
      </c>
      <c r="E11" s="25">
        <v>123</v>
      </c>
      <c r="F11" s="26">
        <v>15</v>
      </c>
      <c r="G11" s="26">
        <v>9</v>
      </c>
      <c r="H11" s="27">
        <v>6</v>
      </c>
      <c r="I11" s="28">
        <v>0</v>
      </c>
      <c r="J11" s="29">
        <v>2</v>
      </c>
    </row>
    <row r="12" spans="1:10" ht="13.5" x14ac:dyDescent="0.25">
      <c r="A12" s="123" t="s">
        <v>133</v>
      </c>
      <c r="B12" s="22">
        <v>56</v>
      </c>
      <c r="C12" s="23">
        <v>84</v>
      </c>
      <c r="D12" s="24">
        <v>7</v>
      </c>
      <c r="E12" s="25">
        <v>101</v>
      </c>
      <c r="F12" s="26">
        <v>7</v>
      </c>
      <c r="G12" s="26">
        <v>13</v>
      </c>
      <c r="H12" s="27">
        <v>3</v>
      </c>
      <c r="I12" s="28">
        <v>0</v>
      </c>
      <c r="J12" s="29">
        <v>0</v>
      </c>
    </row>
    <row r="13" spans="1:10" ht="13.5" x14ac:dyDescent="0.25">
      <c r="A13" s="123" t="s">
        <v>134</v>
      </c>
      <c r="B13" s="22">
        <v>70</v>
      </c>
      <c r="C13" s="23">
        <v>87</v>
      </c>
      <c r="D13" s="24">
        <v>4</v>
      </c>
      <c r="E13" s="25">
        <v>127</v>
      </c>
      <c r="F13" s="26">
        <v>13</v>
      </c>
      <c r="G13" s="26">
        <v>15</v>
      </c>
      <c r="H13" s="27">
        <v>5</v>
      </c>
      <c r="I13" s="28">
        <v>1</v>
      </c>
      <c r="J13" s="29">
        <v>0</v>
      </c>
    </row>
    <row r="14" spans="1:10" ht="13.5" x14ac:dyDescent="0.25">
      <c r="A14" s="123" t="s">
        <v>135</v>
      </c>
      <c r="B14" s="22">
        <v>58</v>
      </c>
      <c r="C14" s="23">
        <v>92</v>
      </c>
      <c r="D14" s="24">
        <v>11</v>
      </c>
      <c r="E14" s="25">
        <v>73</v>
      </c>
      <c r="F14" s="26">
        <v>8</v>
      </c>
      <c r="G14" s="26">
        <v>6</v>
      </c>
      <c r="H14" s="27">
        <v>4</v>
      </c>
      <c r="I14" s="28">
        <v>0</v>
      </c>
      <c r="J14" s="29">
        <v>0</v>
      </c>
    </row>
    <row r="15" spans="1:10" ht="13.5" x14ac:dyDescent="0.25">
      <c r="A15" s="123" t="s">
        <v>136</v>
      </c>
      <c r="B15" s="22">
        <v>27</v>
      </c>
      <c r="C15" s="23">
        <v>57</v>
      </c>
      <c r="D15" s="24">
        <v>4</v>
      </c>
      <c r="E15" s="25">
        <v>46</v>
      </c>
      <c r="F15" s="26">
        <v>6</v>
      </c>
      <c r="G15" s="26">
        <v>1</v>
      </c>
      <c r="H15" s="27">
        <v>6</v>
      </c>
      <c r="I15" s="28">
        <v>0</v>
      </c>
      <c r="J15" s="29">
        <v>1</v>
      </c>
    </row>
    <row r="16" spans="1:10" ht="13.5" x14ac:dyDescent="0.25">
      <c r="A16" s="123" t="s">
        <v>137</v>
      </c>
      <c r="B16" s="22">
        <v>48</v>
      </c>
      <c r="C16" s="23">
        <v>64</v>
      </c>
      <c r="D16" s="24">
        <v>6</v>
      </c>
      <c r="E16" s="25">
        <v>83</v>
      </c>
      <c r="F16" s="26">
        <v>10</v>
      </c>
      <c r="G16" s="26">
        <v>7</v>
      </c>
      <c r="H16" s="27">
        <v>11</v>
      </c>
      <c r="I16" s="28">
        <v>0</v>
      </c>
      <c r="J16" s="29">
        <v>0</v>
      </c>
    </row>
    <row r="17" spans="1:10" ht="13.5" x14ac:dyDescent="0.25">
      <c r="A17" s="123" t="s">
        <v>138</v>
      </c>
      <c r="B17" s="22">
        <v>15</v>
      </c>
      <c r="C17" s="23">
        <v>30</v>
      </c>
      <c r="D17" s="24">
        <v>10</v>
      </c>
      <c r="E17" s="25">
        <v>66</v>
      </c>
      <c r="F17" s="26">
        <v>6</v>
      </c>
      <c r="G17" s="26">
        <v>7</v>
      </c>
      <c r="H17" s="27">
        <v>1</v>
      </c>
      <c r="I17" s="28">
        <v>0</v>
      </c>
      <c r="J17" s="29">
        <v>0</v>
      </c>
    </row>
    <row r="18" spans="1:10" ht="13.5" x14ac:dyDescent="0.25">
      <c r="A18" s="123" t="s">
        <v>139</v>
      </c>
      <c r="B18" s="30">
        <v>51</v>
      </c>
      <c r="C18" s="31">
        <v>106</v>
      </c>
      <c r="D18" s="24">
        <v>12</v>
      </c>
      <c r="E18" s="25">
        <v>109</v>
      </c>
      <c r="F18" s="26">
        <v>10</v>
      </c>
      <c r="G18" s="26">
        <v>10</v>
      </c>
      <c r="H18" s="27">
        <v>4</v>
      </c>
      <c r="I18" s="32">
        <v>0</v>
      </c>
      <c r="J18" s="29">
        <v>2</v>
      </c>
    </row>
    <row r="19" spans="1:10" ht="13.5" x14ac:dyDescent="0.25">
      <c r="A19" s="123" t="s">
        <v>140</v>
      </c>
      <c r="B19" s="30">
        <v>1</v>
      </c>
      <c r="C19" s="31">
        <v>11</v>
      </c>
      <c r="D19" s="24">
        <v>4</v>
      </c>
      <c r="E19" s="25">
        <v>116</v>
      </c>
      <c r="F19" s="26">
        <v>9</v>
      </c>
      <c r="G19" s="26">
        <v>15</v>
      </c>
      <c r="H19" s="27">
        <v>13</v>
      </c>
      <c r="I19" s="32">
        <v>1</v>
      </c>
      <c r="J19" s="29">
        <v>1</v>
      </c>
    </row>
    <row r="20" spans="1:10" ht="13.5" x14ac:dyDescent="0.25">
      <c r="A20" s="123" t="s">
        <v>141</v>
      </c>
      <c r="B20" s="30">
        <v>16</v>
      </c>
      <c r="C20" s="31">
        <v>24</v>
      </c>
      <c r="D20" s="24">
        <v>13</v>
      </c>
      <c r="E20" s="25">
        <v>89</v>
      </c>
      <c r="F20" s="26">
        <v>13</v>
      </c>
      <c r="G20" s="26">
        <v>10</v>
      </c>
      <c r="H20" s="27">
        <v>2</v>
      </c>
      <c r="I20" s="32">
        <v>0</v>
      </c>
      <c r="J20" s="29">
        <v>2</v>
      </c>
    </row>
    <row r="21" spans="1:10" ht="13.5" x14ac:dyDescent="0.25">
      <c r="A21" s="123" t="s">
        <v>142</v>
      </c>
      <c r="B21" s="30">
        <v>0</v>
      </c>
      <c r="C21" s="31">
        <v>0</v>
      </c>
      <c r="D21" s="24">
        <v>0</v>
      </c>
      <c r="E21" s="25">
        <v>3</v>
      </c>
      <c r="F21" s="26">
        <v>0</v>
      </c>
      <c r="G21" s="26">
        <v>0</v>
      </c>
      <c r="H21" s="27">
        <v>0</v>
      </c>
      <c r="I21" s="32">
        <v>0</v>
      </c>
      <c r="J21" s="29">
        <v>0</v>
      </c>
    </row>
    <row r="22" spans="1:10" x14ac:dyDescent="0.2">
      <c r="A22" s="33" t="s">
        <v>0</v>
      </c>
      <c r="B22" s="34">
        <f t="shared" ref="B22:J22" si="0">SUM(B6:B21)</f>
        <v>770</v>
      </c>
      <c r="C22" s="34">
        <f t="shared" si="0"/>
        <v>1145</v>
      </c>
      <c r="D22" s="35">
        <f t="shared" si="0"/>
        <v>154</v>
      </c>
      <c r="E22" s="35">
        <f t="shared" si="0"/>
        <v>1676</v>
      </c>
      <c r="F22" s="35">
        <f t="shared" si="0"/>
        <v>135</v>
      </c>
      <c r="G22" s="35">
        <f t="shared" si="0"/>
        <v>141</v>
      </c>
      <c r="H22" s="35">
        <f t="shared" si="0"/>
        <v>79</v>
      </c>
      <c r="I22" s="34">
        <f t="shared" si="0"/>
        <v>4</v>
      </c>
      <c r="J22" s="35">
        <f t="shared" si="0"/>
        <v>15</v>
      </c>
    </row>
  </sheetData>
  <sheetProtection selectLockedCells="1"/>
  <mergeCells count="2">
    <mergeCell ref="B1:J1"/>
    <mergeCell ref="B2:J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Normal="100" zoomScaleSheetLayoutView="100" workbookViewId="0">
      <pane xSplit="1" ySplit="6" topLeftCell="B7" activePane="bottomRight" state="frozen"/>
      <selection activeCell="E9" sqref="E9"/>
      <selection pane="topRight" activeCell="E9" sqref="E9"/>
      <selection pane="bottomLeft" activeCell="E9" sqref="E9"/>
      <selection pane="bottomRight" activeCell="G22" sqref="G22"/>
    </sheetView>
  </sheetViews>
  <sheetFormatPr defaultRowHeight="12.75" x14ac:dyDescent="0.2"/>
  <cols>
    <col min="1" max="1" width="18" style="36" customWidth="1"/>
    <col min="2" max="3" width="8.7109375" style="2" customWidth="1"/>
    <col min="4" max="6" width="11.5703125" style="2" customWidth="1"/>
    <col min="7" max="16384" width="9.140625" style="2"/>
  </cols>
  <sheetData>
    <row r="1" spans="1:6" x14ac:dyDescent="0.2">
      <c r="A1" s="1"/>
      <c r="B1" s="182" t="s">
        <v>29</v>
      </c>
      <c r="C1" s="183"/>
      <c r="D1" s="182" t="s">
        <v>32</v>
      </c>
      <c r="E1" s="198"/>
      <c r="F1" s="68"/>
    </row>
    <row r="2" spans="1:6" x14ac:dyDescent="0.2">
      <c r="A2" s="3"/>
      <c r="B2" s="185" t="s">
        <v>30</v>
      </c>
      <c r="C2" s="186"/>
      <c r="D2" s="185" t="s">
        <v>31</v>
      </c>
      <c r="E2" s="200"/>
      <c r="F2" s="69" t="s">
        <v>29</v>
      </c>
    </row>
    <row r="3" spans="1:6" x14ac:dyDescent="0.2">
      <c r="A3" s="3"/>
      <c r="B3" s="56" t="s">
        <v>121</v>
      </c>
      <c r="C3" s="70" t="s">
        <v>122</v>
      </c>
      <c r="D3" s="193" t="s">
        <v>19</v>
      </c>
      <c r="E3" s="202"/>
      <c r="F3" s="71" t="s">
        <v>11</v>
      </c>
    </row>
    <row r="4" spans="1:6" x14ac:dyDescent="0.2">
      <c r="A4" s="5"/>
      <c r="B4" s="6" t="s">
        <v>3</v>
      </c>
      <c r="C4" s="6" t="s">
        <v>3</v>
      </c>
      <c r="D4" s="130" t="s">
        <v>3</v>
      </c>
      <c r="E4" s="130" t="s">
        <v>3</v>
      </c>
      <c r="F4" s="130" t="s">
        <v>3</v>
      </c>
    </row>
    <row r="5" spans="1:6" ht="107.25" customHeight="1" thickBot="1" x14ac:dyDescent="0.25">
      <c r="A5" s="8" t="s">
        <v>16</v>
      </c>
      <c r="B5" s="38" t="s">
        <v>56</v>
      </c>
      <c r="C5" s="38" t="s">
        <v>60</v>
      </c>
      <c r="D5" s="38" t="s">
        <v>151</v>
      </c>
      <c r="E5" s="38" t="s">
        <v>152</v>
      </c>
      <c r="F5" s="38" t="s">
        <v>48</v>
      </c>
    </row>
    <row r="6" spans="1:6" ht="13.5" thickBot="1" x14ac:dyDescent="0.25">
      <c r="A6" s="11"/>
      <c r="B6" s="12"/>
      <c r="C6" s="59"/>
      <c r="D6" s="12"/>
      <c r="E6" s="52"/>
      <c r="F6" s="59"/>
    </row>
    <row r="7" spans="1:6" ht="13.5" x14ac:dyDescent="0.25">
      <c r="A7" s="122" t="s">
        <v>127</v>
      </c>
      <c r="B7" s="131">
        <v>160</v>
      </c>
      <c r="C7" s="132">
        <v>155</v>
      </c>
      <c r="D7" s="128">
        <v>113</v>
      </c>
      <c r="E7" s="49">
        <v>48</v>
      </c>
      <c r="F7" s="40">
        <v>151</v>
      </c>
    </row>
    <row r="8" spans="1:6" ht="13.5" x14ac:dyDescent="0.25">
      <c r="A8" s="123" t="s">
        <v>128</v>
      </c>
      <c r="B8" s="133">
        <v>134</v>
      </c>
      <c r="C8" s="134">
        <v>129</v>
      </c>
      <c r="D8" s="129">
        <v>97</v>
      </c>
      <c r="E8" s="50">
        <v>37</v>
      </c>
      <c r="F8" s="46">
        <v>127</v>
      </c>
    </row>
    <row r="9" spans="1:6" ht="13.5" x14ac:dyDescent="0.25">
      <c r="A9" s="123" t="s">
        <v>129</v>
      </c>
      <c r="B9" s="133">
        <v>262</v>
      </c>
      <c r="C9" s="134">
        <v>250</v>
      </c>
      <c r="D9" s="129">
        <v>173</v>
      </c>
      <c r="E9" s="50">
        <v>88</v>
      </c>
      <c r="F9" s="46">
        <v>252</v>
      </c>
    </row>
    <row r="10" spans="1:6" ht="13.5" x14ac:dyDescent="0.25">
      <c r="A10" s="123" t="s">
        <v>130</v>
      </c>
      <c r="B10" s="133">
        <v>313</v>
      </c>
      <c r="C10" s="134">
        <v>294</v>
      </c>
      <c r="D10" s="129">
        <v>195</v>
      </c>
      <c r="E10" s="50">
        <v>109</v>
      </c>
      <c r="F10" s="46">
        <v>288</v>
      </c>
    </row>
    <row r="11" spans="1:6" ht="13.5" x14ac:dyDescent="0.25">
      <c r="A11" s="123" t="s">
        <v>131</v>
      </c>
      <c r="B11" s="133">
        <v>180</v>
      </c>
      <c r="C11" s="134">
        <v>172</v>
      </c>
      <c r="D11" s="129">
        <v>131</v>
      </c>
      <c r="E11" s="50">
        <v>51</v>
      </c>
      <c r="F11" s="46">
        <v>168</v>
      </c>
    </row>
    <row r="12" spans="1:6" ht="13.5" x14ac:dyDescent="0.25">
      <c r="A12" s="123" t="s">
        <v>132</v>
      </c>
      <c r="B12" s="133">
        <v>99</v>
      </c>
      <c r="C12" s="134">
        <v>97</v>
      </c>
      <c r="D12" s="129">
        <v>60</v>
      </c>
      <c r="E12" s="50">
        <v>39</v>
      </c>
      <c r="F12" s="46">
        <v>96</v>
      </c>
    </row>
    <row r="13" spans="1:6" ht="13.5" x14ac:dyDescent="0.25">
      <c r="A13" s="123" t="s">
        <v>133</v>
      </c>
      <c r="B13" s="133">
        <v>147</v>
      </c>
      <c r="C13" s="134">
        <v>145</v>
      </c>
      <c r="D13" s="129">
        <v>110</v>
      </c>
      <c r="E13" s="50">
        <v>38</v>
      </c>
      <c r="F13" s="46">
        <v>142</v>
      </c>
    </row>
    <row r="14" spans="1:6" ht="13.5" x14ac:dyDescent="0.25">
      <c r="A14" s="123" t="s">
        <v>134</v>
      </c>
      <c r="B14" s="133">
        <v>170</v>
      </c>
      <c r="C14" s="134">
        <v>168</v>
      </c>
      <c r="D14" s="129">
        <v>138</v>
      </c>
      <c r="E14" s="50">
        <v>39</v>
      </c>
      <c r="F14" s="46">
        <v>165</v>
      </c>
    </row>
    <row r="15" spans="1:6" ht="13.5" x14ac:dyDescent="0.25">
      <c r="A15" s="123" t="s">
        <v>135</v>
      </c>
      <c r="B15" s="133">
        <v>157</v>
      </c>
      <c r="C15" s="134">
        <v>155</v>
      </c>
      <c r="D15" s="129">
        <v>107</v>
      </c>
      <c r="E15" s="50">
        <v>51</v>
      </c>
      <c r="F15" s="46">
        <v>152</v>
      </c>
    </row>
    <row r="16" spans="1:6" ht="13.5" x14ac:dyDescent="0.25">
      <c r="A16" s="123" t="s">
        <v>136</v>
      </c>
      <c r="B16" s="133">
        <v>93</v>
      </c>
      <c r="C16" s="134">
        <v>90</v>
      </c>
      <c r="D16" s="129">
        <v>63</v>
      </c>
      <c r="E16" s="50">
        <v>28</v>
      </c>
      <c r="F16" s="46">
        <v>91</v>
      </c>
    </row>
    <row r="17" spans="1:6" ht="13.5" x14ac:dyDescent="0.25">
      <c r="A17" s="123" t="s">
        <v>137</v>
      </c>
      <c r="B17" s="133">
        <v>115</v>
      </c>
      <c r="C17" s="134">
        <v>114</v>
      </c>
      <c r="D17" s="129">
        <v>70</v>
      </c>
      <c r="E17" s="50">
        <v>49</v>
      </c>
      <c r="F17" s="46">
        <v>117</v>
      </c>
    </row>
    <row r="18" spans="1:6" ht="13.5" x14ac:dyDescent="0.25">
      <c r="A18" s="123" t="s">
        <v>138</v>
      </c>
      <c r="B18" s="133">
        <v>53</v>
      </c>
      <c r="C18" s="134">
        <v>50</v>
      </c>
      <c r="D18" s="129">
        <v>31</v>
      </c>
      <c r="E18" s="50">
        <v>25</v>
      </c>
      <c r="F18" s="46">
        <v>51</v>
      </c>
    </row>
    <row r="19" spans="1:6" ht="13.5" x14ac:dyDescent="0.25">
      <c r="A19" s="123" t="s">
        <v>139</v>
      </c>
      <c r="B19" s="133">
        <v>174</v>
      </c>
      <c r="C19" s="134">
        <v>164</v>
      </c>
      <c r="D19" s="129">
        <v>88</v>
      </c>
      <c r="E19" s="50">
        <v>86</v>
      </c>
      <c r="F19" s="46">
        <v>160</v>
      </c>
    </row>
    <row r="20" spans="1:6" ht="13.5" x14ac:dyDescent="0.25">
      <c r="A20" s="123" t="s">
        <v>140</v>
      </c>
      <c r="B20" s="133">
        <v>20</v>
      </c>
      <c r="C20" s="134">
        <v>17</v>
      </c>
      <c r="D20" s="129">
        <v>10</v>
      </c>
      <c r="E20" s="50">
        <v>13</v>
      </c>
      <c r="F20" s="46">
        <v>22</v>
      </c>
    </row>
    <row r="21" spans="1:6" ht="13.5" x14ac:dyDescent="0.25">
      <c r="A21" s="123" t="s">
        <v>141</v>
      </c>
      <c r="B21" s="133">
        <v>43</v>
      </c>
      <c r="C21" s="134">
        <v>40</v>
      </c>
      <c r="D21" s="129">
        <v>25</v>
      </c>
      <c r="E21" s="50">
        <v>20</v>
      </c>
      <c r="F21" s="46">
        <v>43</v>
      </c>
    </row>
    <row r="22" spans="1:6" ht="13.5" x14ac:dyDescent="0.25">
      <c r="A22" s="123" t="s">
        <v>142</v>
      </c>
      <c r="B22" s="133">
        <v>0</v>
      </c>
      <c r="C22" s="135">
        <v>0</v>
      </c>
      <c r="D22" s="129">
        <v>0</v>
      </c>
      <c r="E22" s="136">
        <v>0</v>
      </c>
      <c r="F22" s="46">
        <v>0</v>
      </c>
    </row>
    <row r="23" spans="1:6" x14ac:dyDescent="0.2">
      <c r="A23" s="33" t="s">
        <v>0</v>
      </c>
      <c r="B23" s="34">
        <f>SUM(B7:B22)</f>
        <v>2120</v>
      </c>
      <c r="C23" s="34">
        <f>SUM(C7:C22)</f>
        <v>2040</v>
      </c>
      <c r="D23" s="34">
        <f>SUM(D7:D22)</f>
        <v>1411</v>
      </c>
      <c r="E23" s="34">
        <f>SUM(E7:E22)</f>
        <v>721</v>
      </c>
      <c r="F23" s="34">
        <f>SUM(F7:F22)</f>
        <v>2025</v>
      </c>
    </row>
  </sheetData>
  <sheetProtection selectLockedCells="1"/>
  <mergeCells count="5">
    <mergeCell ref="B1:C1"/>
    <mergeCell ref="B2:C2"/>
    <mergeCell ref="D1:E1"/>
    <mergeCell ref="D2:E2"/>
    <mergeCell ref="D3:E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Normal="100" zoomScaleSheetLayoutView="100" workbookViewId="0">
      <pane xSplit="1" ySplit="6" topLeftCell="B7" activePane="bottomRight" state="frozen"/>
      <selection activeCell="E9" sqref="E9"/>
      <selection pane="topRight" activeCell="E9" sqref="E9"/>
      <selection pane="bottomLeft" activeCell="E9" sqref="E9"/>
      <selection pane="bottomRight" activeCell="C22" sqref="C22"/>
    </sheetView>
  </sheetViews>
  <sheetFormatPr defaultRowHeight="12.75" x14ac:dyDescent="0.2"/>
  <cols>
    <col min="1" max="1" width="18.28515625" style="36" customWidth="1"/>
    <col min="2" max="2" width="11.5703125" style="2" customWidth="1"/>
    <col min="3" max="3" width="10.28515625" style="2" customWidth="1"/>
    <col min="4" max="16384" width="9.140625" style="2"/>
  </cols>
  <sheetData>
    <row r="1" spans="1:4" x14ac:dyDescent="0.2">
      <c r="A1" s="1"/>
      <c r="B1" s="74"/>
      <c r="C1" s="68"/>
    </row>
    <row r="2" spans="1:4" x14ac:dyDescent="0.2">
      <c r="A2" s="3"/>
      <c r="B2" s="4" t="s">
        <v>29</v>
      </c>
      <c r="C2" s="69" t="s">
        <v>29</v>
      </c>
    </row>
    <row r="3" spans="1:4" x14ac:dyDescent="0.2">
      <c r="A3" s="3"/>
      <c r="B3" s="37" t="s">
        <v>123</v>
      </c>
      <c r="C3" s="71" t="s">
        <v>33</v>
      </c>
    </row>
    <row r="4" spans="1:4" x14ac:dyDescent="0.2">
      <c r="A4" s="5"/>
      <c r="B4" s="130" t="s">
        <v>3</v>
      </c>
      <c r="C4" s="7" t="s">
        <v>4</v>
      </c>
    </row>
    <row r="5" spans="1:4" ht="107.25" customHeight="1" thickBot="1" x14ac:dyDescent="0.25">
      <c r="A5" s="8" t="s">
        <v>16</v>
      </c>
      <c r="B5" s="38" t="s">
        <v>57</v>
      </c>
      <c r="C5" s="38" t="s">
        <v>153</v>
      </c>
    </row>
    <row r="6" spans="1:4" ht="13.5" thickBot="1" x14ac:dyDescent="0.25">
      <c r="A6" s="11"/>
      <c r="B6" s="12"/>
      <c r="C6" s="11"/>
      <c r="D6" s="60"/>
    </row>
    <row r="7" spans="1:4" ht="13.5" x14ac:dyDescent="0.25">
      <c r="A7" s="122" t="s">
        <v>127</v>
      </c>
      <c r="B7" s="131">
        <v>151</v>
      </c>
      <c r="C7" s="72">
        <v>0</v>
      </c>
      <c r="D7" s="60"/>
    </row>
    <row r="8" spans="1:4" ht="13.5" x14ac:dyDescent="0.25">
      <c r="A8" s="123" t="s">
        <v>128</v>
      </c>
      <c r="B8" s="133">
        <v>127</v>
      </c>
      <c r="C8" s="73">
        <v>2</v>
      </c>
      <c r="D8" s="60"/>
    </row>
    <row r="9" spans="1:4" ht="13.5" x14ac:dyDescent="0.25">
      <c r="A9" s="123" t="s">
        <v>129</v>
      </c>
      <c r="B9" s="133">
        <v>248</v>
      </c>
      <c r="C9" s="73">
        <v>2</v>
      </c>
      <c r="D9" s="60"/>
    </row>
    <row r="10" spans="1:4" ht="13.5" x14ac:dyDescent="0.25">
      <c r="A10" s="123" t="s">
        <v>130</v>
      </c>
      <c r="B10" s="133">
        <v>284</v>
      </c>
      <c r="C10" s="73">
        <v>0</v>
      </c>
      <c r="D10" s="60"/>
    </row>
    <row r="11" spans="1:4" ht="13.5" x14ac:dyDescent="0.25">
      <c r="A11" s="123" t="s">
        <v>131</v>
      </c>
      <c r="B11" s="133">
        <v>169</v>
      </c>
      <c r="C11" s="73">
        <v>3</v>
      </c>
      <c r="D11" s="60"/>
    </row>
    <row r="12" spans="1:4" ht="13.5" x14ac:dyDescent="0.25">
      <c r="A12" s="123" t="s">
        <v>132</v>
      </c>
      <c r="B12" s="133">
        <v>95</v>
      </c>
      <c r="C12" s="73">
        <v>7</v>
      </c>
      <c r="D12" s="60"/>
    </row>
    <row r="13" spans="1:4" ht="13.5" x14ac:dyDescent="0.25">
      <c r="A13" s="123" t="s">
        <v>133</v>
      </c>
      <c r="B13" s="133">
        <v>145</v>
      </c>
      <c r="C13" s="73">
        <v>5</v>
      </c>
      <c r="D13" s="60"/>
    </row>
    <row r="14" spans="1:4" ht="13.5" x14ac:dyDescent="0.25">
      <c r="A14" s="123" t="s">
        <v>134</v>
      </c>
      <c r="B14" s="133">
        <v>168</v>
      </c>
      <c r="C14" s="73">
        <v>3</v>
      </c>
      <c r="D14" s="60"/>
    </row>
    <row r="15" spans="1:4" ht="13.5" x14ac:dyDescent="0.25">
      <c r="A15" s="123" t="s">
        <v>135</v>
      </c>
      <c r="B15" s="133">
        <v>155</v>
      </c>
      <c r="C15" s="73">
        <v>1</v>
      </c>
      <c r="D15" s="60"/>
    </row>
    <row r="16" spans="1:4" ht="13.5" x14ac:dyDescent="0.25">
      <c r="A16" s="123" t="s">
        <v>136</v>
      </c>
      <c r="B16" s="133">
        <v>91</v>
      </c>
      <c r="C16" s="73">
        <v>2</v>
      </c>
      <c r="D16" s="60"/>
    </row>
    <row r="17" spans="1:4" ht="13.5" x14ac:dyDescent="0.25">
      <c r="A17" s="123" t="s">
        <v>137</v>
      </c>
      <c r="B17" s="133">
        <v>117</v>
      </c>
      <c r="C17" s="73">
        <v>4</v>
      </c>
      <c r="D17" s="60"/>
    </row>
    <row r="18" spans="1:4" ht="13.5" x14ac:dyDescent="0.25">
      <c r="A18" s="123" t="s">
        <v>138</v>
      </c>
      <c r="B18" s="133">
        <v>52</v>
      </c>
      <c r="C18" s="73">
        <v>7</v>
      </c>
      <c r="D18" s="60"/>
    </row>
    <row r="19" spans="1:4" ht="13.5" x14ac:dyDescent="0.25">
      <c r="A19" s="123" t="s">
        <v>139</v>
      </c>
      <c r="B19" s="133">
        <v>167</v>
      </c>
      <c r="C19" s="73">
        <v>12</v>
      </c>
      <c r="D19" s="60"/>
    </row>
    <row r="20" spans="1:4" ht="13.5" x14ac:dyDescent="0.25">
      <c r="A20" s="123" t="s">
        <v>140</v>
      </c>
      <c r="B20" s="133">
        <v>20</v>
      </c>
      <c r="C20" s="73">
        <v>4</v>
      </c>
      <c r="D20" s="60"/>
    </row>
    <row r="21" spans="1:4" ht="13.5" x14ac:dyDescent="0.25">
      <c r="A21" s="123" t="s">
        <v>141</v>
      </c>
      <c r="B21" s="133">
        <v>45</v>
      </c>
      <c r="C21" s="73">
        <v>9</v>
      </c>
      <c r="D21" s="60"/>
    </row>
    <row r="22" spans="1:4" ht="13.5" x14ac:dyDescent="0.25">
      <c r="A22" s="123" t="s">
        <v>142</v>
      </c>
      <c r="B22" s="133">
        <v>0</v>
      </c>
      <c r="C22" s="73">
        <v>0</v>
      </c>
      <c r="D22" s="60"/>
    </row>
    <row r="23" spans="1:4" x14ac:dyDescent="0.2">
      <c r="A23" s="33" t="s">
        <v>0</v>
      </c>
      <c r="B23" s="34">
        <f>SUM(B7:B22)</f>
        <v>2034</v>
      </c>
      <c r="C23" s="35">
        <f>SUM(C7:C22)</f>
        <v>61</v>
      </c>
      <c r="D23" s="60"/>
    </row>
  </sheetData>
  <sheetProtection selectLockedCells="1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pane ySplit="3" topLeftCell="A7" activePane="bottomLeft" state="frozen"/>
      <selection activeCell="E9" sqref="E9"/>
      <selection pane="bottomLeft" activeCell="C33" sqref="C33"/>
    </sheetView>
  </sheetViews>
  <sheetFormatPr defaultRowHeight="12.75" x14ac:dyDescent="0.2"/>
  <cols>
    <col min="1" max="1" width="19.42578125" style="86" customWidth="1"/>
    <col min="2" max="2" width="17.140625" style="75" customWidth="1"/>
    <col min="3" max="3" width="24.140625" style="75" customWidth="1"/>
    <col min="4" max="4" width="14.7109375" style="75" bestFit="1" customWidth="1"/>
    <col min="5" max="16384" width="9.140625" style="75"/>
  </cols>
  <sheetData>
    <row r="1" spans="1:4" x14ac:dyDescent="0.2">
      <c r="A1" s="211" t="s">
        <v>34</v>
      </c>
      <c r="B1" s="213"/>
      <c r="C1" s="213"/>
      <c r="D1" s="214"/>
    </row>
    <row r="2" spans="1:4" s="77" customFormat="1" ht="13.5" thickBot="1" x14ac:dyDescent="0.25">
      <c r="A2" s="76" t="s">
        <v>35</v>
      </c>
      <c r="B2" s="76" t="s">
        <v>36</v>
      </c>
      <c r="C2" s="76" t="s">
        <v>37</v>
      </c>
      <c r="D2" s="76" t="s">
        <v>38</v>
      </c>
    </row>
    <row r="3" spans="1:4" s="78" customFormat="1" ht="13.5" thickBot="1" x14ac:dyDescent="0.25">
      <c r="A3" s="215"/>
      <c r="B3" s="216"/>
      <c r="C3" s="216"/>
      <c r="D3" s="217"/>
    </row>
    <row r="4" spans="1:4" ht="13.5" x14ac:dyDescent="0.25">
      <c r="A4" s="122" t="s">
        <v>127</v>
      </c>
      <c r="B4" s="79" t="s">
        <v>124</v>
      </c>
      <c r="C4" s="140" t="s">
        <v>154</v>
      </c>
      <c r="D4" s="80">
        <v>146</v>
      </c>
    </row>
    <row r="5" spans="1:4" ht="13.5" x14ac:dyDescent="0.25">
      <c r="A5" s="137"/>
      <c r="B5" s="81" t="s">
        <v>41</v>
      </c>
      <c r="C5" s="138" t="s">
        <v>164</v>
      </c>
      <c r="D5" s="82">
        <v>116</v>
      </c>
    </row>
    <row r="6" spans="1:4" ht="13.5" x14ac:dyDescent="0.25">
      <c r="A6" s="137"/>
      <c r="B6" s="81"/>
      <c r="C6" s="138"/>
      <c r="D6" s="82"/>
    </row>
    <row r="7" spans="1:4" ht="13.5" x14ac:dyDescent="0.25">
      <c r="A7" s="123" t="s">
        <v>128</v>
      </c>
      <c r="B7" s="81" t="s">
        <v>124</v>
      </c>
      <c r="C7" s="138" t="s">
        <v>155</v>
      </c>
      <c r="D7" s="82">
        <v>120</v>
      </c>
    </row>
    <row r="8" spans="1:4" ht="13.5" x14ac:dyDescent="0.25">
      <c r="A8" s="123"/>
      <c r="B8" s="81"/>
      <c r="C8" s="138"/>
      <c r="D8" s="82"/>
    </row>
    <row r="9" spans="1:4" ht="13.5" x14ac:dyDescent="0.25">
      <c r="A9" s="123" t="s">
        <v>129</v>
      </c>
      <c r="B9" s="81" t="s">
        <v>124</v>
      </c>
      <c r="C9" s="138" t="s">
        <v>156</v>
      </c>
      <c r="D9" s="82">
        <v>241</v>
      </c>
    </row>
    <row r="10" spans="1:4" ht="13.5" x14ac:dyDescent="0.25">
      <c r="A10" s="123"/>
      <c r="B10" s="81"/>
      <c r="C10" s="138"/>
      <c r="D10" s="82"/>
    </row>
    <row r="11" spans="1:4" ht="13.5" x14ac:dyDescent="0.25">
      <c r="A11" s="123" t="s">
        <v>130</v>
      </c>
      <c r="B11" s="81" t="s">
        <v>124</v>
      </c>
      <c r="C11" s="138" t="s">
        <v>157</v>
      </c>
      <c r="D11" s="82">
        <v>111</v>
      </c>
    </row>
    <row r="12" spans="1:4" ht="13.5" x14ac:dyDescent="0.25">
      <c r="A12" s="123"/>
      <c r="B12" s="81" t="s">
        <v>124</v>
      </c>
      <c r="C12" s="138" t="s">
        <v>158</v>
      </c>
      <c r="D12" s="82">
        <v>155</v>
      </c>
    </row>
    <row r="13" spans="1:4" ht="13.5" x14ac:dyDescent="0.25">
      <c r="A13" s="123"/>
      <c r="B13" s="81" t="s">
        <v>41</v>
      </c>
      <c r="C13" s="138" t="s">
        <v>55</v>
      </c>
      <c r="D13" s="82">
        <v>133</v>
      </c>
    </row>
    <row r="14" spans="1:4" ht="13.5" x14ac:dyDescent="0.25">
      <c r="A14" s="123"/>
      <c r="B14" s="81"/>
      <c r="C14" s="138"/>
      <c r="D14" s="82"/>
    </row>
    <row r="15" spans="1:4" ht="13.5" x14ac:dyDescent="0.25">
      <c r="A15" s="123" t="s">
        <v>131</v>
      </c>
      <c r="B15" s="81" t="s">
        <v>124</v>
      </c>
      <c r="C15" s="138" t="s">
        <v>159</v>
      </c>
      <c r="D15" s="82">
        <v>159</v>
      </c>
    </row>
    <row r="16" spans="1:4" ht="13.5" x14ac:dyDescent="0.25">
      <c r="A16" s="123"/>
      <c r="B16" s="81"/>
      <c r="C16" s="138"/>
      <c r="D16" s="82"/>
    </row>
    <row r="17" spans="1:4" ht="13.5" x14ac:dyDescent="0.25">
      <c r="A17" s="123" t="s">
        <v>132</v>
      </c>
      <c r="B17" s="81" t="s">
        <v>124</v>
      </c>
      <c r="C17" s="138" t="s">
        <v>160</v>
      </c>
      <c r="D17" s="82">
        <v>92</v>
      </c>
    </row>
    <row r="18" spans="1:4" ht="13.5" x14ac:dyDescent="0.25">
      <c r="A18" s="123"/>
      <c r="B18" s="81"/>
      <c r="C18" s="138"/>
      <c r="D18" s="82"/>
    </row>
    <row r="19" spans="1:4" ht="13.5" x14ac:dyDescent="0.25">
      <c r="A19" s="123" t="s">
        <v>133</v>
      </c>
      <c r="B19" s="81" t="s">
        <v>124</v>
      </c>
      <c r="C19" s="138" t="s">
        <v>161</v>
      </c>
      <c r="D19" s="82">
        <v>135</v>
      </c>
    </row>
    <row r="20" spans="1:4" ht="13.5" x14ac:dyDescent="0.25">
      <c r="A20" s="123"/>
      <c r="B20" s="81"/>
      <c r="C20" s="138"/>
      <c r="D20" s="82"/>
    </row>
    <row r="21" spans="1:4" ht="13.5" x14ac:dyDescent="0.25">
      <c r="A21" s="123" t="s">
        <v>134</v>
      </c>
      <c r="B21" s="81" t="s">
        <v>124</v>
      </c>
      <c r="C21" s="138" t="s">
        <v>58</v>
      </c>
      <c r="D21" s="82">
        <v>163</v>
      </c>
    </row>
    <row r="22" spans="1:4" ht="13.5" x14ac:dyDescent="0.25">
      <c r="A22" s="123"/>
      <c r="B22" s="81"/>
      <c r="C22" s="138"/>
      <c r="D22" s="82"/>
    </row>
    <row r="23" spans="1:4" ht="13.5" x14ac:dyDescent="0.25">
      <c r="A23" s="123" t="s">
        <v>135</v>
      </c>
      <c r="B23" s="81"/>
      <c r="C23" s="138"/>
      <c r="D23" s="82"/>
    </row>
    <row r="24" spans="1:4" ht="13.5" x14ac:dyDescent="0.25">
      <c r="A24" s="123"/>
      <c r="B24" s="81"/>
      <c r="C24" s="138"/>
      <c r="D24" s="82"/>
    </row>
    <row r="25" spans="1:4" ht="13.5" x14ac:dyDescent="0.25">
      <c r="A25" s="123" t="s">
        <v>136</v>
      </c>
      <c r="B25" s="81" t="s">
        <v>124</v>
      </c>
      <c r="C25" s="138" t="s">
        <v>162</v>
      </c>
      <c r="D25" s="82">
        <v>84</v>
      </c>
    </row>
    <row r="26" spans="1:4" ht="13.5" x14ac:dyDescent="0.25">
      <c r="A26" s="123"/>
      <c r="B26" s="81"/>
      <c r="C26" s="138"/>
      <c r="D26" s="82"/>
    </row>
    <row r="27" spans="1:4" ht="13.5" x14ac:dyDescent="0.25">
      <c r="A27" s="123" t="s">
        <v>137</v>
      </c>
      <c r="B27" s="81" t="s">
        <v>124</v>
      </c>
      <c r="C27" s="138" t="s">
        <v>163</v>
      </c>
      <c r="D27" s="82">
        <v>115</v>
      </c>
    </row>
    <row r="28" spans="1:4" ht="13.5" x14ac:dyDescent="0.25">
      <c r="A28" s="123"/>
      <c r="B28" s="81"/>
      <c r="C28" s="138"/>
      <c r="D28" s="82"/>
    </row>
    <row r="29" spans="1:4" ht="13.5" x14ac:dyDescent="0.25">
      <c r="A29" s="123" t="s">
        <v>138</v>
      </c>
      <c r="B29" s="81" t="s">
        <v>41</v>
      </c>
      <c r="C29" s="138" t="s">
        <v>165</v>
      </c>
      <c r="D29" s="82">
        <v>74</v>
      </c>
    </row>
    <row r="30" spans="1:4" ht="13.5" x14ac:dyDescent="0.25">
      <c r="A30" s="123"/>
      <c r="B30" s="81"/>
      <c r="C30" s="138"/>
      <c r="D30" s="82"/>
    </row>
    <row r="31" spans="1:4" ht="13.5" x14ac:dyDescent="0.25">
      <c r="A31" s="123" t="s">
        <v>139</v>
      </c>
      <c r="B31" s="81"/>
      <c r="C31" s="138"/>
      <c r="D31" s="82"/>
    </row>
    <row r="32" spans="1:4" ht="13.5" x14ac:dyDescent="0.25">
      <c r="A32" s="123"/>
      <c r="B32" s="81"/>
      <c r="C32" s="138"/>
      <c r="D32" s="82"/>
    </row>
    <row r="33" spans="1:4" ht="13.5" x14ac:dyDescent="0.25">
      <c r="A33" s="123" t="s">
        <v>140</v>
      </c>
      <c r="B33" s="81" t="s">
        <v>41</v>
      </c>
      <c r="C33" s="138" t="s">
        <v>166</v>
      </c>
      <c r="D33" s="82">
        <v>129</v>
      </c>
    </row>
    <row r="34" spans="1:4" ht="13.5" x14ac:dyDescent="0.25">
      <c r="A34" s="123"/>
      <c r="B34" s="81"/>
      <c r="C34" s="138"/>
      <c r="D34" s="82"/>
    </row>
    <row r="35" spans="1:4" ht="13.5" x14ac:dyDescent="0.25">
      <c r="A35" s="123" t="s">
        <v>141</v>
      </c>
      <c r="B35" s="81"/>
      <c r="C35" s="138"/>
      <c r="D35" s="82"/>
    </row>
    <row r="36" spans="1:4" ht="13.5" x14ac:dyDescent="0.25">
      <c r="A36" s="123"/>
      <c r="B36" s="81"/>
      <c r="C36" s="138"/>
      <c r="D36" s="82"/>
    </row>
    <row r="37" spans="1:4" ht="13.5" x14ac:dyDescent="0.25">
      <c r="A37" s="123" t="s">
        <v>142</v>
      </c>
      <c r="B37" s="81"/>
      <c r="C37" s="138"/>
      <c r="D37" s="82"/>
    </row>
    <row r="38" spans="1:4" x14ac:dyDescent="0.2">
      <c r="A38" s="83"/>
      <c r="B38" s="84"/>
      <c r="C38" s="139"/>
      <c r="D38" s="85"/>
    </row>
  </sheetData>
  <mergeCells count="2">
    <mergeCell ref="A1:D1"/>
    <mergeCell ref="A3:D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opLeftCell="A16" zoomScaleNormal="100" workbookViewId="0">
      <selection activeCell="L14" sqref="L14"/>
    </sheetView>
  </sheetViews>
  <sheetFormatPr defaultRowHeight="12.75" x14ac:dyDescent="0.2"/>
  <cols>
    <col min="1" max="1" width="16.5703125" style="108" customWidth="1"/>
    <col min="2" max="3" width="9.85546875" style="108" customWidth="1"/>
    <col min="4" max="6" width="7.7109375" style="75" customWidth="1"/>
    <col min="7" max="7" width="8.42578125" style="75" customWidth="1"/>
    <col min="8" max="8" width="7.7109375" style="75" customWidth="1"/>
    <col min="9" max="9" width="8.7109375" style="75" customWidth="1"/>
    <col min="10" max="10" width="8.5703125" style="75" customWidth="1"/>
    <col min="11" max="16384" width="9.140625" style="75"/>
  </cols>
  <sheetData>
    <row r="1" spans="1:8" x14ac:dyDescent="0.2">
      <c r="A1" s="87"/>
      <c r="B1" s="222"/>
      <c r="C1" s="223"/>
      <c r="D1" s="224"/>
      <c r="E1" s="225"/>
      <c r="F1" s="225"/>
      <c r="G1" s="225"/>
      <c r="H1" s="226"/>
    </row>
    <row r="2" spans="1:8" x14ac:dyDescent="0.2">
      <c r="A2" s="88"/>
      <c r="B2" s="218"/>
      <c r="C2" s="219"/>
      <c r="D2" s="185" t="s">
        <v>14</v>
      </c>
      <c r="E2" s="186"/>
      <c r="F2" s="186"/>
      <c r="G2" s="186"/>
      <c r="H2" s="187"/>
    </row>
    <row r="3" spans="1:8" x14ac:dyDescent="0.2">
      <c r="A3" s="89"/>
      <c r="B3" s="218" t="s">
        <v>167</v>
      </c>
      <c r="C3" s="219"/>
      <c r="D3" s="185" t="s">
        <v>15</v>
      </c>
      <c r="E3" s="186"/>
      <c r="F3" s="186"/>
      <c r="G3" s="186"/>
      <c r="H3" s="187"/>
    </row>
    <row r="4" spans="1:8" x14ac:dyDescent="0.2">
      <c r="A4" s="90"/>
      <c r="B4" s="220" t="s">
        <v>168</v>
      </c>
      <c r="C4" s="221"/>
      <c r="D4" s="91"/>
      <c r="E4" s="92"/>
      <c r="F4" s="92"/>
      <c r="G4" s="92"/>
      <c r="H4" s="93"/>
    </row>
    <row r="5" spans="1:8" ht="102" thickBot="1" x14ac:dyDescent="0.25">
      <c r="A5" s="94" t="s">
        <v>16</v>
      </c>
      <c r="B5" s="38" t="s">
        <v>125</v>
      </c>
      <c r="C5" s="38" t="s">
        <v>126</v>
      </c>
      <c r="D5" s="38" t="s">
        <v>21</v>
      </c>
      <c r="E5" s="38" t="s">
        <v>22</v>
      </c>
      <c r="F5" s="38" t="s">
        <v>27</v>
      </c>
      <c r="G5" s="38" t="s">
        <v>28</v>
      </c>
      <c r="H5" s="95" t="s">
        <v>23</v>
      </c>
    </row>
    <row r="6" spans="1:8" ht="13.5" thickBot="1" x14ac:dyDescent="0.25">
      <c r="A6" s="96"/>
      <c r="B6" s="97"/>
      <c r="C6" s="97"/>
      <c r="D6" s="13"/>
      <c r="E6" s="13"/>
      <c r="F6" s="13"/>
      <c r="G6" s="13"/>
      <c r="H6" s="39"/>
    </row>
    <row r="7" spans="1:8" ht="13.5" x14ac:dyDescent="0.25">
      <c r="A7" s="123" t="s">
        <v>129</v>
      </c>
      <c r="B7" s="98">
        <v>276</v>
      </c>
      <c r="C7" s="98">
        <v>286</v>
      </c>
      <c r="D7" s="21">
        <v>1367</v>
      </c>
      <c r="E7" s="21">
        <v>28</v>
      </c>
      <c r="F7" s="99">
        <v>1395</v>
      </c>
      <c r="G7" s="21">
        <v>567</v>
      </c>
      <c r="H7" s="100">
        <f>IF(G7&lt;&gt;0,G7/F7,"")</f>
        <v>0.40645161290322579</v>
      </c>
    </row>
    <row r="8" spans="1:8" ht="13.5" x14ac:dyDescent="0.25">
      <c r="A8" s="123" t="s">
        <v>130</v>
      </c>
      <c r="B8" s="101">
        <v>343</v>
      </c>
      <c r="C8" s="101">
        <v>262</v>
      </c>
      <c r="D8" s="29">
        <v>1515</v>
      </c>
      <c r="E8" s="29">
        <v>41</v>
      </c>
      <c r="F8" s="102">
        <v>1556</v>
      </c>
      <c r="G8" s="29">
        <v>610</v>
      </c>
      <c r="H8" s="103">
        <f>IF(G8&lt;&gt;0,G8/F8,"")</f>
        <v>0.39203084832904883</v>
      </c>
    </row>
    <row r="9" spans="1:8" x14ac:dyDescent="0.2">
      <c r="A9" s="107" t="s">
        <v>0</v>
      </c>
      <c r="B9" s="35">
        <f t="shared" ref="B9:G9" si="0">SUM(B7:B8)</f>
        <v>619</v>
      </c>
      <c r="C9" s="35">
        <f t="shared" si="0"/>
        <v>548</v>
      </c>
      <c r="D9" s="35">
        <f t="shared" si="0"/>
        <v>2882</v>
      </c>
      <c r="E9" s="35">
        <f t="shared" si="0"/>
        <v>69</v>
      </c>
      <c r="F9" s="35">
        <f t="shared" si="0"/>
        <v>2951</v>
      </c>
      <c r="G9" s="35">
        <f t="shared" si="0"/>
        <v>1177</v>
      </c>
      <c r="H9" s="181">
        <f>IF(G9&lt;&gt;0,G9/F9,"")</f>
        <v>0.39884784818705521</v>
      </c>
    </row>
    <row r="11" spans="1:8" x14ac:dyDescent="0.2">
      <c r="D11" s="204" t="s">
        <v>42</v>
      </c>
      <c r="E11" s="204"/>
      <c r="F11" s="204"/>
      <c r="G11" s="109">
        <v>295</v>
      </c>
    </row>
    <row r="14" spans="1:8" x14ac:dyDescent="0.2">
      <c r="A14" s="87"/>
      <c r="B14" s="222"/>
      <c r="C14" s="223"/>
      <c r="D14" s="224"/>
      <c r="E14" s="225"/>
      <c r="F14" s="225"/>
      <c r="G14" s="225"/>
      <c r="H14" s="226"/>
    </row>
    <row r="15" spans="1:8" x14ac:dyDescent="0.2">
      <c r="A15" s="88"/>
      <c r="B15" s="218"/>
      <c r="C15" s="219"/>
      <c r="D15" s="185" t="s">
        <v>14</v>
      </c>
      <c r="E15" s="186"/>
      <c r="F15" s="186"/>
      <c r="G15" s="186"/>
      <c r="H15" s="187"/>
    </row>
    <row r="16" spans="1:8" x14ac:dyDescent="0.2">
      <c r="A16" s="89"/>
      <c r="B16" s="218" t="s">
        <v>169</v>
      </c>
      <c r="C16" s="219"/>
      <c r="D16" s="185" t="s">
        <v>15</v>
      </c>
      <c r="E16" s="186"/>
      <c r="F16" s="186"/>
      <c r="G16" s="186"/>
      <c r="H16" s="187"/>
    </row>
    <row r="17" spans="1:8" x14ac:dyDescent="0.2">
      <c r="A17" s="90"/>
      <c r="B17" s="220" t="s">
        <v>168</v>
      </c>
      <c r="C17" s="221"/>
      <c r="D17" s="91"/>
      <c r="E17" s="92"/>
      <c r="F17" s="92"/>
      <c r="G17" s="92"/>
      <c r="H17" s="93"/>
    </row>
    <row r="18" spans="1:8" ht="102" thickBot="1" x14ac:dyDescent="0.25">
      <c r="A18" s="94" t="s">
        <v>16</v>
      </c>
      <c r="B18" s="38" t="s">
        <v>125</v>
      </c>
      <c r="C18" s="38" t="s">
        <v>126</v>
      </c>
      <c r="D18" s="38" t="s">
        <v>21</v>
      </c>
      <c r="E18" s="38" t="s">
        <v>22</v>
      </c>
      <c r="F18" s="38" t="s">
        <v>27</v>
      </c>
      <c r="G18" s="38" t="s">
        <v>28</v>
      </c>
      <c r="H18" s="95" t="s">
        <v>23</v>
      </c>
    </row>
    <row r="19" spans="1:8" ht="13.5" thickBot="1" x14ac:dyDescent="0.25">
      <c r="A19" s="96"/>
      <c r="B19" s="97"/>
      <c r="C19" s="97"/>
      <c r="D19" s="13"/>
      <c r="E19" s="13"/>
      <c r="F19" s="13"/>
      <c r="G19" s="13"/>
      <c r="H19" s="39"/>
    </row>
    <row r="20" spans="1:8" ht="13.5" x14ac:dyDescent="0.25">
      <c r="A20" s="123" t="s">
        <v>139</v>
      </c>
      <c r="B20" s="98">
        <v>286</v>
      </c>
      <c r="C20" s="98">
        <v>70</v>
      </c>
      <c r="D20" s="21">
        <v>1281</v>
      </c>
      <c r="E20" s="21">
        <v>34</v>
      </c>
      <c r="F20" s="110">
        <f>IF(D20&lt;&gt;0,E20+D20,"")</f>
        <v>1315</v>
      </c>
      <c r="G20" s="21">
        <v>360</v>
      </c>
      <c r="H20" s="180">
        <f>IF(G20&lt;&gt;0,G20/F20,"")</f>
        <v>0.27376425855513309</v>
      </c>
    </row>
    <row r="21" spans="1:8" x14ac:dyDescent="0.2">
      <c r="A21" s="107" t="s">
        <v>0</v>
      </c>
      <c r="B21" s="35">
        <f t="shared" ref="B21:G21" si="1">SUM(B20:B20)</f>
        <v>286</v>
      </c>
      <c r="C21" s="35">
        <f t="shared" si="1"/>
        <v>70</v>
      </c>
      <c r="D21" s="35">
        <f t="shared" si="1"/>
        <v>1281</v>
      </c>
      <c r="E21" s="35">
        <f t="shared" si="1"/>
        <v>34</v>
      </c>
      <c r="F21" s="35">
        <f t="shared" si="1"/>
        <v>1315</v>
      </c>
      <c r="G21" s="35">
        <f t="shared" si="1"/>
        <v>360</v>
      </c>
      <c r="H21" s="145">
        <f>IF(G21&lt;&gt;0,G21/F21,"")</f>
        <v>0.27376425855513309</v>
      </c>
    </row>
    <row r="22" spans="1:8" x14ac:dyDescent="0.2">
      <c r="H22" s="179"/>
    </row>
    <row r="23" spans="1:8" x14ac:dyDescent="0.2">
      <c r="D23" s="204" t="s">
        <v>42</v>
      </c>
      <c r="E23" s="204"/>
      <c r="F23" s="204"/>
      <c r="G23" s="109">
        <v>88</v>
      </c>
    </row>
    <row r="26" spans="1:8" x14ac:dyDescent="0.2">
      <c r="A26" s="87"/>
      <c r="B26" s="222"/>
      <c r="C26" s="223"/>
      <c r="D26" s="224"/>
      <c r="E26" s="225"/>
      <c r="F26" s="225"/>
      <c r="G26" s="225"/>
      <c r="H26" s="226"/>
    </row>
    <row r="27" spans="1:8" x14ac:dyDescent="0.2">
      <c r="A27" s="88"/>
      <c r="B27" s="218"/>
      <c r="C27" s="219"/>
      <c r="D27" s="185" t="s">
        <v>14</v>
      </c>
      <c r="E27" s="186"/>
      <c r="F27" s="186"/>
      <c r="G27" s="186"/>
      <c r="H27" s="187"/>
    </row>
    <row r="28" spans="1:8" x14ac:dyDescent="0.2">
      <c r="A28" s="89"/>
      <c r="B28" s="218" t="s">
        <v>170</v>
      </c>
      <c r="C28" s="219"/>
      <c r="D28" s="185" t="s">
        <v>15</v>
      </c>
      <c r="E28" s="186"/>
      <c r="F28" s="186"/>
      <c r="G28" s="186"/>
      <c r="H28" s="187"/>
    </row>
    <row r="29" spans="1:8" x14ac:dyDescent="0.2">
      <c r="A29" s="90"/>
      <c r="B29" s="220" t="s">
        <v>171</v>
      </c>
      <c r="C29" s="221"/>
      <c r="D29" s="91"/>
      <c r="E29" s="92"/>
      <c r="F29" s="92"/>
      <c r="G29" s="92"/>
      <c r="H29" s="93"/>
    </row>
    <row r="30" spans="1:8" ht="102" thickBot="1" x14ac:dyDescent="0.25">
      <c r="A30" s="94" t="s">
        <v>16</v>
      </c>
      <c r="B30" s="38" t="s">
        <v>125</v>
      </c>
      <c r="C30" s="38" t="s">
        <v>126</v>
      </c>
      <c r="D30" s="38" t="s">
        <v>21</v>
      </c>
      <c r="E30" s="38" t="s">
        <v>22</v>
      </c>
      <c r="F30" s="38" t="s">
        <v>27</v>
      </c>
      <c r="G30" s="38" t="s">
        <v>28</v>
      </c>
      <c r="H30" s="95" t="s">
        <v>23</v>
      </c>
    </row>
    <row r="31" spans="1:8" ht="13.5" thickBot="1" x14ac:dyDescent="0.25">
      <c r="A31" s="96"/>
      <c r="B31" s="97"/>
      <c r="C31" s="97"/>
      <c r="D31" s="13"/>
      <c r="E31" s="13"/>
      <c r="F31" s="13"/>
      <c r="G31" s="13"/>
      <c r="H31" s="39"/>
    </row>
    <row r="32" spans="1:8" ht="13.5" x14ac:dyDescent="0.25">
      <c r="A32" s="123" t="s">
        <v>131</v>
      </c>
      <c r="B32" s="98">
        <v>94</v>
      </c>
      <c r="C32" s="98">
        <v>163</v>
      </c>
      <c r="D32" s="21">
        <v>582</v>
      </c>
      <c r="E32" s="21">
        <v>13</v>
      </c>
      <c r="F32" s="110">
        <f>IF(D32&lt;&gt;0,E32+D32,"")</f>
        <v>595</v>
      </c>
      <c r="G32" s="21">
        <v>265</v>
      </c>
      <c r="H32" s="111">
        <f>IF(G32&lt;&gt;0,G32/F32,"")</f>
        <v>0.44537815126050423</v>
      </c>
    </row>
    <row r="33" spans="1:8" ht="13.5" x14ac:dyDescent="0.25">
      <c r="A33" s="123" t="s">
        <v>132</v>
      </c>
      <c r="B33" s="141">
        <v>79</v>
      </c>
      <c r="C33" s="141">
        <v>182</v>
      </c>
      <c r="D33" s="142">
        <v>625</v>
      </c>
      <c r="E33" s="142">
        <v>18</v>
      </c>
      <c r="F33" s="102">
        <f t="shared" ref="F33:F35" si="2">IF(D33&lt;&gt;0,E33+D33,"")</f>
        <v>643</v>
      </c>
      <c r="G33" s="142">
        <v>269</v>
      </c>
      <c r="H33" s="111">
        <f t="shared" ref="H33:H36" si="3">IF(G33&lt;&gt;0,G33/F33,"")</f>
        <v>0.41835147744945567</v>
      </c>
    </row>
    <row r="34" spans="1:8" ht="13.5" x14ac:dyDescent="0.25">
      <c r="A34" s="123" t="s">
        <v>138</v>
      </c>
      <c r="B34" s="101">
        <v>61</v>
      </c>
      <c r="C34" s="101">
        <v>103</v>
      </c>
      <c r="D34" s="29">
        <v>507</v>
      </c>
      <c r="E34" s="29">
        <v>5</v>
      </c>
      <c r="F34" s="102">
        <f t="shared" si="2"/>
        <v>512</v>
      </c>
      <c r="G34" s="29">
        <v>166</v>
      </c>
      <c r="H34" s="111">
        <f t="shared" si="3"/>
        <v>0.32421875</v>
      </c>
    </row>
    <row r="35" spans="1:8" ht="13.5" x14ac:dyDescent="0.25">
      <c r="A35" s="123" t="s">
        <v>141</v>
      </c>
      <c r="B35" s="104">
        <v>33</v>
      </c>
      <c r="C35" s="104">
        <v>68</v>
      </c>
      <c r="D35" s="105">
        <v>322</v>
      </c>
      <c r="E35" s="105">
        <v>10</v>
      </c>
      <c r="F35" s="106">
        <f t="shared" si="2"/>
        <v>332</v>
      </c>
      <c r="G35" s="105">
        <v>106</v>
      </c>
      <c r="H35" s="144">
        <f t="shared" si="3"/>
        <v>0.31927710843373491</v>
      </c>
    </row>
    <row r="36" spans="1:8" x14ac:dyDescent="0.2">
      <c r="A36" s="107" t="s">
        <v>0</v>
      </c>
      <c r="B36" s="35">
        <f t="shared" ref="B36:G36" si="4">SUM(B32:B35)</f>
        <v>267</v>
      </c>
      <c r="C36" s="35">
        <f t="shared" si="4"/>
        <v>516</v>
      </c>
      <c r="D36" s="35">
        <f t="shared" si="4"/>
        <v>2036</v>
      </c>
      <c r="E36" s="35">
        <f t="shared" si="4"/>
        <v>46</v>
      </c>
      <c r="F36" s="35">
        <f t="shared" si="4"/>
        <v>2082</v>
      </c>
      <c r="G36" s="35">
        <f t="shared" si="4"/>
        <v>806</v>
      </c>
      <c r="H36" s="120">
        <f t="shared" si="3"/>
        <v>0.38712776176753122</v>
      </c>
    </row>
    <row r="37" spans="1:8" x14ac:dyDescent="0.2">
      <c r="H37" s="143"/>
    </row>
    <row r="38" spans="1:8" x14ac:dyDescent="0.2">
      <c r="D38" s="204" t="s">
        <v>42</v>
      </c>
      <c r="E38" s="204"/>
      <c r="F38" s="204"/>
      <c r="G38" s="109">
        <v>357</v>
      </c>
    </row>
  </sheetData>
  <mergeCells count="24">
    <mergeCell ref="B1:C1"/>
    <mergeCell ref="D1:H1"/>
    <mergeCell ref="B2:C2"/>
    <mergeCell ref="D2:H2"/>
    <mergeCell ref="B3:C3"/>
    <mergeCell ref="D3:H3"/>
    <mergeCell ref="B4:C4"/>
    <mergeCell ref="D11:F11"/>
    <mergeCell ref="B14:C14"/>
    <mergeCell ref="D14:H14"/>
    <mergeCell ref="B15:C15"/>
    <mergeCell ref="D15:H15"/>
    <mergeCell ref="D38:F38"/>
    <mergeCell ref="B16:C16"/>
    <mergeCell ref="D16:H16"/>
    <mergeCell ref="B17:C17"/>
    <mergeCell ref="D23:F23"/>
    <mergeCell ref="B26:C26"/>
    <mergeCell ref="D26:H26"/>
    <mergeCell ref="B27:C27"/>
    <mergeCell ref="D27:H27"/>
    <mergeCell ref="B28:C28"/>
    <mergeCell ref="D28:H28"/>
    <mergeCell ref="B29:C29"/>
  </mergeCells>
  <printOptions horizontalCentered="1"/>
  <pageMargins left="1" right="0.5" top="1" bottom="0.5" header="0.5" footer="0.35"/>
  <pageSetup scale="68" pageOrder="overThenDown" orientation="landscape" r:id="rId1"/>
  <headerFooter alignWithMargins="0">
    <oddHeader>&amp;C&amp;"Helv,Bold"BLAINE COUNTY RESULTS
PRIMARY ELECTION    MAY 17, 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view="pageBreakPreview" zoomScale="60" zoomScaleNormal="100" workbookViewId="0">
      <pane ySplit="3" topLeftCell="A4" activePane="bottomLeft" state="frozen"/>
      <selection activeCell="E9" sqref="E9"/>
      <selection pane="bottomLeft" activeCell="G26" sqref="G26"/>
    </sheetView>
  </sheetViews>
  <sheetFormatPr defaultRowHeight="12.75" x14ac:dyDescent="0.2"/>
  <cols>
    <col min="1" max="1" width="16.5703125" style="36" customWidth="1"/>
    <col min="2" max="6" width="8.7109375" style="2" customWidth="1"/>
    <col min="7" max="16384" width="9.140625" style="2"/>
  </cols>
  <sheetData>
    <row r="1" spans="1:6" x14ac:dyDescent="0.2">
      <c r="A1" s="1"/>
      <c r="B1" s="224"/>
      <c r="C1" s="225"/>
      <c r="D1" s="225"/>
      <c r="E1" s="225"/>
      <c r="F1" s="226"/>
    </row>
    <row r="2" spans="1:6" x14ac:dyDescent="0.2">
      <c r="A2" s="3"/>
      <c r="B2" s="185" t="s">
        <v>14</v>
      </c>
      <c r="C2" s="186"/>
      <c r="D2" s="186"/>
      <c r="E2" s="186"/>
      <c r="F2" s="187"/>
    </row>
    <row r="3" spans="1:6" x14ac:dyDescent="0.2">
      <c r="A3" s="3"/>
      <c r="B3" s="185" t="s">
        <v>15</v>
      </c>
      <c r="C3" s="186"/>
      <c r="D3" s="186"/>
      <c r="E3" s="186"/>
      <c r="F3" s="187"/>
    </row>
    <row r="4" spans="1:6" x14ac:dyDescent="0.2">
      <c r="A4" s="5"/>
      <c r="B4" s="91"/>
      <c r="C4" s="92"/>
      <c r="D4" s="92"/>
      <c r="E4" s="92"/>
      <c r="F4" s="93"/>
    </row>
    <row r="5" spans="1:6" ht="107.25" customHeight="1" thickBot="1" x14ac:dyDescent="0.25">
      <c r="A5" s="8" t="s">
        <v>16</v>
      </c>
      <c r="B5" s="38" t="s">
        <v>21</v>
      </c>
      <c r="C5" s="38" t="s">
        <v>22</v>
      </c>
      <c r="D5" s="38" t="s">
        <v>27</v>
      </c>
      <c r="E5" s="38" t="s">
        <v>28</v>
      </c>
      <c r="F5" s="95" t="s">
        <v>23</v>
      </c>
    </row>
    <row r="6" spans="1:6" ht="13.5" thickBot="1" x14ac:dyDescent="0.25">
      <c r="A6" s="11"/>
      <c r="B6" s="12"/>
      <c r="C6" s="12"/>
      <c r="D6" s="12"/>
      <c r="E6" s="12"/>
      <c r="F6" s="52"/>
    </row>
    <row r="7" spans="1:6" ht="13.5" x14ac:dyDescent="0.25">
      <c r="A7" s="122" t="s">
        <v>127</v>
      </c>
      <c r="B7" s="112">
        <v>1281</v>
      </c>
      <c r="C7" s="113">
        <v>13</v>
      </c>
      <c r="D7" s="114">
        <f>IF(B7&lt;&gt;0,C7+B7,"")</f>
        <v>1294</v>
      </c>
      <c r="E7" s="113">
        <v>369</v>
      </c>
      <c r="F7" s="115">
        <f>IF(E7&lt;&gt;0,E7/D7,"")</f>
        <v>0.28516228748068007</v>
      </c>
    </row>
    <row r="8" spans="1:6" ht="13.5" x14ac:dyDescent="0.25">
      <c r="A8" s="123" t="s">
        <v>128</v>
      </c>
      <c r="B8" s="116">
        <v>1317</v>
      </c>
      <c r="C8" s="117">
        <v>27</v>
      </c>
      <c r="D8" s="118">
        <f>IF(B8&lt;&gt;0,C8+B8,"")</f>
        <v>1344</v>
      </c>
      <c r="E8" s="117">
        <v>371</v>
      </c>
      <c r="F8" s="119">
        <f t="shared" ref="F8:F22" si="0">IF(E8&lt;&gt;0,E8/D8,"")</f>
        <v>0.27604166666666669</v>
      </c>
    </row>
    <row r="9" spans="1:6" ht="13.5" x14ac:dyDescent="0.25">
      <c r="A9" s="123" t="s">
        <v>129</v>
      </c>
      <c r="B9" s="116">
        <v>1367</v>
      </c>
      <c r="C9" s="117">
        <v>28</v>
      </c>
      <c r="D9" s="118">
        <f t="shared" ref="D9:D22" si="1">IF(B9&lt;&gt;0,C9+B9,"")</f>
        <v>1395</v>
      </c>
      <c r="E9" s="117">
        <v>567</v>
      </c>
      <c r="F9" s="119">
        <f t="shared" si="0"/>
        <v>0.40645161290322579</v>
      </c>
    </row>
    <row r="10" spans="1:6" ht="13.5" x14ac:dyDescent="0.25">
      <c r="A10" s="123" t="s">
        <v>130</v>
      </c>
      <c r="B10" s="116">
        <v>1515</v>
      </c>
      <c r="C10" s="117">
        <v>41</v>
      </c>
      <c r="D10" s="118">
        <f t="shared" si="1"/>
        <v>1556</v>
      </c>
      <c r="E10" s="117">
        <v>611</v>
      </c>
      <c r="F10" s="119">
        <f t="shared" si="0"/>
        <v>0.39267352185089976</v>
      </c>
    </row>
    <row r="11" spans="1:6" ht="13.5" x14ac:dyDescent="0.25">
      <c r="A11" s="123" t="s">
        <v>131</v>
      </c>
      <c r="B11" s="116">
        <v>1128</v>
      </c>
      <c r="C11" s="117">
        <v>21</v>
      </c>
      <c r="D11" s="118">
        <f t="shared" si="1"/>
        <v>1149</v>
      </c>
      <c r="E11" s="117">
        <v>409</v>
      </c>
      <c r="F11" s="119">
        <f t="shared" si="0"/>
        <v>0.35596170583115755</v>
      </c>
    </row>
    <row r="12" spans="1:6" ht="13.5" x14ac:dyDescent="0.25">
      <c r="A12" s="123" t="s">
        <v>132</v>
      </c>
      <c r="B12" s="116">
        <v>703</v>
      </c>
      <c r="C12" s="117">
        <v>17</v>
      </c>
      <c r="D12" s="118">
        <f t="shared" si="1"/>
        <v>720</v>
      </c>
      <c r="E12" s="117">
        <v>297</v>
      </c>
      <c r="F12" s="119">
        <f t="shared" si="0"/>
        <v>0.41249999999999998</v>
      </c>
    </row>
    <row r="13" spans="1:6" ht="13.5" x14ac:dyDescent="0.25">
      <c r="A13" s="123" t="s">
        <v>133</v>
      </c>
      <c r="B13" s="116">
        <v>1037</v>
      </c>
      <c r="C13" s="117">
        <v>16</v>
      </c>
      <c r="D13" s="118">
        <f t="shared" si="1"/>
        <v>1053</v>
      </c>
      <c r="E13" s="117">
        <v>296</v>
      </c>
      <c r="F13" s="119">
        <f t="shared" si="0"/>
        <v>0.28110161443494774</v>
      </c>
    </row>
    <row r="14" spans="1:6" ht="13.5" x14ac:dyDescent="0.25">
      <c r="A14" s="123" t="s">
        <v>134</v>
      </c>
      <c r="B14" s="116">
        <v>1051</v>
      </c>
      <c r="C14" s="117">
        <v>17</v>
      </c>
      <c r="D14" s="118">
        <f t="shared" si="1"/>
        <v>1068</v>
      </c>
      <c r="E14" s="117">
        <v>368</v>
      </c>
      <c r="F14" s="119">
        <f t="shared" si="0"/>
        <v>0.34456928838951312</v>
      </c>
    </row>
    <row r="15" spans="1:6" ht="13.5" x14ac:dyDescent="0.25">
      <c r="A15" s="123" t="s">
        <v>135</v>
      </c>
      <c r="B15" s="116">
        <v>958</v>
      </c>
      <c r="C15" s="117">
        <v>16</v>
      </c>
      <c r="D15" s="118">
        <f t="shared" si="1"/>
        <v>974</v>
      </c>
      <c r="E15" s="117">
        <v>275</v>
      </c>
      <c r="F15" s="119">
        <f t="shared" si="0"/>
        <v>0.28234086242299794</v>
      </c>
    </row>
    <row r="16" spans="1:6" ht="13.5" x14ac:dyDescent="0.25">
      <c r="A16" s="123" t="s">
        <v>136</v>
      </c>
      <c r="B16" s="116">
        <v>805</v>
      </c>
      <c r="C16" s="117">
        <v>10</v>
      </c>
      <c r="D16" s="118">
        <f t="shared" si="1"/>
        <v>815</v>
      </c>
      <c r="E16" s="117">
        <v>169</v>
      </c>
      <c r="F16" s="119">
        <f t="shared" si="0"/>
        <v>0.20736196319018405</v>
      </c>
    </row>
    <row r="17" spans="1:6" ht="13.5" x14ac:dyDescent="0.25">
      <c r="A17" s="123" t="s">
        <v>137</v>
      </c>
      <c r="B17" s="116">
        <v>1024</v>
      </c>
      <c r="C17" s="117">
        <v>22</v>
      </c>
      <c r="D17" s="118">
        <f t="shared" si="1"/>
        <v>1046</v>
      </c>
      <c r="E17" s="117">
        <v>251</v>
      </c>
      <c r="F17" s="119">
        <f t="shared" si="0"/>
        <v>0.23996175908221798</v>
      </c>
    </row>
    <row r="18" spans="1:6" ht="13.5" x14ac:dyDescent="0.25">
      <c r="A18" s="123" t="s">
        <v>138</v>
      </c>
      <c r="B18" s="116">
        <v>507</v>
      </c>
      <c r="C18" s="117">
        <v>5</v>
      </c>
      <c r="D18" s="118">
        <f t="shared" si="1"/>
        <v>512</v>
      </c>
      <c r="E18" s="117">
        <v>167</v>
      </c>
      <c r="F18" s="119">
        <f t="shared" si="0"/>
        <v>0.326171875</v>
      </c>
    </row>
    <row r="19" spans="1:6" ht="13.5" x14ac:dyDescent="0.25">
      <c r="A19" s="123" t="s">
        <v>139</v>
      </c>
      <c r="B19" s="116">
        <v>1281</v>
      </c>
      <c r="C19" s="117">
        <v>34</v>
      </c>
      <c r="D19" s="118">
        <f t="shared" si="1"/>
        <v>1315</v>
      </c>
      <c r="E19" s="117">
        <v>361</v>
      </c>
      <c r="F19" s="119">
        <f t="shared" si="0"/>
        <v>0.27452471482889734</v>
      </c>
    </row>
    <row r="20" spans="1:6" ht="13.5" x14ac:dyDescent="0.25">
      <c r="A20" s="123" t="s">
        <v>140</v>
      </c>
      <c r="B20" s="116">
        <v>580</v>
      </c>
      <c r="C20" s="117">
        <v>12</v>
      </c>
      <c r="D20" s="118">
        <f t="shared" si="1"/>
        <v>592</v>
      </c>
      <c r="E20" s="117">
        <v>192</v>
      </c>
      <c r="F20" s="119">
        <f t="shared" si="0"/>
        <v>0.32432432432432434</v>
      </c>
    </row>
    <row r="21" spans="1:6" ht="13.5" x14ac:dyDescent="0.25">
      <c r="A21" s="123" t="s">
        <v>141</v>
      </c>
      <c r="B21" s="116">
        <v>582</v>
      </c>
      <c r="C21" s="117">
        <v>19</v>
      </c>
      <c r="D21" s="118">
        <f t="shared" si="1"/>
        <v>601</v>
      </c>
      <c r="E21" s="117">
        <v>184</v>
      </c>
      <c r="F21" s="119">
        <f t="shared" si="0"/>
        <v>0.30615640599001664</v>
      </c>
    </row>
    <row r="22" spans="1:6" ht="13.5" x14ac:dyDescent="0.25">
      <c r="A22" s="123" t="s">
        <v>142</v>
      </c>
      <c r="B22" s="116">
        <v>5</v>
      </c>
      <c r="C22" s="117">
        <v>0</v>
      </c>
      <c r="D22" s="118">
        <f t="shared" si="1"/>
        <v>5</v>
      </c>
      <c r="E22" s="117">
        <v>3</v>
      </c>
      <c r="F22" s="119">
        <f t="shared" si="0"/>
        <v>0.6</v>
      </c>
    </row>
    <row r="23" spans="1:6" x14ac:dyDescent="0.2">
      <c r="A23" s="33" t="s">
        <v>0</v>
      </c>
      <c r="B23" s="35">
        <f>SUM(B7:B22)</f>
        <v>15141</v>
      </c>
      <c r="C23" s="35">
        <f>SUM(C7:C22)</f>
        <v>298</v>
      </c>
      <c r="D23" s="35">
        <f>SUM(D7:D22)</f>
        <v>15439</v>
      </c>
      <c r="E23" s="35">
        <f>SUM(E7:E22)</f>
        <v>4890</v>
      </c>
      <c r="F23" s="120">
        <f>IF(E23&lt;&gt;0,E23/D23,"")</f>
        <v>0.31673035818382017</v>
      </c>
    </row>
    <row r="25" spans="1:6" x14ac:dyDescent="0.2">
      <c r="C25" s="204" t="s">
        <v>42</v>
      </c>
      <c r="D25" s="204"/>
      <c r="E25" s="204"/>
      <c r="F25" s="121">
        <v>1671</v>
      </c>
    </row>
  </sheetData>
  <mergeCells count="4">
    <mergeCell ref="B1:F1"/>
    <mergeCell ref="B2:F2"/>
    <mergeCell ref="B3:F3"/>
    <mergeCell ref="C25:E25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Layout" zoomScaleNormal="100" zoomScaleSheetLayoutView="100" workbookViewId="0">
      <selection activeCell="B1" sqref="B1:G3"/>
    </sheetView>
  </sheetViews>
  <sheetFormatPr defaultRowHeight="12.75" x14ac:dyDescent="0.2"/>
  <cols>
    <col min="1" max="1" width="18.28515625" style="36" customWidth="1"/>
    <col min="2" max="7" width="8.7109375" style="2" customWidth="1"/>
    <col min="8" max="16384" width="9.140625" style="2"/>
  </cols>
  <sheetData>
    <row r="1" spans="1:7" x14ac:dyDescent="0.2">
      <c r="A1" s="1"/>
      <c r="B1" s="182" t="s">
        <v>43</v>
      </c>
      <c r="C1" s="183"/>
      <c r="D1" s="183"/>
      <c r="E1" s="188"/>
      <c r="F1" s="188"/>
      <c r="G1" s="189"/>
    </row>
    <row r="2" spans="1:7" x14ac:dyDescent="0.2">
      <c r="A2" s="3"/>
      <c r="B2" s="185" t="s">
        <v>44</v>
      </c>
      <c r="C2" s="190"/>
      <c r="D2" s="190"/>
      <c r="E2" s="191"/>
      <c r="F2" s="191"/>
      <c r="G2" s="192"/>
    </row>
    <row r="3" spans="1:7" x14ac:dyDescent="0.2">
      <c r="A3" s="3"/>
      <c r="B3" s="193" t="s">
        <v>49</v>
      </c>
      <c r="C3" s="194"/>
      <c r="D3" s="194"/>
      <c r="E3" s="195"/>
      <c r="F3" s="195"/>
      <c r="G3" s="196"/>
    </row>
    <row r="4" spans="1:7" x14ac:dyDescent="0.2">
      <c r="A4" s="5"/>
      <c r="B4" s="6" t="s">
        <v>3</v>
      </c>
      <c r="C4" s="7" t="s">
        <v>4</v>
      </c>
      <c r="D4" s="7" t="s">
        <v>4</v>
      </c>
      <c r="E4" s="7" t="s">
        <v>4</v>
      </c>
      <c r="F4" s="7" t="s">
        <v>4</v>
      </c>
      <c r="G4" s="7" t="s">
        <v>4</v>
      </c>
    </row>
    <row r="5" spans="1:7" ht="107.25" customHeight="1" thickBot="1" x14ac:dyDescent="0.25">
      <c r="A5" s="8" t="s">
        <v>16</v>
      </c>
      <c r="B5" s="38" t="s">
        <v>75</v>
      </c>
      <c r="C5" s="38" t="s">
        <v>76</v>
      </c>
      <c r="D5" s="38" t="s">
        <v>77</v>
      </c>
      <c r="E5" s="38" t="s">
        <v>78</v>
      </c>
      <c r="F5" s="38" t="s">
        <v>50</v>
      </c>
      <c r="G5" s="38" t="s">
        <v>79</v>
      </c>
    </row>
    <row r="6" spans="1:7" ht="13.5" thickBot="1" x14ac:dyDescent="0.25">
      <c r="A6" s="11"/>
      <c r="B6" s="12"/>
      <c r="C6" s="12"/>
      <c r="D6" s="39"/>
      <c r="E6" s="39"/>
      <c r="F6" s="39"/>
      <c r="G6" s="39"/>
    </row>
    <row r="7" spans="1:7" ht="13.5" x14ac:dyDescent="0.25">
      <c r="A7" s="122" t="s">
        <v>127</v>
      </c>
      <c r="B7" s="40">
        <v>151</v>
      </c>
      <c r="C7" s="41">
        <v>0</v>
      </c>
      <c r="D7" s="18">
        <v>0</v>
      </c>
      <c r="E7" s="18">
        <v>6</v>
      </c>
      <c r="F7" s="18">
        <v>147</v>
      </c>
      <c r="G7" s="42">
        <v>30</v>
      </c>
    </row>
    <row r="8" spans="1:7" ht="13.5" x14ac:dyDescent="0.25">
      <c r="A8" s="123" t="s">
        <v>128</v>
      </c>
      <c r="B8" s="43">
        <v>123</v>
      </c>
      <c r="C8" s="44">
        <v>5</v>
      </c>
      <c r="D8" s="45">
        <v>7</v>
      </c>
      <c r="E8" s="45">
        <v>5</v>
      </c>
      <c r="F8" s="45">
        <v>166</v>
      </c>
      <c r="G8" s="42">
        <v>25</v>
      </c>
    </row>
    <row r="9" spans="1:7" ht="13.5" x14ac:dyDescent="0.25">
      <c r="A9" s="123" t="s">
        <v>129</v>
      </c>
      <c r="B9" s="43">
        <v>250</v>
      </c>
      <c r="C9" s="44">
        <v>4</v>
      </c>
      <c r="D9" s="45">
        <v>6</v>
      </c>
      <c r="E9" s="45">
        <v>7</v>
      </c>
      <c r="F9" s="45">
        <v>145</v>
      </c>
      <c r="G9" s="42">
        <v>31</v>
      </c>
    </row>
    <row r="10" spans="1:7" ht="13.5" x14ac:dyDescent="0.25">
      <c r="A10" s="123" t="s">
        <v>130</v>
      </c>
      <c r="B10" s="46">
        <v>280</v>
      </c>
      <c r="C10" s="47">
        <v>3</v>
      </c>
      <c r="D10" s="26">
        <v>3</v>
      </c>
      <c r="E10" s="26">
        <v>4</v>
      </c>
      <c r="F10" s="26">
        <v>147</v>
      </c>
      <c r="G10" s="42">
        <v>11</v>
      </c>
    </row>
    <row r="11" spans="1:7" ht="13.5" x14ac:dyDescent="0.25">
      <c r="A11" s="123" t="s">
        <v>131</v>
      </c>
      <c r="B11" s="46">
        <v>166</v>
      </c>
      <c r="C11" s="47">
        <v>2</v>
      </c>
      <c r="D11" s="26">
        <v>4</v>
      </c>
      <c r="E11" s="26">
        <v>5</v>
      </c>
      <c r="F11" s="26">
        <v>132</v>
      </c>
      <c r="G11" s="42">
        <v>45</v>
      </c>
    </row>
    <row r="12" spans="1:7" ht="13.5" x14ac:dyDescent="0.25">
      <c r="A12" s="123" t="s">
        <v>132</v>
      </c>
      <c r="B12" s="46">
        <v>95</v>
      </c>
      <c r="C12" s="47">
        <v>4</v>
      </c>
      <c r="D12" s="26">
        <v>5</v>
      </c>
      <c r="E12" s="26">
        <v>13</v>
      </c>
      <c r="F12" s="26">
        <v>118</v>
      </c>
      <c r="G12" s="42">
        <v>22</v>
      </c>
    </row>
    <row r="13" spans="1:7" ht="13.5" x14ac:dyDescent="0.25">
      <c r="A13" s="123" t="s">
        <v>133</v>
      </c>
      <c r="B13" s="46">
        <v>143</v>
      </c>
      <c r="C13" s="47">
        <v>1</v>
      </c>
      <c r="D13" s="26">
        <v>4</v>
      </c>
      <c r="E13" s="26">
        <v>3</v>
      </c>
      <c r="F13" s="26">
        <v>105</v>
      </c>
      <c r="G13" s="42">
        <v>20</v>
      </c>
    </row>
    <row r="14" spans="1:7" ht="13.5" x14ac:dyDescent="0.25">
      <c r="A14" s="123" t="s">
        <v>134</v>
      </c>
      <c r="B14" s="46">
        <v>166</v>
      </c>
      <c r="C14" s="47">
        <v>1</v>
      </c>
      <c r="D14" s="26">
        <v>3</v>
      </c>
      <c r="E14" s="26">
        <v>6</v>
      </c>
      <c r="F14" s="26">
        <v>139</v>
      </c>
      <c r="G14" s="42">
        <v>24</v>
      </c>
    </row>
    <row r="15" spans="1:7" ht="13.5" x14ac:dyDescent="0.25">
      <c r="A15" s="123" t="s">
        <v>135</v>
      </c>
      <c r="B15" s="46">
        <v>149</v>
      </c>
      <c r="C15" s="47">
        <v>9</v>
      </c>
      <c r="D15" s="26">
        <v>2</v>
      </c>
      <c r="E15" s="26">
        <v>1</v>
      </c>
      <c r="F15" s="26">
        <v>82</v>
      </c>
      <c r="G15" s="42">
        <v>12</v>
      </c>
    </row>
    <row r="16" spans="1:7" ht="13.5" x14ac:dyDescent="0.25">
      <c r="A16" s="123" t="s">
        <v>136</v>
      </c>
      <c r="B16" s="46">
        <v>88</v>
      </c>
      <c r="C16" s="47">
        <v>0</v>
      </c>
      <c r="D16" s="26">
        <v>2</v>
      </c>
      <c r="E16" s="26">
        <v>1</v>
      </c>
      <c r="F16" s="26">
        <v>50</v>
      </c>
      <c r="G16" s="42">
        <v>15</v>
      </c>
    </row>
    <row r="17" spans="1:7" ht="13.5" x14ac:dyDescent="0.25">
      <c r="A17" s="123" t="s">
        <v>137</v>
      </c>
      <c r="B17" s="46">
        <v>113</v>
      </c>
      <c r="C17" s="47">
        <v>1</v>
      </c>
      <c r="D17" s="26">
        <v>3</v>
      </c>
      <c r="E17" s="26">
        <v>2</v>
      </c>
      <c r="F17" s="26">
        <v>80</v>
      </c>
      <c r="G17" s="42">
        <v>31</v>
      </c>
    </row>
    <row r="18" spans="1:7" ht="13.5" x14ac:dyDescent="0.25">
      <c r="A18" s="123" t="s">
        <v>138</v>
      </c>
      <c r="B18" s="46">
        <v>48</v>
      </c>
      <c r="C18" s="47">
        <v>3</v>
      </c>
      <c r="D18" s="26">
        <v>4</v>
      </c>
      <c r="E18" s="26">
        <v>3</v>
      </c>
      <c r="F18" s="26">
        <v>61</v>
      </c>
      <c r="G18" s="42">
        <v>24</v>
      </c>
    </row>
    <row r="19" spans="1:7" ht="13.5" x14ac:dyDescent="0.25">
      <c r="A19" s="123" t="s">
        <v>139</v>
      </c>
      <c r="B19" s="46">
        <v>162</v>
      </c>
      <c r="C19" s="47">
        <v>3</v>
      </c>
      <c r="D19" s="26">
        <v>3</v>
      </c>
      <c r="E19" s="26">
        <v>8</v>
      </c>
      <c r="F19" s="26">
        <v>97</v>
      </c>
      <c r="G19" s="42">
        <v>36</v>
      </c>
    </row>
    <row r="20" spans="1:7" ht="13.5" x14ac:dyDescent="0.25">
      <c r="A20" s="123" t="s">
        <v>140</v>
      </c>
      <c r="B20" s="46">
        <v>14</v>
      </c>
      <c r="C20" s="47">
        <v>6</v>
      </c>
      <c r="D20" s="26">
        <v>3</v>
      </c>
      <c r="E20" s="26">
        <v>14</v>
      </c>
      <c r="F20" s="26">
        <v>77</v>
      </c>
      <c r="G20" s="42">
        <v>58</v>
      </c>
    </row>
    <row r="21" spans="1:7" ht="13.5" x14ac:dyDescent="0.25">
      <c r="A21" s="123" t="s">
        <v>141</v>
      </c>
      <c r="B21" s="46">
        <v>40</v>
      </c>
      <c r="C21" s="47">
        <v>2</v>
      </c>
      <c r="D21" s="26">
        <v>7</v>
      </c>
      <c r="E21" s="26">
        <v>9</v>
      </c>
      <c r="F21" s="26">
        <v>70</v>
      </c>
      <c r="G21" s="42">
        <v>42</v>
      </c>
    </row>
    <row r="22" spans="1:7" ht="13.5" x14ac:dyDescent="0.25">
      <c r="A22" s="123" t="s">
        <v>142</v>
      </c>
      <c r="B22" s="46">
        <v>0</v>
      </c>
      <c r="C22" s="47">
        <v>3</v>
      </c>
      <c r="D22" s="26">
        <v>0</v>
      </c>
      <c r="E22" s="26">
        <v>0</v>
      </c>
      <c r="F22" s="26">
        <v>0</v>
      </c>
      <c r="G22" s="42">
        <v>0</v>
      </c>
    </row>
    <row r="23" spans="1:7" x14ac:dyDescent="0.2">
      <c r="A23" s="33" t="s">
        <v>0</v>
      </c>
      <c r="B23" s="34">
        <f t="shared" ref="B23:G23" si="0">SUM(B7:B22)</f>
        <v>1988</v>
      </c>
      <c r="C23" s="35">
        <f t="shared" si="0"/>
        <v>47</v>
      </c>
      <c r="D23" s="35">
        <f t="shared" si="0"/>
        <v>56</v>
      </c>
      <c r="E23" s="35">
        <f t="shared" si="0"/>
        <v>87</v>
      </c>
      <c r="F23" s="35">
        <f t="shared" si="0"/>
        <v>1616</v>
      </c>
      <c r="G23" s="35">
        <f t="shared" si="0"/>
        <v>426</v>
      </c>
    </row>
    <row r="24" spans="1:7" x14ac:dyDescent="0.2">
      <c r="A24" s="48"/>
    </row>
  </sheetData>
  <sheetProtection selectLockedCells="1"/>
  <mergeCells count="3">
    <mergeCell ref="B1:G1"/>
    <mergeCell ref="B2:G2"/>
    <mergeCell ref="B3:G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13" sqref="K13"/>
    </sheetView>
  </sheetViews>
  <sheetFormatPr defaultRowHeight="12.75" x14ac:dyDescent="0.2"/>
  <cols>
    <col min="1" max="1" width="18.7109375" style="36" customWidth="1"/>
    <col min="2" max="16" width="8.7109375" style="2" customWidth="1"/>
    <col min="17" max="16384" width="9.140625" style="2"/>
  </cols>
  <sheetData>
    <row r="1" spans="1:16" x14ac:dyDescent="0.2">
      <c r="A1" s="1"/>
      <c r="B1" s="182"/>
      <c r="C1" s="183"/>
      <c r="D1" s="183"/>
      <c r="E1" s="183"/>
      <c r="F1" s="183"/>
      <c r="G1" s="183"/>
      <c r="H1" s="183"/>
      <c r="I1" s="183"/>
      <c r="J1" s="183"/>
      <c r="K1" s="183"/>
      <c r="L1" s="197"/>
      <c r="M1" s="197"/>
      <c r="N1" s="197"/>
      <c r="O1" s="197"/>
      <c r="P1" s="198"/>
    </row>
    <row r="2" spans="1:16" x14ac:dyDescent="0.2">
      <c r="A2" s="3"/>
      <c r="B2" s="185" t="s">
        <v>2</v>
      </c>
      <c r="C2" s="186"/>
      <c r="D2" s="186"/>
      <c r="E2" s="186"/>
      <c r="F2" s="186"/>
      <c r="G2" s="186"/>
      <c r="H2" s="186"/>
      <c r="I2" s="186"/>
      <c r="J2" s="186"/>
      <c r="K2" s="186"/>
      <c r="L2" s="199"/>
      <c r="M2" s="199"/>
      <c r="N2" s="199"/>
      <c r="O2" s="199"/>
      <c r="P2" s="200"/>
    </row>
    <row r="3" spans="1:16" x14ac:dyDescent="0.2">
      <c r="A3" s="3"/>
      <c r="B3" s="193"/>
      <c r="C3" s="194"/>
      <c r="D3" s="194"/>
      <c r="E3" s="194"/>
      <c r="F3" s="194"/>
      <c r="G3" s="194"/>
      <c r="H3" s="194"/>
      <c r="I3" s="194"/>
      <c r="J3" s="194"/>
      <c r="K3" s="194"/>
      <c r="L3" s="201"/>
      <c r="M3" s="201"/>
      <c r="N3" s="201"/>
      <c r="O3" s="201"/>
      <c r="P3" s="202"/>
    </row>
    <row r="4" spans="1:16" x14ac:dyDescent="0.2">
      <c r="A4" s="5"/>
      <c r="B4" s="7" t="s">
        <v>3</v>
      </c>
      <c r="C4" s="7" t="s">
        <v>3</v>
      </c>
      <c r="D4" s="7" t="s">
        <v>3</v>
      </c>
      <c r="E4" s="7" t="s">
        <v>4</v>
      </c>
      <c r="F4" s="7" t="s">
        <v>4</v>
      </c>
      <c r="G4" s="7" t="s">
        <v>4</v>
      </c>
      <c r="H4" s="7" t="s">
        <v>4</v>
      </c>
      <c r="I4" s="7" t="s">
        <v>4</v>
      </c>
      <c r="J4" s="7" t="s">
        <v>4</v>
      </c>
      <c r="K4" s="7" t="s">
        <v>4</v>
      </c>
      <c r="L4" s="7" t="s">
        <v>4</v>
      </c>
      <c r="M4" s="6" t="s">
        <v>64</v>
      </c>
      <c r="N4" s="6" t="s">
        <v>64</v>
      </c>
      <c r="O4" s="7" t="s">
        <v>65</v>
      </c>
      <c r="P4" s="7" t="s">
        <v>65</v>
      </c>
    </row>
    <row r="5" spans="1:16" ht="107.25" customHeight="1" thickBot="1" x14ac:dyDescent="0.25">
      <c r="A5" s="8" t="s">
        <v>16</v>
      </c>
      <c r="B5" s="38" t="s">
        <v>80</v>
      </c>
      <c r="C5" s="38" t="s">
        <v>81</v>
      </c>
      <c r="D5" s="38" t="s">
        <v>82</v>
      </c>
      <c r="E5" s="38" t="s">
        <v>83</v>
      </c>
      <c r="F5" s="38" t="s">
        <v>84</v>
      </c>
      <c r="G5" s="38" t="s">
        <v>85</v>
      </c>
      <c r="H5" s="38" t="s">
        <v>86</v>
      </c>
      <c r="I5" s="38" t="s">
        <v>39</v>
      </c>
      <c r="J5" s="38" t="s">
        <v>53</v>
      </c>
      <c r="K5" s="38" t="s">
        <v>54</v>
      </c>
      <c r="L5" s="38" t="s">
        <v>87</v>
      </c>
      <c r="M5" s="38" t="s">
        <v>88</v>
      </c>
      <c r="N5" s="38" t="s">
        <v>89</v>
      </c>
      <c r="O5" s="38" t="s">
        <v>90</v>
      </c>
      <c r="P5" s="38" t="s">
        <v>91</v>
      </c>
    </row>
    <row r="6" spans="1:16" ht="13.5" thickBot="1" x14ac:dyDescent="0.25">
      <c r="A6" s="11"/>
      <c r="B6" s="12"/>
      <c r="C6" s="12"/>
      <c r="D6" s="12"/>
      <c r="E6" s="12"/>
      <c r="F6" s="12"/>
      <c r="G6" s="12"/>
      <c r="H6" s="12"/>
      <c r="I6" s="12"/>
      <c r="J6" s="12"/>
      <c r="K6" s="13"/>
      <c r="L6" s="13"/>
      <c r="M6" s="13"/>
      <c r="N6" s="13"/>
      <c r="O6" s="13"/>
      <c r="P6" s="39"/>
    </row>
    <row r="7" spans="1:16" ht="13.5" x14ac:dyDescent="0.25">
      <c r="A7" s="122" t="s">
        <v>127</v>
      </c>
      <c r="B7" s="14">
        <v>126</v>
      </c>
      <c r="C7" s="15">
        <v>0</v>
      </c>
      <c r="D7" s="49">
        <v>23</v>
      </c>
      <c r="E7" s="16">
        <v>0</v>
      </c>
      <c r="F7" s="18">
        <v>1</v>
      </c>
      <c r="G7" s="18">
        <v>10</v>
      </c>
      <c r="H7" s="18">
        <v>0</v>
      </c>
      <c r="I7" s="18">
        <v>152</v>
      </c>
      <c r="J7" s="18">
        <v>0</v>
      </c>
      <c r="K7" s="152">
        <v>25</v>
      </c>
      <c r="L7" s="153">
        <v>1</v>
      </c>
      <c r="M7" s="154">
        <v>0</v>
      </c>
      <c r="N7" s="155">
        <v>0</v>
      </c>
      <c r="O7" s="156">
        <v>0</v>
      </c>
      <c r="P7" s="153">
        <v>1</v>
      </c>
    </row>
    <row r="8" spans="1:16" ht="13.5" x14ac:dyDescent="0.25">
      <c r="A8" s="123" t="s">
        <v>128</v>
      </c>
      <c r="B8" s="22">
        <v>105</v>
      </c>
      <c r="C8" s="23">
        <v>0</v>
      </c>
      <c r="D8" s="50">
        <v>19</v>
      </c>
      <c r="E8" s="24">
        <v>5</v>
      </c>
      <c r="F8" s="26">
        <v>6</v>
      </c>
      <c r="G8" s="26">
        <v>12</v>
      </c>
      <c r="H8" s="26">
        <v>1</v>
      </c>
      <c r="I8" s="26">
        <v>166</v>
      </c>
      <c r="J8" s="26">
        <v>0</v>
      </c>
      <c r="K8" s="157">
        <v>20</v>
      </c>
      <c r="L8" s="158">
        <v>1</v>
      </c>
      <c r="M8" s="159">
        <v>0</v>
      </c>
      <c r="N8" s="160">
        <v>0</v>
      </c>
      <c r="O8" s="161">
        <v>0</v>
      </c>
      <c r="P8" s="158">
        <v>1</v>
      </c>
    </row>
    <row r="9" spans="1:16" ht="13.5" x14ac:dyDescent="0.25">
      <c r="A9" s="123" t="s">
        <v>129</v>
      </c>
      <c r="B9" s="22">
        <v>222</v>
      </c>
      <c r="C9" s="23">
        <v>0</v>
      </c>
      <c r="D9" s="50">
        <v>23</v>
      </c>
      <c r="E9" s="24">
        <v>7</v>
      </c>
      <c r="F9" s="26">
        <v>0</v>
      </c>
      <c r="G9" s="26">
        <v>8</v>
      </c>
      <c r="H9" s="26">
        <v>2</v>
      </c>
      <c r="I9" s="26">
        <v>154</v>
      </c>
      <c r="J9" s="26">
        <v>0</v>
      </c>
      <c r="K9" s="157">
        <v>39</v>
      </c>
      <c r="L9" s="158">
        <v>1</v>
      </c>
      <c r="M9" s="159">
        <v>1</v>
      </c>
      <c r="N9" s="160">
        <v>0</v>
      </c>
      <c r="O9" s="161">
        <v>1</v>
      </c>
      <c r="P9" s="158">
        <v>1</v>
      </c>
    </row>
    <row r="10" spans="1:16" ht="13.5" x14ac:dyDescent="0.25">
      <c r="A10" s="123" t="s">
        <v>130</v>
      </c>
      <c r="B10" s="22">
        <v>249</v>
      </c>
      <c r="C10" s="23">
        <v>0</v>
      </c>
      <c r="D10" s="50">
        <v>35</v>
      </c>
      <c r="E10" s="24">
        <v>2</v>
      </c>
      <c r="F10" s="26">
        <v>1</v>
      </c>
      <c r="G10" s="26">
        <v>2</v>
      </c>
      <c r="H10" s="26">
        <v>0</v>
      </c>
      <c r="I10" s="26">
        <v>154</v>
      </c>
      <c r="J10" s="26">
        <v>1</v>
      </c>
      <c r="K10" s="157">
        <v>18</v>
      </c>
      <c r="L10" s="158">
        <v>2</v>
      </c>
      <c r="M10" s="159">
        <v>1</v>
      </c>
      <c r="N10" s="160">
        <v>0</v>
      </c>
      <c r="O10" s="161">
        <v>3</v>
      </c>
      <c r="P10" s="158">
        <v>2</v>
      </c>
    </row>
    <row r="11" spans="1:16" ht="13.5" x14ac:dyDescent="0.25">
      <c r="A11" s="123" t="s">
        <v>131</v>
      </c>
      <c r="B11" s="22">
        <v>142</v>
      </c>
      <c r="C11" s="23">
        <v>0</v>
      </c>
      <c r="D11" s="50">
        <v>29</v>
      </c>
      <c r="E11" s="24">
        <v>3</v>
      </c>
      <c r="F11" s="26">
        <v>1</v>
      </c>
      <c r="G11" s="26">
        <v>11</v>
      </c>
      <c r="H11" s="26">
        <v>1</v>
      </c>
      <c r="I11" s="26">
        <v>136</v>
      </c>
      <c r="J11" s="26">
        <v>1</v>
      </c>
      <c r="K11" s="157">
        <v>42</v>
      </c>
      <c r="L11" s="158">
        <v>0</v>
      </c>
      <c r="M11" s="159">
        <v>0</v>
      </c>
      <c r="N11" s="160">
        <v>0</v>
      </c>
      <c r="O11" s="161">
        <v>0</v>
      </c>
      <c r="P11" s="158">
        <v>0</v>
      </c>
    </row>
    <row r="12" spans="1:16" ht="13.5" x14ac:dyDescent="0.25">
      <c r="A12" s="123" t="s">
        <v>132</v>
      </c>
      <c r="B12" s="22">
        <v>81</v>
      </c>
      <c r="C12" s="23">
        <v>0</v>
      </c>
      <c r="D12" s="50">
        <v>9</v>
      </c>
      <c r="E12" s="24">
        <v>2</v>
      </c>
      <c r="F12" s="26">
        <v>1</v>
      </c>
      <c r="G12" s="26">
        <v>8</v>
      </c>
      <c r="H12" s="26">
        <v>3</v>
      </c>
      <c r="I12" s="26">
        <v>124</v>
      </c>
      <c r="J12" s="26">
        <v>0</v>
      </c>
      <c r="K12" s="157">
        <v>27</v>
      </c>
      <c r="L12" s="158">
        <v>0</v>
      </c>
      <c r="M12" s="159">
        <v>0</v>
      </c>
      <c r="N12" s="160">
        <v>0</v>
      </c>
      <c r="O12" s="161">
        <v>0</v>
      </c>
      <c r="P12" s="158">
        <v>2</v>
      </c>
    </row>
    <row r="13" spans="1:16" ht="13.5" x14ac:dyDescent="0.25">
      <c r="A13" s="123" t="s">
        <v>133</v>
      </c>
      <c r="B13" s="22">
        <v>121</v>
      </c>
      <c r="C13" s="23">
        <v>0</v>
      </c>
      <c r="D13" s="50">
        <v>20</v>
      </c>
      <c r="E13" s="24">
        <v>0</v>
      </c>
      <c r="F13" s="26">
        <v>0</v>
      </c>
      <c r="G13" s="26">
        <v>7</v>
      </c>
      <c r="H13" s="26">
        <v>0</v>
      </c>
      <c r="I13" s="26">
        <v>114</v>
      </c>
      <c r="J13" s="26">
        <v>1</v>
      </c>
      <c r="K13" s="157">
        <v>18</v>
      </c>
      <c r="L13" s="158">
        <v>0</v>
      </c>
      <c r="M13" s="159">
        <v>0</v>
      </c>
      <c r="N13" s="160">
        <v>0</v>
      </c>
      <c r="O13" s="161">
        <v>0</v>
      </c>
      <c r="P13" s="158">
        <v>0</v>
      </c>
    </row>
    <row r="14" spans="1:16" ht="13.5" x14ac:dyDescent="0.25">
      <c r="A14" s="123" t="s">
        <v>134</v>
      </c>
      <c r="B14" s="22">
        <v>141</v>
      </c>
      <c r="C14" s="23">
        <v>0</v>
      </c>
      <c r="D14" s="50">
        <v>19</v>
      </c>
      <c r="E14" s="24">
        <v>2</v>
      </c>
      <c r="F14" s="26">
        <v>0</v>
      </c>
      <c r="G14" s="26">
        <v>10</v>
      </c>
      <c r="H14" s="26">
        <v>0</v>
      </c>
      <c r="I14" s="26">
        <v>146</v>
      </c>
      <c r="J14" s="26">
        <v>0</v>
      </c>
      <c r="K14" s="157">
        <v>19</v>
      </c>
      <c r="L14" s="158">
        <v>0</v>
      </c>
      <c r="M14" s="159">
        <v>0</v>
      </c>
      <c r="N14" s="160">
        <v>0</v>
      </c>
      <c r="O14" s="161">
        <v>0</v>
      </c>
      <c r="P14" s="158">
        <v>0</v>
      </c>
    </row>
    <row r="15" spans="1:16" ht="13.5" x14ac:dyDescent="0.25">
      <c r="A15" s="123" t="s">
        <v>135</v>
      </c>
      <c r="B15" s="22">
        <v>124</v>
      </c>
      <c r="C15" s="23">
        <v>0</v>
      </c>
      <c r="D15" s="50">
        <v>24</v>
      </c>
      <c r="E15" s="24">
        <v>1</v>
      </c>
      <c r="F15" s="26">
        <v>1</v>
      </c>
      <c r="G15" s="26">
        <v>3</v>
      </c>
      <c r="H15" s="26">
        <v>3</v>
      </c>
      <c r="I15" s="26">
        <v>89</v>
      </c>
      <c r="J15" s="26">
        <v>0</v>
      </c>
      <c r="K15" s="157">
        <v>15</v>
      </c>
      <c r="L15" s="158">
        <v>0</v>
      </c>
      <c r="M15" s="159">
        <v>0</v>
      </c>
      <c r="N15" s="160">
        <v>0</v>
      </c>
      <c r="O15" s="161">
        <v>0</v>
      </c>
      <c r="P15" s="158">
        <v>0</v>
      </c>
    </row>
    <row r="16" spans="1:16" ht="13.5" x14ac:dyDescent="0.25">
      <c r="A16" s="123" t="s">
        <v>136</v>
      </c>
      <c r="B16" s="22">
        <v>74</v>
      </c>
      <c r="C16" s="23">
        <v>0</v>
      </c>
      <c r="D16" s="50">
        <v>11</v>
      </c>
      <c r="E16" s="24">
        <v>0</v>
      </c>
      <c r="F16" s="26">
        <v>1</v>
      </c>
      <c r="G16" s="26">
        <v>2</v>
      </c>
      <c r="H16" s="26">
        <v>1</v>
      </c>
      <c r="I16" s="26">
        <v>57</v>
      </c>
      <c r="J16" s="26">
        <v>0</v>
      </c>
      <c r="K16" s="157">
        <v>9</v>
      </c>
      <c r="L16" s="158">
        <v>0</v>
      </c>
      <c r="M16" s="159">
        <v>0</v>
      </c>
      <c r="N16" s="160">
        <v>0</v>
      </c>
      <c r="O16" s="161">
        <v>0</v>
      </c>
      <c r="P16" s="158">
        <v>0</v>
      </c>
    </row>
    <row r="17" spans="1:16" ht="13.5" x14ac:dyDescent="0.25">
      <c r="A17" s="123" t="s">
        <v>137</v>
      </c>
      <c r="B17" s="22">
        <v>101</v>
      </c>
      <c r="C17" s="23">
        <v>0</v>
      </c>
      <c r="D17" s="50">
        <v>12</v>
      </c>
      <c r="E17" s="24">
        <v>1</v>
      </c>
      <c r="F17" s="26">
        <v>1</v>
      </c>
      <c r="G17" s="26">
        <v>15</v>
      </c>
      <c r="H17" s="26">
        <v>0</v>
      </c>
      <c r="I17" s="26">
        <v>77</v>
      </c>
      <c r="J17" s="26">
        <v>0</v>
      </c>
      <c r="K17" s="157">
        <v>28</v>
      </c>
      <c r="L17" s="158">
        <v>0</v>
      </c>
      <c r="M17" s="159">
        <v>0</v>
      </c>
      <c r="N17" s="160">
        <v>0</v>
      </c>
      <c r="O17" s="161">
        <v>0</v>
      </c>
      <c r="P17" s="158">
        <v>0</v>
      </c>
    </row>
    <row r="18" spans="1:16" ht="13.5" x14ac:dyDescent="0.25">
      <c r="A18" s="123" t="s">
        <v>138</v>
      </c>
      <c r="B18" s="22">
        <v>41</v>
      </c>
      <c r="C18" s="23">
        <v>0</v>
      </c>
      <c r="D18" s="50">
        <v>7</v>
      </c>
      <c r="E18" s="24">
        <v>2</v>
      </c>
      <c r="F18" s="26">
        <v>1</v>
      </c>
      <c r="G18" s="26">
        <v>9</v>
      </c>
      <c r="H18" s="26">
        <v>4</v>
      </c>
      <c r="I18" s="26">
        <v>56</v>
      </c>
      <c r="J18" s="26">
        <v>2</v>
      </c>
      <c r="K18" s="157">
        <v>22</v>
      </c>
      <c r="L18" s="158">
        <v>1</v>
      </c>
      <c r="M18" s="159">
        <v>0</v>
      </c>
      <c r="N18" s="160">
        <v>0</v>
      </c>
      <c r="O18" s="161">
        <v>0</v>
      </c>
      <c r="P18" s="158">
        <v>0</v>
      </c>
    </row>
    <row r="19" spans="1:16" ht="13.5" x14ac:dyDescent="0.25">
      <c r="A19" s="123" t="s">
        <v>139</v>
      </c>
      <c r="B19" s="30">
        <v>139</v>
      </c>
      <c r="C19" s="31">
        <v>0</v>
      </c>
      <c r="D19" s="50">
        <v>18</v>
      </c>
      <c r="E19" s="24">
        <v>2</v>
      </c>
      <c r="F19" s="26">
        <v>0</v>
      </c>
      <c r="G19" s="26">
        <v>17</v>
      </c>
      <c r="H19" s="26">
        <v>5</v>
      </c>
      <c r="I19" s="26">
        <v>89</v>
      </c>
      <c r="J19" s="26">
        <v>0</v>
      </c>
      <c r="K19" s="157">
        <v>39</v>
      </c>
      <c r="L19" s="158">
        <v>0</v>
      </c>
      <c r="M19" s="159">
        <v>0</v>
      </c>
      <c r="N19" s="160">
        <v>0</v>
      </c>
      <c r="O19" s="161">
        <v>0</v>
      </c>
      <c r="P19" s="158">
        <v>2</v>
      </c>
    </row>
    <row r="20" spans="1:16" ht="13.5" x14ac:dyDescent="0.25">
      <c r="A20" s="123" t="s">
        <v>140</v>
      </c>
      <c r="B20" s="30">
        <v>13</v>
      </c>
      <c r="C20" s="31">
        <v>0</v>
      </c>
      <c r="D20" s="50">
        <v>0</v>
      </c>
      <c r="E20" s="24">
        <v>10</v>
      </c>
      <c r="F20" s="26">
        <v>0</v>
      </c>
      <c r="G20" s="26">
        <v>23</v>
      </c>
      <c r="H20" s="26">
        <v>1</v>
      </c>
      <c r="I20" s="26">
        <v>103</v>
      </c>
      <c r="J20" s="26">
        <v>0</v>
      </c>
      <c r="K20" s="157">
        <v>23</v>
      </c>
      <c r="L20" s="158">
        <v>1</v>
      </c>
      <c r="M20" s="159">
        <v>0</v>
      </c>
      <c r="N20" s="160">
        <v>0</v>
      </c>
      <c r="O20" s="161">
        <v>1</v>
      </c>
      <c r="P20" s="158">
        <v>0</v>
      </c>
    </row>
    <row r="21" spans="1:16" ht="13.5" x14ac:dyDescent="0.25">
      <c r="A21" s="123" t="s">
        <v>141</v>
      </c>
      <c r="B21" s="30">
        <v>35</v>
      </c>
      <c r="C21" s="31">
        <v>0</v>
      </c>
      <c r="D21" s="50">
        <v>7</v>
      </c>
      <c r="E21" s="24">
        <v>4</v>
      </c>
      <c r="F21" s="26">
        <v>0</v>
      </c>
      <c r="G21" s="26">
        <v>14</v>
      </c>
      <c r="H21" s="26">
        <v>2</v>
      </c>
      <c r="I21" s="26">
        <v>80</v>
      </c>
      <c r="J21" s="26">
        <v>0</v>
      </c>
      <c r="K21" s="157">
        <v>30</v>
      </c>
      <c r="L21" s="158">
        <v>0</v>
      </c>
      <c r="M21" s="159">
        <v>0</v>
      </c>
      <c r="N21" s="160">
        <v>0</v>
      </c>
      <c r="O21" s="161">
        <v>1</v>
      </c>
      <c r="P21" s="158">
        <v>1</v>
      </c>
    </row>
    <row r="22" spans="1:16" ht="13.5" x14ac:dyDescent="0.25">
      <c r="A22" s="123" t="s">
        <v>142</v>
      </c>
      <c r="B22" s="30">
        <v>0</v>
      </c>
      <c r="C22" s="31">
        <v>0</v>
      </c>
      <c r="D22" s="50">
        <v>0</v>
      </c>
      <c r="E22" s="24">
        <v>0</v>
      </c>
      <c r="F22" s="26">
        <v>0</v>
      </c>
      <c r="G22" s="26">
        <v>0</v>
      </c>
      <c r="H22" s="26">
        <v>0</v>
      </c>
      <c r="I22" s="26">
        <v>3</v>
      </c>
      <c r="J22" s="26">
        <v>0</v>
      </c>
      <c r="K22" s="157">
        <v>0</v>
      </c>
      <c r="L22" s="158">
        <v>0</v>
      </c>
      <c r="M22" s="159">
        <v>0</v>
      </c>
      <c r="N22" s="160">
        <v>0</v>
      </c>
      <c r="O22" s="161">
        <v>0</v>
      </c>
      <c r="P22" s="158">
        <v>0</v>
      </c>
    </row>
    <row r="23" spans="1:16" x14ac:dyDescent="0.2">
      <c r="A23" s="33" t="s">
        <v>0</v>
      </c>
      <c r="B23" s="34">
        <f t="shared" ref="B23:P23" si="0">SUM(B7:B22)</f>
        <v>1714</v>
      </c>
      <c r="C23" s="34">
        <f t="shared" si="0"/>
        <v>0</v>
      </c>
      <c r="D23" s="34">
        <f t="shared" si="0"/>
        <v>256</v>
      </c>
      <c r="E23" s="35">
        <f t="shared" si="0"/>
        <v>41</v>
      </c>
      <c r="F23" s="35">
        <f t="shared" si="0"/>
        <v>14</v>
      </c>
      <c r="G23" s="35">
        <f t="shared" si="0"/>
        <v>151</v>
      </c>
      <c r="H23" s="35">
        <f t="shared" si="0"/>
        <v>23</v>
      </c>
      <c r="I23" s="35">
        <f t="shared" si="0"/>
        <v>1700</v>
      </c>
      <c r="J23" s="35">
        <f t="shared" si="0"/>
        <v>5</v>
      </c>
      <c r="K23" s="35">
        <f t="shared" si="0"/>
        <v>374</v>
      </c>
      <c r="L23" s="35">
        <f t="shared" si="0"/>
        <v>7</v>
      </c>
      <c r="M23" s="34">
        <f t="shared" si="0"/>
        <v>2</v>
      </c>
      <c r="N23" s="34">
        <f t="shared" si="0"/>
        <v>0</v>
      </c>
      <c r="O23" s="35">
        <f t="shared" si="0"/>
        <v>6</v>
      </c>
      <c r="P23" s="35">
        <f t="shared" si="0"/>
        <v>10</v>
      </c>
    </row>
  </sheetData>
  <sheetProtection selectLockedCells="1"/>
  <mergeCells count="3">
    <mergeCell ref="B1:P1"/>
    <mergeCell ref="B2:P2"/>
    <mergeCell ref="B3:P3"/>
  </mergeCells>
  <phoneticPr fontId="2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zoomScaleSheetLayoutView="100" workbookViewId="0">
      <pane xSplit="1" ySplit="5" topLeftCell="B6" activePane="bottomRight" state="frozen"/>
      <selection activeCell="E9" sqref="E9"/>
      <selection pane="topRight" activeCell="E9" sqref="E9"/>
      <selection pane="bottomLeft" activeCell="E9" sqref="E9"/>
      <selection pane="bottomRight" activeCell="C15" sqref="C15"/>
    </sheetView>
  </sheetViews>
  <sheetFormatPr defaultRowHeight="12.75" x14ac:dyDescent="0.2"/>
  <cols>
    <col min="1" max="1" width="18.42578125" style="36" customWidth="1"/>
    <col min="2" max="6" width="9.140625" style="2"/>
    <col min="7" max="10" width="8.7109375" style="2" customWidth="1"/>
    <col min="11" max="16384" width="9.140625" style="2"/>
  </cols>
  <sheetData>
    <row r="1" spans="1:10" x14ac:dyDescent="0.2">
      <c r="A1" s="1"/>
      <c r="B1" s="182" t="s">
        <v>1</v>
      </c>
      <c r="C1" s="183"/>
      <c r="D1" s="183"/>
      <c r="E1" s="183"/>
      <c r="F1" s="184"/>
      <c r="G1" s="182" t="s">
        <v>5</v>
      </c>
      <c r="H1" s="183"/>
      <c r="I1" s="183"/>
      <c r="J1" s="184"/>
    </row>
    <row r="2" spans="1:10" x14ac:dyDescent="0.2">
      <c r="A2" s="3"/>
      <c r="B2" s="185" t="s">
        <v>2</v>
      </c>
      <c r="C2" s="186"/>
      <c r="D2" s="186"/>
      <c r="E2" s="186"/>
      <c r="F2" s="187"/>
      <c r="G2" s="185" t="s">
        <v>9</v>
      </c>
      <c r="H2" s="186"/>
      <c r="I2" s="186"/>
      <c r="J2" s="187"/>
    </row>
    <row r="3" spans="1:10" x14ac:dyDescent="0.2">
      <c r="A3" s="3"/>
      <c r="B3" s="203"/>
      <c r="C3" s="204"/>
      <c r="D3" s="204"/>
      <c r="E3" s="204"/>
      <c r="F3" s="205"/>
      <c r="G3" s="193"/>
      <c r="H3" s="194"/>
      <c r="I3" s="194"/>
      <c r="J3" s="206"/>
    </row>
    <row r="4" spans="1:10" x14ac:dyDescent="0.2">
      <c r="A4" s="5"/>
      <c r="B4" s="6" t="s">
        <v>3</v>
      </c>
      <c r="C4" s="7" t="s">
        <v>4</v>
      </c>
      <c r="D4" s="7" t="s">
        <v>4</v>
      </c>
      <c r="E4" s="7" t="s">
        <v>4</v>
      </c>
      <c r="F4" s="6" t="s">
        <v>64</v>
      </c>
      <c r="G4" s="6" t="s">
        <v>3</v>
      </c>
      <c r="H4" s="7" t="s">
        <v>4</v>
      </c>
      <c r="I4" s="7" t="s">
        <v>4</v>
      </c>
      <c r="J4" s="7" t="s">
        <v>4</v>
      </c>
    </row>
    <row r="5" spans="1:10" ht="107.25" customHeight="1" thickBot="1" x14ac:dyDescent="0.25">
      <c r="A5" s="8" t="s">
        <v>16</v>
      </c>
      <c r="B5" s="38" t="s">
        <v>92</v>
      </c>
      <c r="C5" s="38" t="s">
        <v>93</v>
      </c>
      <c r="D5" s="38" t="s">
        <v>94</v>
      </c>
      <c r="E5" s="38" t="s">
        <v>95</v>
      </c>
      <c r="F5" s="38" t="s">
        <v>96</v>
      </c>
      <c r="G5" s="38" t="s">
        <v>97</v>
      </c>
      <c r="H5" s="38" t="s">
        <v>98</v>
      </c>
      <c r="I5" s="38" t="s">
        <v>99</v>
      </c>
      <c r="J5" s="38" t="s">
        <v>100</v>
      </c>
    </row>
    <row r="6" spans="1:10" ht="13.5" thickBot="1" x14ac:dyDescent="0.25">
      <c r="A6" s="11"/>
      <c r="B6" s="12"/>
      <c r="C6" s="12"/>
      <c r="D6" s="12"/>
      <c r="E6" s="12"/>
      <c r="F6" s="39"/>
      <c r="G6" s="12"/>
      <c r="H6" s="12"/>
      <c r="I6" s="12"/>
      <c r="J6" s="52"/>
    </row>
    <row r="7" spans="1:10" ht="13.5" x14ac:dyDescent="0.25">
      <c r="A7" s="122" t="s">
        <v>127</v>
      </c>
      <c r="B7" s="146">
        <v>147</v>
      </c>
      <c r="C7" s="162">
        <v>125</v>
      </c>
      <c r="D7" s="163">
        <v>7</v>
      </c>
      <c r="E7" s="164">
        <v>44</v>
      </c>
      <c r="F7" s="165">
        <v>0</v>
      </c>
      <c r="G7" s="146">
        <v>147</v>
      </c>
      <c r="H7" s="162">
        <v>113</v>
      </c>
      <c r="I7" s="163">
        <v>41</v>
      </c>
      <c r="J7" s="164">
        <v>19</v>
      </c>
    </row>
    <row r="8" spans="1:10" ht="13.5" x14ac:dyDescent="0.25">
      <c r="A8" s="123" t="s">
        <v>128</v>
      </c>
      <c r="B8" s="149">
        <v>126</v>
      </c>
      <c r="C8" s="166">
        <v>138</v>
      </c>
      <c r="D8" s="167">
        <v>14</v>
      </c>
      <c r="E8" s="168">
        <v>48</v>
      </c>
      <c r="F8" s="169">
        <v>0</v>
      </c>
      <c r="G8" s="149">
        <v>126</v>
      </c>
      <c r="H8" s="166">
        <v>119</v>
      </c>
      <c r="I8" s="167">
        <v>36</v>
      </c>
      <c r="J8" s="168">
        <v>38</v>
      </c>
    </row>
    <row r="9" spans="1:10" ht="13.5" x14ac:dyDescent="0.25">
      <c r="A9" s="123" t="s">
        <v>129</v>
      </c>
      <c r="B9" s="149">
        <v>247</v>
      </c>
      <c r="C9" s="166">
        <v>116</v>
      </c>
      <c r="D9" s="167">
        <v>15</v>
      </c>
      <c r="E9" s="168">
        <v>59</v>
      </c>
      <c r="F9" s="169">
        <v>0</v>
      </c>
      <c r="G9" s="149">
        <v>247</v>
      </c>
      <c r="H9" s="166">
        <v>105</v>
      </c>
      <c r="I9" s="167">
        <v>56</v>
      </c>
      <c r="J9" s="168">
        <v>28</v>
      </c>
    </row>
    <row r="10" spans="1:10" ht="13.5" x14ac:dyDescent="0.25">
      <c r="A10" s="123" t="s">
        <v>130</v>
      </c>
      <c r="B10" s="149">
        <v>284</v>
      </c>
      <c r="C10" s="166">
        <v>114</v>
      </c>
      <c r="D10" s="167">
        <v>13</v>
      </c>
      <c r="E10" s="168">
        <v>30</v>
      </c>
      <c r="F10" s="169">
        <v>1</v>
      </c>
      <c r="G10" s="149">
        <v>281</v>
      </c>
      <c r="H10" s="166">
        <v>108</v>
      </c>
      <c r="I10" s="167">
        <v>31</v>
      </c>
      <c r="J10" s="168">
        <v>21</v>
      </c>
    </row>
    <row r="11" spans="1:10" ht="13.5" x14ac:dyDescent="0.25">
      <c r="A11" s="123" t="s">
        <v>131</v>
      </c>
      <c r="B11" s="149">
        <v>166</v>
      </c>
      <c r="C11" s="166">
        <v>96</v>
      </c>
      <c r="D11" s="167">
        <v>21</v>
      </c>
      <c r="E11" s="168">
        <v>64</v>
      </c>
      <c r="F11" s="169">
        <v>0</v>
      </c>
      <c r="G11" s="149">
        <v>166</v>
      </c>
      <c r="H11" s="166">
        <v>104</v>
      </c>
      <c r="I11" s="167">
        <v>54</v>
      </c>
      <c r="J11" s="168">
        <v>21</v>
      </c>
    </row>
    <row r="12" spans="1:10" ht="13.5" x14ac:dyDescent="0.25">
      <c r="A12" s="123" t="s">
        <v>132</v>
      </c>
      <c r="B12" s="149">
        <v>96</v>
      </c>
      <c r="C12" s="166">
        <v>92</v>
      </c>
      <c r="D12" s="167">
        <v>16</v>
      </c>
      <c r="E12" s="168">
        <v>47</v>
      </c>
      <c r="F12" s="169">
        <v>0</v>
      </c>
      <c r="G12" s="149">
        <v>92</v>
      </c>
      <c r="H12" s="166">
        <v>86</v>
      </c>
      <c r="I12" s="167">
        <v>44</v>
      </c>
      <c r="J12" s="168">
        <v>20</v>
      </c>
    </row>
    <row r="13" spans="1:10" ht="13.5" x14ac:dyDescent="0.25">
      <c r="A13" s="123" t="s">
        <v>133</v>
      </c>
      <c r="B13" s="149">
        <v>140</v>
      </c>
      <c r="C13" s="166">
        <v>84</v>
      </c>
      <c r="D13" s="167">
        <v>18</v>
      </c>
      <c r="E13" s="168">
        <v>30</v>
      </c>
      <c r="F13" s="169">
        <v>0</v>
      </c>
      <c r="G13" s="149">
        <v>142</v>
      </c>
      <c r="H13" s="166">
        <v>83</v>
      </c>
      <c r="I13" s="167">
        <v>29</v>
      </c>
      <c r="J13" s="168">
        <v>13</v>
      </c>
    </row>
    <row r="14" spans="1:10" ht="13.5" x14ac:dyDescent="0.25">
      <c r="A14" s="123" t="s">
        <v>134</v>
      </c>
      <c r="B14" s="149">
        <v>159</v>
      </c>
      <c r="C14" s="166">
        <v>111</v>
      </c>
      <c r="D14" s="167">
        <v>19</v>
      </c>
      <c r="E14" s="168">
        <v>35</v>
      </c>
      <c r="F14" s="169">
        <v>0</v>
      </c>
      <c r="G14" s="149">
        <v>161</v>
      </c>
      <c r="H14" s="166">
        <v>104</v>
      </c>
      <c r="I14" s="167">
        <v>36</v>
      </c>
      <c r="J14" s="168">
        <v>25</v>
      </c>
    </row>
    <row r="15" spans="1:10" ht="13.5" x14ac:dyDescent="0.25">
      <c r="A15" s="123" t="s">
        <v>135</v>
      </c>
      <c r="B15" s="149">
        <v>152</v>
      </c>
      <c r="C15" s="166">
        <v>68</v>
      </c>
      <c r="D15" s="167">
        <v>16</v>
      </c>
      <c r="E15" s="168">
        <v>22</v>
      </c>
      <c r="F15" s="169">
        <v>0</v>
      </c>
      <c r="G15" s="149">
        <v>150</v>
      </c>
      <c r="H15" s="166">
        <v>67</v>
      </c>
      <c r="I15" s="167">
        <v>24</v>
      </c>
      <c r="J15" s="168">
        <v>14</v>
      </c>
    </row>
    <row r="16" spans="1:10" ht="13.5" x14ac:dyDescent="0.25">
      <c r="A16" s="123" t="s">
        <v>136</v>
      </c>
      <c r="B16" s="149">
        <v>89</v>
      </c>
      <c r="C16" s="166">
        <v>47</v>
      </c>
      <c r="D16" s="167">
        <v>7</v>
      </c>
      <c r="E16" s="168">
        <v>11</v>
      </c>
      <c r="F16" s="169">
        <v>0</v>
      </c>
      <c r="G16" s="149">
        <v>89</v>
      </c>
      <c r="H16" s="166">
        <v>39</v>
      </c>
      <c r="I16" s="167">
        <v>14</v>
      </c>
      <c r="J16" s="168">
        <v>9</v>
      </c>
    </row>
    <row r="17" spans="1:10" ht="13.5" x14ac:dyDescent="0.25">
      <c r="A17" s="123" t="s">
        <v>137</v>
      </c>
      <c r="B17" s="149">
        <v>114</v>
      </c>
      <c r="C17" s="166">
        <v>72</v>
      </c>
      <c r="D17" s="167">
        <v>9</v>
      </c>
      <c r="E17" s="168">
        <v>30</v>
      </c>
      <c r="F17" s="169">
        <v>0</v>
      </c>
      <c r="G17" s="149">
        <v>113</v>
      </c>
      <c r="H17" s="166">
        <v>60</v>
      </c>
      <c r="I17" s="167">
        <v>41</v>
      </c>
      <c r="J17" s="168">
        <v>14</v>
      </c>
    </row>
    <row r="18" spans="1:10" ht="13.5" x14ac:dyDescent="0.25">
      <c r="A18" s="123" t="s">
        <v>138</v>
      </c>
      <c r="B18" s="149">
        <v>48</v>
      </c>
      <c r="C18" s="166">
        <v>51</v>
      </c>
      <c r="D18" s="167">
        <v>6</v>
      </c>
      <c r="E18" s="168">
        <v>34</v>
      </c>
      <c r="F18" s="169">
        <v>0</v>
      </c>
      <c r="G18" s="149">
        <v>48</v>
      </c>
      <c r="H18" s="166">
        <v>43</v>
      </c>
      <c r="I18" s="167">
        <v>27</v>
      </c>
      <c r="J18" s="168">
        <v>20</v>
      </c>
    </row>
    <row r="19" spans="1:10" ht="13.5" x14ac:dyDescent="0.25">
      <c r="A19" s="123" t="s">
        <v>139</v>
      </c>
      <c r="B19" s="149">
        <v>159</v>
      </c>
      <c r="C19" s="166">
        <v>70</v>
      </c>
      <c r="D19" s="167">
        <v>19</v>
      </c>
      <c r="E19" s="168">
        <v>52</v>
      </c>
      <c r="F19" s="169">
        <v>0</v>
      </c>
      <c r="G19" s="149">
        <v>160</v>
      </c>
      <c r="H19" s="166">
        <v>63</v>
      </c>
      <c r="I19" s="167">
        <v>62</v>
      </c>
      <c r="J19" s="168">
        <v>16</v>
      </c>
    </row>
    <row r="20" spans="1:10" ht="13.5" x14ac:dyDescent="0.25">
      <c r="A20" s="123" t="s">
        <v>140</v>
      </c>
      <c r="B20" s="149">
        <v>14</v>
      </c>
      <c r="C20" s="166">
        <v>105</v>
      </c>
      <c r="D20" s="167">
        <v>6</v>
      </c>
      <c r="E20" s="168">
        <v>45</v>
      </c>
      <c r="F20" s="169">
        <v>0</v>
      </c>
      <c r="G20" s="149">
        <v>13</v>
      </c>
      <c r="H20" s="166">
        <v>90</v>
      </c>
      <c r="I20" s="167">
        <v>43</v>
      </c>
      <c r="J20" s="168">
        <v>17</v>
      </c>
    </row>
    <row r="21" spans="1:10" ht="13.5" x14ac:dyDescent="0.25">
      <c r="A21" s="123" t="s">
        <v>141</v>
      </c>
      <c r="B21" s="149">
        <v>41</v>
      </c>
      <c r="C21" s="166">
        <v>74</v>
      </c>
      <c r="D21" s="167">
        <v>9</v>
      </c>
      <c r="E21" s="168">
        <v>40</v>
      </c>
      <c r="F21" s="169">
        <v>0</v>
      </c>
      <c r="G21" s="149">
        <v>41</v>
      </c>
      <c r="H21" s="166">
        <v>64</v>
      </c>
      <c r="I21" s="167">
        <v>41</v>
      </c>
      <c r="J21" s="168">
        <v>20</v>
      </c>
    </row>
    <row r="22" spans="1:10" ht="13.5" x14ac:dyDescent="0.25">
      <c r="A22" s="123" t="s">
        <v>142</v>
      </c>
      <c r="B22" s="149">
        <v>0</v>
      </c>
      <c r="C22" s="166">
        <v>3</v>
      </c>
      <c r="D22" s="167">
        <v>0</v>
      </c>
      <c r="E22" s="168">
        <v>0</v>
      </c>
      <c r="F22" s="169">
        <v>0</v>
      </c>
      <c r="G22" s="149">
        <v>0</v>
      </c>
      <c r="H22" s="166">
        <v>3</v>
      </c>
      <c r="I22" s="167">
        <v>0</v>
      </c>
      <c r="J22" s="168">
        <v>0</v>
      </c>
    </row>
    <row r="23" spans="1:10" x14ac:dyDescent="0.2">
      <c r="A23" s="33" t="s">
        <v>0</v>
      </c>
      <c r="B23" s="34">
        <f t="shared" ref="B23:J23" si="0">SUM(B7:B22)</f>
        <v>1982</v>
      </c>
      <c r="C23" s="35">
        <f t="shared" si="0"/>
        <v>1366</v>
      </c>
      <c r="D23" s="35">
        <f t="shared" si="0"/>
        <v>195</v>
      </c>
      <c r="E23" s="35">
        <f t="shared" si="0"/>
        <v>591</v>
      </c>
      <c r="F23" s="34">
        <f t="shared" si="0"/>
        <v>1</v>
      </c>
      <c r="G23" s="34">
        <f t="shared" si="0"/>
        <v>1976</v>
      </c>
      <c r="H23" s="35">
        <f t="shared" si="0"/>
        <v>1251</v>
      </c>
      <c r="I23" s="35">
        <f t="shared" si="0"/>
        <v>579</v>
      </c>
      <c r="J23" s="35">
        <f t="shared" si="0"/>
        <v>295</v>
      </c>
    </row>
  </sheetData>
  <sheetProtection selectLockedCells="1"/>
  <mergeCells count="6">
    <mergeCell ref="B3:F3"/>
    <mergeCell ref="G3:J3"/>
    <mergeCell ref="B1:F1"/>
    <mergeCell ref="G1:J1"/>
    <mergeCell ref="B2:F2"/>
    <mergeCell ref="G2:J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zoomScaleSheetLayoutView="100" workbookViewId="0">
      <pane xSplit="1" ySplit="5" topLeftCell="B6" activePane="bottomRight" state="frozen"/>
      <selection activeCell="E9" sqref="E9"/>
      <selection pane="topRight" activeCell="E9" sqref="E9"/>
      <selection pane="bottomLeft" activeCell="E9" sqref="E9"/>
      <selection pane="bottomRight" activeCell="C9" sqref="C9"/>
    </sheetView>
  </sheetViews>
  <sheetFormatPr defaultRowHeight="12.75" x14ac:dyDescent="0.2"/>
  <cols>
    <col min="1" max="1" width="19.42578125" style="36" customWidth="1"/>
    <col min="2" max="4" width="11.85546875" style="2" customWidth="1"/>
    <col min="5" max="16384" width="9.140625" style="2"/>
  </cols>
  <sheetData>
    <row r="1" spans="1:6" x14ac:dyDescent="0.2">
      <c r="A1" s="1"/>
      <c r="B1" s="182" t="s">
        <v>6</v>
      </c>
      <c r="C1" s="197"/>
      <c r="D1" s="198"/>
      <c r="E1" s="182" t="s">
        <v>6</v>
      </c>
      <c r="F1" s="184"/>
    </row>
    <row r="2" spans="1:6" x14ac:dyDescent="0.2">
      <c r="A2" s="3"/>
      <c r="B2" s="185" t="s">
        <v>10</v>
      </c>
      <c r="C2" s="199"/>
      <c r="D2" s="200"/>
      <c r="E2" s="185" t="s">
        <v>11</v>
      </c>
      <c r="F2" s="187"/>
    </row>
    <row r="3" spans="1:6" x14ac:dyDescent="0.2">
      <c r="A3" s="3"/>
      <c r="B3" s="207"/>
      <c r="C3" s="195"/>
      <c r="D3" s="196"/>
      <c r="E3" s="193"/>
      <c r="F3" s="206"/>
    </row>
    <row r="4" spans="1:6" x14ac:dyDescent="0.2">
      <c r="A4" s="5"/>
      <c r="B4" s="6" t="s">
        <v>3</v>
      </c>
      <c r="C4" s="7" t="s">
        <v>4</v>
      </c>
      <c r="D4" s="6" t="s">
        <v>64</v>
      </c>
      <c r="E4" s="6" t="s">
        <v>3</v>
      </c>
      <c r="F4" s="7" t="s">
        <v>4</v>
      </c>
    </row>
    <row r="5" spans="1:6" ht="107.25" customHeight="1" thickBot="1" x14ac:dyDescent="0.25">
      <c r="A5" s="8" t="s">
        <v>16</v>
      </c>
      <c r="B5" s="38" t="s">
        <v>101</v>
      </c>
      <c r="C5" s="38" t="s">
        <v>45</v>
      </c>
      <c r="D5" s="38" t="s">
        <v>102</v>
      </c>
      <c r="E5" s="38" t="s">
        <v>103</v>
      </c>
      <c r="F5" s="38" t="s">
        <v>59</v>
      </c>
    </row>
    <row r="6" spans="1:6" ht="13.5" thickBot="1" x14ac:dyDescent="0.25">
      <c r="A6" s="11"/>
      <c r="B6" s="13"/>
      <c r="C6" s="13"/>
      <c r="D6" s="39"/>
      <c r="E6" s="12"/>
      <c r="F6" s="52"/>
    </row>
    <row r="7" spans="1:6" ht="13.5" x14ac:dyDescent="0.25">
      <c r="A7" s="122" t="s">
        <v>127</v>
      </c>
      <c r="B7" s="146">
        <v>146</v>
      </c>
      <c r="C7" s="147">
        <v>142</v>
      </c>
      <c r="D7" s="148">
        <v>0</v>
      </c>
      <c r="E7" s="146">
        <v>152</v>
      </c>
      <c r="F7" s="147">
        <v>151</v>
      </c>
    </row>
    <row r="8" spans="1:6" ht="13.5" x14ac:dyDescent="0.25">
      <c r="A8" s="123" t="s">
        <v>128</v>
      </c>
      <c r="B8" s="149">
        <v>125</v>
      </c>
      <c r="C8" s="150">
        <v>165</v>
      </c>
      <c r="D8" s="151">
        <v>0</v>
      </c>
      <c r="E8" s="149">
        <v>124</v>
      </c>
      <c r="F8" s="150">
        <v>170</v>
      </c>
    </row>
    <row r="9" spans="1:6" ht="13.5" x14ac:dyDescent="0.25">
      <c r="A9" s="123" t="s">
        <v>129</v>
      </c>
      <c r="B9" s="149">
        <v>248</v>
      </c>
      <c r="C9" s="150">
        <v>155</v>
      </c>
      <c r="D9" s="151">
        <v>1</v>
      </c>
      <c r="E9" s="149">
        <v>248</v>
      </c>
      <c r="F9" s="150">
        <v>161</v>
      </c>
    </row>
    <row r="10" spans="1:6" ht="13.5" x14ac:dyDescent="0.25">
      <c r="A10" s="123" t="s">
        <v>130</v>
      </c>
      <c r="B10" s="149">
        <v>280</v>
      </c>
      <c r="C10" s="150">
        <v>142</v>
      </c>
      <c r="D10" s="151">
        <v>1</v>
      </c>
      <c r="E10" s="149">
        <v>281</v>
      </c>
      <c r="F10" s="150">
        <v>143</v>
      </c>
    </row>
    <row r="11" spans="1:6" ht="13.5" x14ac:dyDescent="0.25">
      <c r="A11" s="123" t="s">
        <v>131</v>
      </c>
      <c r="B11" s="149">
        <v>167</v>
      </c>
      <c r="C11" s="150">
        <v>141</v>
      </c>
      <c r="D11" s="151">
        <v>0</v>
      </c>
      <c r="E11" s="149">
        <v>170</v>
      </c>
      <c r="F11" s="150">
        <v>142</v>
      </c>
    </row>
    <row r="12" spans="1:6" ht="13.5" x14ac:dyDescent="0.25">
      <c r="A12" s="123" t="s">
        <v>132</v>
      </c>
      <c r="B12" s="149">
        <v>94</v>
      </c>
      <c r="C12" s="150">
        <v>131</v>
      </c>
      <c r="D12" s="151">
        <v>0</v>
      </c>
      <c r="E12" s="149">
        <v>96</v>
      </c>
      <c r="F12" s="150">
        <v>130</v>
      </c>
    </row>
    <row r="13" spans="1:6" ht="13.5" x14ac:dyDescent="0.25">
      <c r="A13" s="123" t="s">
        <v>133</v>
      </c>
      <c r="B13" s="149">
        <v>142</v>
      </c>
      <c r="C13" s="150">
        <v>108</v>
      </c>
      <c r="D13" s="151">
        <v>0</v>
      </c>
      <c r="E13" s="149">
        <v>142</v>
      </c>
      <c r="F13" s="150">
        <v>110</v>
      </c>
    </row>
    <row r="14" spans="1:6" ht="13.5" x14ac:dyDescent="0.25">
      <c r="A14" s="123" t="s">
        <v>134</v>
      </c>
      <c r="B14" s="149">
        <v>162</v>
      </c>
      <c r="C14" s="150">
        <v>128</v>
      </c>
      <c r="D14" s="151">
        <v>1</v>
      </c>
      <c r="E14" s="149">
        <v>163</v>
      </c>
      <c r="F14" s="150">
        <v>136</v>
      </c>
    </row>
    <row r="15" spans="1:6" ht="13.5" x14ac:dyDescent="0.25">
      <c r="A15" s="123" t="s">
        <v>135</v>
      </c>
      <c r="B15" s="149">
        <v>150</v>
      </c>
      <c r="C15" s="150">
        <v>85</v>
      </c>
      <c r="D15" s="151">
        <v>0</v>
      </c>
      <c r="E15" s="149">
        <v>151</v>
      </c>
      <c r="F15" s="150">
        <v>85</v>
      </c>
    </row>
    <row r="16" spans="1:6" ht="13.5" x14ac:dyDescent="0.25">
      <c r="A16" s="123" t="s">
        <v>136</v>
      </c>
      <c r="B16" s="149">
        <v>88</v>
      </c>
      <c r="C16" s="150">
        <v>49</v>
      </c>
      <c r="D16" s="151">
        <v>0</v>
      </c>
      <c r="E16" s="149">
        <v>89</v>
      </c>
      <c r="F16" s="150">
        <v>55</v>
      </c>
    </row>
    <row r="17" spans="1:6" ht="13.5" x14ac:dyDescent="0.25">
      <c r="A17" s="123" t="s">
        <v>137</v>
      </c>
      <c r="B17" s="149">
        <v>114</v>
      </c>
      <c r="C17" s="150">
        <v>102</v>
      </c>
      <c r="D17" s="151">
        <v>0</v>
      </c>
      <c r="E17" s="149">
        <v>115</v>
      </c>
      <c r="F17" s="150">
        <v>104</v>
      </c>
    </row>
    <row r="18" spans="1:6" ht="13.5" x14ac:dyDescent="0.25">
      <c r="A18" s="123" t="s">
        <v>138</v>
      </c>
      <c r="B18" s="149">
        <v>47</v>
      </c>
      <c r="C18" s="150">
        <v>82</v>
      </c>
      <c r="D18" s="151">
        <v>0</v>
      </c>
      <c r="E18" s="149">
        <v>49</v>
      </c>
      <c r="F18" s="150">
        <v>85</v>
      </c>
    </row>
    <row r="19" spans="1:6" ht="13.5" x14ac:dyDescent="0.25">
      <c r="A19" s="123" t="s">
        <v>139</v>
      </c>
      <c r="B19" s="149">
        <v>159</v>
      </c>
      <c r="C19" s="150">
        <v>132</v>
      </c>
      <c r="D19" s="151">
        <v>0</v>
      </c>
      <c r="E19" s="149">
        <v>163</v>
      </c>
      <c r="F19" s="150">
        <v>137</v>
      </c>
    </row>
    <row r="20" spans="1:6" ht="13.5" x14ac:dyDescent="0.25">
      <c r="A20" s="123" t="s">
        <v>140</v>
      </c>
      <c r="B20" s="149">
        <v>14</v>
      </c>
      <c r="C20" s="150">
        <v>148</v>
      </c>
      <c r="D20" s="151">
        <v>0</v>
      </c>
      <c r="E20" s="149">
        <v>15</v>
      </c>
      <c r="F20" s="150">
        <v>146</v>
      </c>
    </row>
    <row r="21" spans="1:6" ht="13.5" x14ac:dyDescent="0.25">
      <c r="A21" s="123" t="s">
        <v>141</v>
      </c>
      <c r="B21" s="149">
        <v>43</v>
      </c>
      <c r="C21" s="150">
        <v>110</v>
      </c>
      <c r="D21" s="151">
        <v>0</v>
      </c>
      <c r="E21" s="149">
        <v>42</v>
      </c>
      <c r="F21" s="150">
        <v>115</v>
      </c>
    </row>
    <row r="22" spans="1:6" ht="13.5" x14ac:dyDescent="0.25">
      <c r="A22" s="123" t="s">
        <v>142</v>
      </c>
      <c r="B22" s="149">
        <v>0</v>
      </c>
      <c r="C22" s="150">
        <v>3</v>
      </c>
      <c r="D22" s="151">
        <v>0</v>
      </c>
      <c r="E22" s="149">
        <v>0</v>
      </c>
      <c r="F22" s="150">
        <v>3</v>
      </c>
    </row>
    <row r="23" spans="1:6" x14ac:dyDescent="0.2">
      <c r="A23" s="33" t="s">
        <v>0</v>
      </c>
      <c r="B23" s="34">
        <f>SUM(B7:B22)</f>
        <v>1979</v>
      </c>
      <c r="C23" s="35">
        <f>SUM(C7:C22)</f>
        <v>1823</v>
      </c>
      <c r="D23" s="34">
        <f>SUM(D7:D22)</f>
        <v>3</v>
      </c>
      <c r="E23" s="34">
        <f>SUM(E7:E22)</f>
        <v>2000</v>
      </c>
      <c r="F23" s="35">
        <f>SUM(F7:F22)</f>
        <v>1873</v>
      </c>
    </row>
  </sheetData>
  <sheetProtection selectLockedCells="1"/>
  <mergeCells count="6">
    <mergeCell ref="B3:D3"/>
    <mergeCell ref="E3:F3"/>
    <mergeCell ref="B1:D1"/>
    <mergeCell ref="B2:D2"/>
    <mergeCell ref="E1:F1"/>
    <mergeCell ref="E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zoomScaleSheetLayoutView="100" workbookViewId="0">
      <pane xSplit="1" ySplit="5" topLeftCell="B6" activePane="bottomRight" state="frozen"/>
      <selection activeCell="E9" sqref="E9"/>
      <selection pane="topRight" activeCell="E9" sqref="E9"/>
      <selection pane="bottomLeft" activeCell="E9" sqref="E9"/>
      <selection pane="bottomRight" activeCell="I18" sqref="I18"/>
    </sheetView>
  </sheetViews>
  <sheetFormatPr defaultRowHeight="12.75" x14ac:dyDescent="0.2"/>
  <cols>
    <col min="1" max="1" width="18.7109375" style="36" customWidth="1"/>
    <col min="2" max="5" width="9.7109375" style="2" customWidth="1"/>
    <col min="6" max="9" width="8.7109375" style="2" customWidth="1"/>
    <col min="10" max="16384" width="9.140625" style="2"/>
  </cols>
  <sheetData>
    <row r="1" spans="1:9" x14ac:dyDescent="0.2">
      <c r="A1" s="1"/>
      <c r="B1" s="182" t="s">
        <v>7</v>
      </c>
      <c r="C1" s="183"/>
      <c r="D1" s="183"/>
      <c r="E1" s="184"/>
      <c r="F1" s="182" t="s">
        <v>8</v>
      </c>
      <c r="G1" s="183"/>
      <c r="H1" s="183"/>
      <c r="I1" s="184"/>
    </row>
    <row r="2" spans="1:9" x14ac:dyDescent="0.2">
      <c r="A2" s="3"/>
      <c r="B2" s="185" t="s">
        <v>12</v>
      </c>
      <c r="C2" s="186"/>
      <c r="D2" s="186"/>
      <c r="E2" s="187"/>
      <c r="F2" s="185" t="s">
        <v>13</v>
      </c>
      <c r="G2" s="186"/>
      <c r="H2" s="186"/>
      <c r="I2" s="187"/>
    </row>
    <row r="3" spans="1:9" x14ac:dyDescent="0.2">
      <c r="A3" s="3"/>
      <c r="B3" s="208"/>
      <c r="C3" s="209"/>
      <c r="D3" s="209"/>
      <c r="E3" s="210"/>
      <c r="F3" s="193"/>
      <c r="G3" s="194"/>
      <c r="H3" s="194"/>
      <c r="I3" s="206"/>
    </row>
    <row r="4" spans="1:9" x14ac:dyDescent="0.2">
      <c r="A4" s="5"/>
      <c r="B4" s="54" t="s">
        <v>3</v>
      </c>
      <c r="C4" s="55" t="s">
        <v>4</v>
      </c>
      <c r="D4" s="55" t="s">
        <v>4</v>
      </c>
      <c r="E4" s="55" t="s">
        <v>4</v>
      </c>
      <c r="F4" s="6" t="s">
        <v>3</v>
      </c>
      <c r="G4" s="7" t="s">
        <v>4</v>
      </c>
      <c r="H4" s="7" t="s">
        <v>4</v>
      </c>
      <c r="I4" s="7" t="s">
        <v>4</v>
      </c>
    </row>
    <row r="5" spans="1:9" ht="107.25" customHeight="1" thickBot="1" x14ac:dyDescent="0.25">
      <c r="A5" s="8" t="s">
        <v>16</v>
      </c>
      <c r="B5" s="38" t="s">
        <v>104</v>
      </c>
      <c r="C5" s="38" t="s">
        <v>52</v>
      </c>
      <c r="D5" s="38" t="s">
        <v>105</v>
      </c>
      <c r="E5" s="38" t="s">
        <v>40</v>
      </c>
      <c r="F5" s="38" t="s">
        <v>106</v>
      </c>
      <c r="G5" s="38" t="s">
        <v>107</v>
      </c>
      <c r="H5" s="38" t="s">
        <v>108</v>
      </c>
      <c r="I5" s="38" t="s">
        <v>46</v>
      </c>
    </row>
    <row r="6" spans="1:9" ht="13.5" thickBot="1" x14ac:dyDescent="0.25">
      <c r="A6" s="11"/>
      <c r="B6" s="12"/>
      <c r="C6" s="12"/>
      <c r="D6" s="12"/>
      <c r="E6" s="52"/>
      <c r="F6" s="12"/>
      <c r="G6" s="12"/>
      <c r="H6" s="12"/>
      <c r="I6" s="52"/>
    </row>
    <row r="7" spans="1:9" ht="13.5" x14ac:dyDescent="0.25">
      <c r="A7" s="122" t="s">
        <v>127</v>
      </c>
      <c r="B7" s="146">
        <v>151</v>
      </c>
      <c r="C7" s="162">
        <v>56</v>
      </c>
      <c r="D7" s="163">
        <v>8</v>
      </c>
      <c r="E7" s="164">
        <v>118</v>
      </c>
      <c r="F7" s="146">
        <v>153</v>
      </c>
      <c r="G7" s="162">
        <v>64</v>
      </c>
      <c r="H7" s="163">
        <v>34</v>
      </c>
      <c r="I7" s="164">
        <v>76</v>
      </c>
    </row>
    <row r="8" spans="1:9" ht="13.5" x14ac:dyDescent="0.25">
      <c r="A8" s="123" t="s">
        <v>128</v>
      </c>
      <c r="B8" s="149">
        <v>124</v>
      </c>
      <c r="C8" s="166">
        <v>70</v>
      </c>
      <c r="D8" s="167">
        <v>13</v>
      </c>
      <c r="E8" s="168">
        <v>119</v>
      </c>
      <c r="F8" s="149">
        <v>127</v>
      </c>
      <c r="G8" s="166">
        <v>67</v>
      </c>
      <c r="H8" s="167">
        <v>38</v>
      </c>
      <c r="I8" s="168">
        <v>86</v>
      </c>
    </row>
    <row r="9" spans="1:9" ht="13.5" x14ac:dyDescent="0.25">
      <c r="A9" s="123" t="s">
        <v>129</v>
      </c>
      <c r="B9" s="149">
        <v>249</v>
      </c>
      <c r="C9" s="166">
        <v>63</v>
      </c>
      <c r="D9" s="167">
        <v>29</v>
      </c>
      <c r="E9" s="168">
        <v>102</v>
      </c>
      <c r="F9" s="149">
        <v>247</v>
      </c>
      <c r="G9" s="166">
        <v>68</v>
      </c>
      <c r="H9" s="167">
        <v>43</v>
      </c>
      <c r="I9" s="168">
        <v>71</v>
      </c>
    </row>
    <row r="10" spans="1:9" ht="13.5" x14ac:dyDescent="0.25">
      <c r="A10" s="123" t="s">
        <v>130</v>
      </c>
      <c r="B10" s="149">
        <v>278</v>
      </c>
      <c r="C10" s="166">
        <v>46</v>
      </c>
      <c r="D10" s="167">
        <v>16</v>
      </c>
      <c r="E10" s="168">
        <v>106</v>
      </c>
      <c r="F10" s="149">
        <v>276</v>
      </c>
      <c r="G10" s="166">
        <v>62</v>
      </c>
      <c r="H10" s="167">
        <v>30</v>
      </c>
      <c r="I10" s="168">
        <v>64</v>
      </c>
    </row>
    <row r="11" spans="1:9" ht="13.5" x14ac:dyDescent="0.25">
      <c r="A11" s="123" t="s">
        <v>131</v>
      </c>
      <c r="B11" s="149">
        <v>168</v>
      </c>
      <c r="C11" s="166">
        <v>70</v>
      </c>
      <c r="D11" s="167">
        <v>18</v>
      </c>
      <c r="E11" s="168">
        <v>100</v>
      </c>
      <c r="F11" s="149">
        <v>170</v>
      </c>
      <c r="G11" s="166">
        <v>68</v>
      </c>
      <c r="H11" s="167">
        <v>49</v>
      </c>
      <c r="I11" s="168">
        <v>63</v>
      </c>
    </row>
    <row r="12" spans="1:9" ht="13.5" x14ac:dyDescent="0.25">
      <c r="A12" s="123" t="s">
        <v>132</v>
      </c>
      <c r="B12" s="149">
        <v>95</v>
      </c>
      <c r="C12" s="166">
        <v>54</v>
      </c>
      <c r="D12" s="167">
        <v>23</v>
      </c>
      <c r="E12" s="168">
        <v>83</v>
      </c>
      <c r="F12" s="149">
        <v>94</v>
      </c>
      <c r="G12" s="166">
        <v>56</v>
      </c>
      <c r="H12" s="167">
        <v>46</v>
      </c>
      <c r="I12" s="168">
        <v>52</v>
      </c>
    </row>
    <row r="13" spans="1:9" ht="13.5" x14ac:dyDescent="0.25">
      <c r="A13" s="123" t="s">
        <v>133</v>
      </c>
      <c r="B13" s="149">
        <v>140</v>
      </c>
      <c r="C13" s="166">
        <v>39</v>
      </c>
      <c r="D13" s="167">
        <v>13</v>
      </c>
      <c r="E13" s="168">
        <v>82</v>
      </c>
      <c r="F13" s="149">
        <v>143</v>
      </c>
      <c r="G13" s="166">
        <v>53</v>
      </c>
      <c r="H13" s="167">
        <v>26</v>
      </c>
      <c r="I13" s="168">
        <v>54</v>
      </c>
    </row>
    <row r="14" spans="1:9" ht="13.5" x14ac:dyDescent="0.25">
      <c r="A14" s="123" t="s">
        <v>134</v>
      </c>
      <c r="B14" s="149">
        <v>163</v>
      </c>
      <c r="C14" s="166">
        <v>48</v>
      </c>
      <c r="D14" s="167">
        <v>14</v>
      </c>
      <c r="E14" s="168">
        <v>111</v>
      </c>
      <c r="F14" s="149">
        <v>164</v>
      </c>
      <c r="G14" s="166">
        <v>61</v>
      </c>
      <c r="H14" s="167">
        <v>33</v>
      </c>
      <c r="I14" s="168">
        <v>68</v>
      </c>
    </row>
    <row r="15" spans="1:9" ht="13.5" x14ac:dyDescent="0.25">
      <c r="A15" s="123" t="s">
        <v>135</v>
      </c>
      <c r="B15" s="149">
        <v>151</v>
      </c>
      <c r="C15" s="166">
        <v>23</v>
      </c>
      <c r="D15" s="167">
        <v>8</v>
      </c>
      <c r="E15" s="168">
        <v>78</v>
      </c>
      <c r="F15" s="149">
        <v>150</v>
      </c>
      <c r="G15" s="166">
        <v>54</v>
      </c>
      <c r="H15" s="167">
        <v>16</v>
      </c>
      <c r="I15" s="168">
        <v>36</v>
      </c>
    </row>
    <row r="16" spans="1:9" ht="13.5" x14ac:dyDescent="0.25">
      <c r="A16" s="123" t="s">
        <v>136</v>
      </c>
      <c r="B16" s="149">
        <v>87</v>
      </c>
      <c r="C16" s="166">
        <v>16</v>
      </c>
      <c r="D16" s="167">
        <v>6</v>
      </c>
      <c r="E16" s="168">
        <v>43</v>
      </c>
      <c r="F16" s="149">
        <v>88</v>
      </c>
      <c r="G16" s="166">
        <v>26</v>
      </c>
      <c r="H16" s="167">
        <v>9</v>
      </c>
      <c r="I16" s="168">
        <v>28</v>
      </c>
    </row>
    <row r="17" spans="1:9" ht="13.5" x14ac:dyDescent="0.25">
      <c r="A17" s="123" t="s">
        <v>137</v>
      </c>
      <c r="B17" s="149">
        <v>112</v>
      </c>
      <c r="C17" s="166">
        <v>46</v>
      </c>
      <c r="D17" s="167">
        <v>13</v>
      </c>
      <c r="E17" s="168">
        <v>64</v>
      </c>
      <c r="F17" s="149">
        <v>114</v>
      </c>
      <c r="G17" s="166">
        <v>42</v>
      </c>
      <c r="H17" s="167">
        <v>21</v>
      </c>
      <c r="I17" s="168">
        <v>30</v>
      </c>
    </row>
    <row r="18" spans="1:9" ht="13.5" x14ac:dyDescent="0.25">
      <c r="A18" s="123" t="s">
        <v>138</v>
      </c>
      <c r="B18" s="149">
        <v>47</v>
      </c>
      <c r="C18" s="170">
        <v>41</v>
      </c>
      <c r="D18" s="176">
        <v>11</v>
      </c>
      <c r="E18" s="175">
        <v>44</v>
      </c>
      <c r="F18" s="171">
        <v>47</v>
      </c>
      <c r="G18" s="178">
        <v>53</v>
      </c>
      <c r="H18" s="177">
        <v>28</v>
      </c>
      <c r="I18" s="172">
        <v>30</v>
      </c>
    </row>
    <row r="19" spans="1:9" ht="13.5" x14ac:dyDescent="0.25">
      <c r="A19" s="123" t="s">
        <v>139</v>
      </c>
      <c r="B19" s="149">
        <v>159</v>
      </c>
      <c r="C19" s="166">
        <v>70</v>
      </c>
      <c r="D19" s="167">
        <v>24</v>
      </c>
      <c r="E19" s="168">
        <v>56</v>
      </c>
      <c r="F19" s="149">
        <v>163</v>
      </c>
      <c r="G19" s="166">
        <v>49</v>
      </c>
      <c r="H19" s="167">
        <v>52</v>
      </c>
      <c r="I19" s="168">
        <v>44</v>
      </c>
    </row>
    <row r="20" spans="1:9" ht="13.5" x14ac:dyDescent="0.25">
      <c r="A20" s="123" t="s">
        <v>140</v>
      </c>
      <c r="B20" s="149">
        <v>14</v>
      </c>
      <c r="C20" s="166">
        <v>63</v>
      </c>
      <c r="D20" s="167">
        <v>27</v>
      </c>
      <c r="E20" s="168">
        <v>66</v>
      </c>
      <c r="F20" s="149">
        <v>14</v>
      </c>
      <c r="G20" s="166">
        <v>75</v>
      </c>
      <c r="H20" s="167">
        <v>40</v>
      </c>
      <c r="I20" s="168">
        <v>35</v>
      </c>
    </row>
    <row r="21" spans="1:9" ht="13.5" x14ac:dyDescent="0.25">
      <c r="A21" s="123" t="s">
        <v>141</v>
      </c>
      <c r="B21" s="149">
        <v>41</v>
      </c>
      <c r="C21" s="166">
        <v>45</v>
      </c>
      <c r="D21" s="167">
        <v>17</v>
      </c>
      <c r="E21" s="168">
        <v>63</v>
      </c>
      <c r="F21" s="149">
        <v>42</v>
      </c>
      <c r="G21" s="166">
        <v>49</v>
      </c>
      <c r="H21" s="167">
        <v>33</v>
      </c>
      <c r="I21" s="168">
        <v>42</v>
      </c>
    </row>
    <row r="22" spans="1:9" ht="13.5" x14ac:dyDescent="0.25">
      <c r="A22" s="123" t="s">
        <v>142</v>
      </c>
      <c r="B22" s="149">
        <v>0</v>
      </c>
      <c r="C22" s="166">
        <v>3</v>
      </c>
      <c r="D22" s="167">
        <v>0</v>
      </c>
      <c r="E22" s="168">
        <v>0</v>
      </c>
      <c r="F22" s="149">
        <v>0</v>
      </c>
      <c r="G22" s="166">
        <v>3</v>
      </c>
      <c r="H22" s="167">
        <v>0</v>
      </c>
      <c r="I22" s="168">
        <v>0</v>
      </c>
    </row>
    <row r="23" spans="1:9" x14ac:dyDescent="0.2">
      <c r="A23" s="33" t="s">
        <v>0</v>
      </c>
      <c r="B23" s="34">
        <f t="shared" ref="B23:I23" si="0">SUM(B7:B22)</f>
        <v>1979</v>
      </c>
      <c r="C23" s="35">
        <f t="shared" si="0"/>
        <v>753</v>
      </c>
      <c r="D23" s="35">
        <f t="shared" si="0"/>
        <v>240</v>
      </c>
      <c r="E23" s="35">
        <f t="shared" si="0"/>
        <v>1235</v>
      </c>
      <c r="F23" s="34">
        <f t="shared" si="0"/>
        <v>1992</v>
      </c>
      <c r="G23" s="35">
        <f t="shared" si="0"/>
        <v>850</v>
      </c>
      <c r="H23" s="35">
        <f t="shared" si="0"/>
        <v>498</v>
      </c>
      <c r="I23" s="35">
        <f t="shared" si="0"/>
        <v>779</v>
      </c>
    </row>
  </sheetData>
  <sheetProtection selectLockedCells="1"/>
  <mergeCells count="6">
    <mergeCell ref="B3:E3"/>
    <mergeCell ref="F3:I3"/>
    <mergeCell ref="B1:E1"/>
    <mergeCell ref="F1:I1"/>
    <mergeCell ref="B2:E2"/>
    <mergeCell ref="F2:I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zoomScaleSheetLayoutView="100" workbookViewId="0">
      <pane xSplit="1" ySplit="6" topLeftCell="B7" activePane="bottomRight" state="frozen"/>
      <selection activeCell="E9" sqref="E9"/>
      <selection pane="topRight" activeCell="E9" sqref="E9"/>
      <selection pane="bottomLeft" activeCell="E9" sqref="E9"/>
      <selection pane="bottomRight" activeCell="B7" sqref="B7:D22"/>
    </sheetView>
  </sheetViews>
  <sheetFormatPr defaultRowHeight="12.75" x14ac:dyDescent="0.2"/>
  <cols>
    <col min="1" max="1" width="18" style="36" customWidth="1"/>
    <col min="2" max="3" width="15.42578125" style="2" customWidth="1"/>
    <col min="4" max="4" width="13.42578125" style="2" customWidth="1"/>
    <col min="5" max="16384" width="9.140625" style="2"/>
  </cols>
  <sheetData>
    <row r="1" spans="1:5" x14ac:dyDescent="0.2">
      <c r="A1" s="1"/>
      <c r="B1" s="211" t="s">
        <v>25</v>
      </c>
      <c r="C1" s="212"/>
      <c r="D1" s="56" t="s">
        <v>109</v>
      </c>
      <c r="E1" s="60"/>
    </row>
    <row r="2" spans="1:5" x14ac:dyDescent="0.2">
      <c r="A2" s="3"/>
      <c r="B2" s="211" t="s">
        <v>20</v>
      </c>
      <c r="C2" s="212"/>
      <c r="D2" s="56" t="s">
        <v>110</v>
      </c>
      <c r="E2" s="60"/>
    </row>
    <row r="3" spans="1:5" x14ac:dyDescent="0.2">
      <c r="A3" s="3"/>
      <c r="B3" s="57" t="s">
        <v>26</v>
      </c>
      <c r="C3" s="57" t="s">
        <v>26</v>
      </c>
      <c r="D3" s="58" t="s">
        <v>26</v>
      </c>
    </row>
    <row r="4" spans="1:5" x14ac:dyDescent="0.2">
      <c r="A4" s="5"/>
      <c r="B4" s="53" t="s">
        <v>111</v>
      </c>
      <c r="C4" s="53" t="s">
        <v>112</v>
      </c>
      <c r="D4" s="55" t="s">
        <v>113</v>
      </c>
    </row>
    <row r="5" spans="1:5" ht="107.25" customHeight="1" thickBot="1" x14ac:dyDescent="0.25">
      <c r="A5" s="8" t="s">
        <v>16</v>
      </c>
      <c r="B5" s="38" t="s">
        <v>111</v>
      </c>
      <c r="C5" s="38" t="s">
        <v>114</v>
      </c>
      <c r="D5" s="38" t="s">
        <v>113</v>
      </c>
    </row>
    <row r="6" spans="1:5" ht="13.5" thickBot="1" x14ac:dyDescent="0.25">
      <c r="A6" s="11"/>
      <c r="B6" s="12"/>
      <c r="C6" s="59"/>
      <c r="D6" s="59"/>
    </row>
    <row r="7" spans="1:5" ht="13.5" x14ac:dyDescent="0.25">
      <c r="A7" s="122" t="s">
        <v>127</v>
      </c>
      <c r="B7" s="173">
        <v>280</v>
      </c>
      <c r="C7" s="162">
        <v>283</v>
      </c>
      <c r="D7" s="147">
        <v>282</v>
      </c>
    </row>
    <row r="8" spans="1:5" ht="13.5" x14ac:dyDescent="0.25">
      <c r="A8" s="123" t="s">
        <v>128</v>
      </c>
      <c r="B8" s="174">
        <v>274</v>
      </c>
      <c r="C8" s="166">
        <v>281</v>
      </c>
      <c r="D8" s="150">
        <v>282</v>
      </c>
    </row>
    <row r="9" spans="1:5" ht="13.5" x14ac:dyDescent="0.25">
      <c r="A9" s="123" t="s">
        <v>129</v>
      </c>
      <c r="B9" s="174">
        <v>433</v>
      </c>
      <c r="C9" s="166">
        <v>435</v>
      </c>
      <c r="D9" s="150">
        <v>432</v>
      </c>
    </row>
    <row r="10" spans="1:5" ht="13.5" x14ac:dyDescent="0.25">
      <c r="A10" s="123" t="s">
        <v>130</v>
      </c>
      <c r="B10" s="174">
        <v>475</v>
      </c>
      <c r="C10" s="166">
        <v>477</v>
      </c>
      <c r="D10" s="150">
        <v>476</v>
      </c>
    </row>
    <row r="11" spans="1:5" ht="13.5" x14ac:dyDescent="0.25">
      <c r="A11" s="123" t="s">
        <v>131</v>
      </c>
      <c r="B11" s="174">
        <v>308</v>
      </c>
      <c r="C11" s="166">
        <v>310</v>
      </c>
      <c r="D11" s="150">
        <v>310</v>
      </c>
    </row>
    <row r="12" spans="1:5" ht="13.5" x14ac:dyDescent="0.25">
      <c r="A12" s="123" t="s">
        <v>132</v>
      </c>
      <c r="B12" s="174">
        <v>211</v>
      </c>
      <c r="C12" s="166">
        <v>217</v>
      </c>
      <c r="D12" s="150">
        <v>215</v>
      </c>
    </row>
    <row r="13" spans="1:5" ht="13.5" x14ac:dyDescent="0.25">
      <c r="A13" s="123" t="s">
        <v>133</v>
      </c>
      <c r="B13" s="174">
        <v>240</v>
      </c>
      <c r="C13" s="166">
        <v>245</v>
      </c>
      <c r="D13" s="150">
        <v>239</v>
      </c>
    </row>
    <row r="14" spans="1:5" ht="13.5" x14ac:dyDescent="0.25">
      <c r="A14" s="123" t="s">
        <v>134</v>
      </c>
      <c r="B14" s="174">
        <v>301</v>
      </c>
      <c r="C14" s="166">
        <v>294</v>
      </c>
      <c r="D14" s="150">
        <v>299</v>
      </c>
    </row>
    <row r="15" spans="1:5" ht="13.5" x14ac:dyDescent="0.25">
      <c r="A15" s="123" t="s">
        <v>135</v>
      </c>
      <c r="B15" s="174">
        <v>224</v>
      </c>
      <c r="C15" s="166">
        <v>228</v>
      </c>
      <c r="D15" s="150">
        <v>231</v>
      </c>
    </row>
    <row r="16" spans="1:5" ht="13.5" x14ac:dyDescent="0.25">
      <c r="A16" s="123" t="s">
        <v>136</v>
      </c>
      <c r="B16" s="174">
        <v>138</v>
      </c>
      <c r="C16" s="166">
        <v>136</v>
      </c>
      <c r="D16" s="150">
        <v>135</v>
      </c>
    </row>
    <row r="17" spans="1:4" ht="13.5" x14ac:dyDescent="0.25">
      <c r="A17" s="123" t="s">
        <v>137</v>
      </c>
      <c r="B17" s="174">
        <v>212</v>
      </c>
      <c r="C17" s="166">
        <v>221</v>
      </c>
      <c r="D17" s="150">
        <v>217</v>
      </c>
    </row>
    <row r="18" spans="1:4" ht="13.5" x14ac:dyDescent="0.25">
      <c r="A18" s="123" t="s">
        <v>138</v>
      </c>
      <c r="B18" s="174">
        <v>134</v>
      </c>
      <c r="C18" s="166">
        <v>136</v>
      </c>
      <c r="D18" s="150">
        <v>131</v>
      </c>
    </row>
    <row r="19" spans="1:4" ht="13.5" x14ac:dyDescent="0.25">
      <c r="A19" s="123" t="s">
        <v>139</v>
      </c>
      <c r="B19" s="174">
        <v>299</v>
      </c>
      <c r="C19" s="166">
        <v>305</v>
      </c>
      <c r="D19" s="150">
        <v>300</v>
      </c>
    </row>
    <row r="20" spans="1:4" ht="13.5" x14ac:dyDescent="0.25">
      <c r="A20" s="123" t="s">
        <v>140</v>
      </c>
      <c r="B20" s="174">
        <v>142</v>
      </c>
      <c r="C20" s="166">
        <v>147</v>
      </c>
      <c r="D20" s="150">
        <v>142</v>
      </c>
    </row>
    <row r="21" spans="1:4" ht="13.5" x14ac:dyDescent="0.25">
      <c r="A21" s="123" t="s">
        <v>141</v>
      </c>
      <c r="B21" s="174">
        <v>159</v>
      </c>
      <c r="C21" s="166">
        <v>159</v>
      </c>
      <c r="D21" s="150">
        <v>160</v>
      </c>
    </row>
    <row r="22" spans="1:4" ht="13.5" x14ac:dyDescent="0.25">
      <c r="A22" s="123" t="s">
        <v>142</v>
      </c>
      <c r="B22" s="174">
        <v>3</v>
      </c>
      <c r="C22" s="166">
        <v>3</v>
      </c>
      <c r="D22" s="150">
        <v>3</v>
      </c>
    </row>
    <row r="23" spans="1:4" x14ac:dyDescent="0.2">
      <c r="A23" s="33" t="s">
        <v>0</v>
      </c>
      <c r="B23" s="35">
        <f>SUM(B7:B22)</f>
        <v>3833</v>
      </c>
      <c r="C23" s="35">
        <f>SUM(C7:C22)</f>
        <v>3877</v>
      </c>
      <c r="D23" s="35">
        <f>SUM(D7:D22)</f>
        <v>3854</v>
      </c>
    </row>
  </sheetData>
  <sheetProtection selectLockedCells="1"/>
  <mergeCells count="2">
    <mergeCell ref="B1:C1"/>
    <mergeCell ref="B2:C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zoomScaleNormal="100" zoomScaleSheetLayoutView="100" workbookViewId="0">
      <pane xSplit="1" ySplit="6" topLeftCell="B7" activePane="bottomRight" state="frozen"/>
      <selection activeCell="E9" sqref="E9"/>
      <selection pane="topRight" activeCell="E9" sqref="E9"/>
      <selection pane="bottomLeft" activeCell="E9" sqref="E9"/>
      <selection pane="bottomRight" activeCell="H32" sqref="H32"/>
    </sheetView>
  </sheetViews>
  <sheetFormatPr defaultRowHeight="12.75" x14ac:dyDescent="0.2"/>
  <cols>
    <col min="1" max="1" width="18.140625" style="36" customWidth="1"/>
    <col min="2" max="2" width="12.140625" style="2" customWidth="1"/>
    <col min="3" max="3" width="12.7109375" style="2" customWidth="1"/>
    <col min="4" max="4" width="11.5703125" style="2" customWidth="1"/>
    <col min="5" max="5" width="13.85546875" style="2" customWidth="1"/>
    <col min="6" max="8" width="14.7109375" style="2" customWidth="1"/>
    <col min="9" max="16384" width="9.140625" style="2"/>
  </cols>
  <sheetData>
    <row r="1" spans="1:8" x14ac:dyDescent="0.2">
      <c r="A1" s="1"/>
      <c r="B1" s="182" t="s">
        <v>115</v>
      </c>
      <c r="C1" s="183"/>
      <c r="D1" s="183"/>
      <c r="E1" s="183"/>
      <c r="F1" s="183"/>
      <c r="G1" s="188"/>
      <c r="H1" s="189"/>
    </row>
    <row r="2" spans="1:8" x14ac:dyDescent="0.2">
      <c r="A2" s="3"/>
      <c r="B2" s="193" t="s">
        <v>116</v>
      </c>
      <c r="C2" s="194"/>
      <c r="D2" s="194"/>
      <c r="E2" s="194"/>
      <c r="F2" s="194"/>
      <c r="G2" s="195"/>
      <c r="H2" s="196"/>
    </row>
    <row r="3" spans="1:8" x14ac:dyDescent="0.2">
      <c r="A3" s="3"/>
      <c r="B3" s="58" t="s">
        <v>26</v>
      </c>
      <c r="C3" s="58" t="s">
        <v>26</v>
      </c>
      <c r="D3" s="58" t="s">
        <v>26</v>
      </c>
      <c r="E3" s="58" t="s">
        <v>26</v>
      </c>
      <c r="F3" s="58" t="s">
        <v>26</v>
      </c>
      <c r="G3" s="58" t="s">
        <v>26</v>
      </c>
      <c r="H3" s="58" t="s">
        <v>26</v>
      </c>
    </row>
    <row r="4" spans="1:8" x14ac:dyDescent="0.2">
      <c r="A4" s="5"/>
      <c r="B4" s="55" t="s">
        <v>62</v>
      </c>
      <c r="C4" s="55" t="s">
        <v>117</v>
      </c>
      <c r="D4" s="55" t="s">
        <v>61</v>
      </c>
      <c r="E4" s="55" t="s">
        <v>51</v>
      </c>
      <c r="F4" s="55" t="s">
        <v>118</v>
      </c>
      <c r="G4" s="55" t="s">
        <v>119</v>
      </c>
      <c r="H4" s="55" t="s">
        <v>120</v>
      </c>
    </row>
    <row r="5" spans="1:8" ht="107.25" customHeight="1" thickBot="1" x14ac:dyDescent="0.25">
      <c r="A5" s="8" t="s">
        <v>16</v>
      </c>
      <c r="B5" s="38" t="s">
        <v>62</v>
      </c>
      <c r="C5" s="38" t="s">
        <v>117</v>
      </c>
      <c r="D5" s="38" t="s">
        <v>61</v>
      </c>
      <c r="E5" s="38" t="s">
        <v>51</v>
      </c>
      <c r="F5" s="38" t="s">
        <v>118</v>
      </c>
      <c r="G5" s="38" t="s">
        <v>119</v>
      </c>
      <c r="H5" s="38" t="s">
        <v>120</v>
      </c>
    </row>
    <row r="6" spans="1:8" ht="13.5" thickBot="1" x14ac:dyDescent="0.25">
      <c r="A6" s="11"/>
      <c r="B6" s="12"/>
      <c r="C6" s="59"/>
      <c r="D6" s="59"/>
      <c r="E6" s="59"/>
      <c r="F6" s="59"/>
      <c r="G6" s="59"/>
      <c r="H6" s="59"/>
    </row>
    <row r="7" spans="1:8" ht="13.5" x14ac:dyDescent="0.25">
      <c r="A7" s="122" t="s">
        <v>127</v>
      </c>
      <c r="B7" s="173">
        <v>280</v>
      </c>
      <c r="C7" s="162">
        <v>280</v>
      </c>
      <c r="D7" s="173">
        <v>282</v>
      </c>
      <c r="E7" s="173">
        <v>280</v>
      </c>
      <c r="F7" s="147">
        <v>277</v>
      </c>
      <c r="G7" s="147">
        <v>303</v>
      </c>
      <c r="H7" s="147">
        <v>277</v>
      </c>
    </row>
    <row r="8" spans="1:8" ht="13.5" x14ac:dyDescent="0.25">
      <c r="A8" s="123" t="s">
        <v>128</v>
      </c>
      <c r="B8" s="174">
        <v>276</v>
      </c>
      <c r="C8" s="166">
        <v>278</v>
      </c>
      <c r="D8" s="174">
        <v>278</v>
      </c>
      <c r="E8" s="174">
        <v>281</v>
      </c>
      <c r="F8" s="150">
        <v>277</v>
      </c>
      <c r="G8" s="150">
        <v>293</v>
      </c>
      <c r="H8" s="150">
        <v>280</v>
      </c>
    </row>
    <row r="9" spans="1:8" ht="13.5" x14ac:dyDescent="0.25">
      <c r="A9" s="123" t="s">
        <v>129</v>
      </c>
      <c r="B9" s="174">
        <v>434</v>
      </c>
      <c r="C9" s="166">
        <v>427</v>
      </c>
      <c r="D9" s="174">
        <v>426</v>
      </c>
      <c r="E9" s="174">
        <v>430</v>
      </c>
      <c r="F9" s="150">
        <v>429</v>
      </c>
      <c r="G9" s="150">
        <v>451</v>
      </c>
      <c r="H9" s="150">
        <v>431</v>
      </c>
    </row>
    <row r="10" spans="1:8" ht="13.5" x14ac:dyDescent="0.25">
      <c r="A10" s="123" t="s">
        <v>130</v>
      </c>
      <c r="B10" s="174">
        <v>470</v>
      </c>
      <c r="C10" s="166">
        <v>465</v>
      </c>
      <c r="D10" s="174">
        <v>471</v>
      </c>
      <c r="E10" s="174">
        <v>466</v>
      </c>
      <c r="F10" s="150">
        <v>474</v>
      </c>
      <c r="G10" s="150">
        <v>486</v>
      </c>
      <c r="H10" s="150">
        <v>469</v>
      </c>
    </row>
    <row r="11" spans="1:8" ht="13.5" x14ac:dyDescent="0.25">
      <c r="A11" s="123" t="s">
        <v>131</v>
      </c>
      <c r="B11" s="174">
        <v>308</v>
      </c>
      <c r="C11" s="166">
        <v>307</v>
      </c>
      <c r="D11" s="174">
        <v>305</v>
      </c>
      <c r="E11" s="174">
        <v>305</v>
      </c>
      <c r="F11" s="150">
        <v>308</v>
      </c>
      <c r="G11" s="150">
        <v>334</v>
      </c>
      <c r="H11" s="150">
        <v>309</v>
      </c>
    </row>
    <row r="12" spans="1:8" ht="13.5" x14ac:dyDescent="0.25">
      <c r="A12" s="123" t="s">
        <v>132</v>
      </c>
      <c r="B12" s="174">
        <v>218</v>
      </c>
      <c r="C12" s="166">
        <v>217</v>
      </c>
      <c r="D12" s="174">
        <v>217</v>
      </c>
      <c r="E12" s="174">
        <v>220</v>
      </c>
      <c r="F12" s="150">
        <v>218</v>
      </c>
      <c r="G12" s="150">
        <v>223</v>
      </c>
      <c r="H12" s="150">
        <v>218</v>
      </c>
    </row>
    <row r="13" spans="1:8" ht="13.5" x14ac:dyDescent="0.25">
      <c r="A13" s="123" t="s">
        <v>133</v>
      </c>
      <c r="B13" s="174">
        <v>240</v>
      </c>
      <c r="C13" s="166">
        <v>237</v>
      </c>
      <c r="D13" s="174">
        <v>236</v>
      </c>
      <c r="E13" s="174">
        <v>236</v>
      </c>
      <c r="F13" s="150">
        <v>234</v>
      </c>
      <c r="G13" s="150">
        <v>253</v>
      </c>
      <c r="H13" s="150">
        <v>237</v>
      </c>
    </row>
    <row r="14" spans="1:8" ht="13.5" x14ac:dyDescent="0.25">
      <c r="A14" s="123" t="s">
        <v>134</v>
      </c>
      <c r="B14" s="174">
        <v>295</v>
      </c>
      <c r="C14" s="166">
        <v>294</v>
      </c>
      <c r="D14" s="174">
        <v>295</v>
      </c>
      <c r="E14" s="174">
        <v>290</v>
      </c>
      <c r="F14" s="150">
        <v>289</v>
      </c>
      <c r="G14" s="150">
        <v>315</v>
      </c>
      <c r="H14" s="150">
        <v>294</v>
      </c>
    </row>
    <row r="15" spans="1:8" ht="13.5" x14ac:dyDescent="0.25">
      <c r="A15" s="123" t="s">
        <v>135</v>
      </c>
      <c r="B15" s="174">
        <v>230</v>
      </c>
      <c r="C15" s="166">
        <v>224</v>
      </c>
      <c r="D15" s="174">
        <v>225</v>
      </c>
      <c r="E15" s="174">
        <v>227</v>
      </c>
      <c r="F15" s="150">
        <v>224</v>
      </c>
      <c r="G15" s="150">
        <v>235</v>
      </c>
      <c r="H15" s="150">
        <v>228</v>
      </c>
    </row>
    <row r="16" spans="1:8" ht="13.5" x14ac:dyDescent="0.25">
      <c r="A16" s="123" t="s">
        <v>136</v>
      </c>
      <c r="B16" s="174">
        <v>136</v>
      </c>
      <c r="C16" s="166">
        <v>136</v>
      </c>
      <c r="D16" s="174">
        <v>135</v>
      </c>
      <c r="E16" s="174">
        <v>137</v>
      </c>
      <c r="F16" s="150">
        <v>132</v>
      </c>
      <c r="G16" s="150">
        <v>143</v>
      </c>
      <c r="H16" s="150">
        <v>136</v>
      </c>
    </row>
    <row r="17" spans="1:8" ht="13.5" x14ac:dyDescent="0.25">
      <c r="A17" s="123" t="s">
        <v>137</v>
      </c>
      <c r="B17" s="174">
        <v>217</v>
      </c>
      <c r="C17" s="166">
        <v>218</v>
      </c>
      <c r="D17" s="174">
        <v>217</v>
      </c>
      <c r="E17" s="174">
        <v>216</v>
      </c>
      <c r="F17" s="150">
        <v>217</v>
      </c>
      <c r="G17" s="150">
        <v>223</v>
      </c>
      <c r="H17" s="150">
        <v>220</v>
      </c>
    </row>
    <row r="18" spans="1:8" ht="13.5" x14ac:dyDescent="0.25">
      <c r="A18" s="123" t="s">
        <v>138</v>
      </c>
      <c r="B18" s="174">
        <v>136</v>
      </c>
      <c r="C18" s="166">
        <v>136</v>
      </c>
      <c r="D18" s="174">
        <v>137</v>
      </c>
      <c r="E18" s="174">
        <v>136</v>
      </c>
      <c r="F18" s="150">
        <v>135</v>
      </c>
      <c r="G18" s="150">
        <v>148</v>
      </c>
      <c r="H18" s="150">
        <v>133</v>
      </c>
    </row>
    <row r="19" spans="1:8" ht="13.5" x14ac:dyDescent="0.25">
      <c r="A19" s="123" t="s">
        <v>139</v>
      </c>
      <c r="B19" s="174">
        <v>302</v>
      </c>
      <c r="C19" s="166">
        <v>299</v>
      </c>
      <c r="D19" s="174">
        <v>298</v>
      </c>
      <c r="E19" s="174">
        <v>298</v>
      </c>
      <c r="F19" s="150">
        <v>298</v>
      </c>
      <c r="G19" s="150">
        <v>313</v>
      </c>
      <c r="H19" s="150">
        <v>295</v>
      </c>
    </row>
    <row r="20" spans="1:8" ht="13.5" x14ac:dyDescent="0.25">
      <c r="A20" s="123" t="s">
        <v>140</v>
      </c>
      <c r="B20" s="174">
        <v>143</v>
      </c>
      <c r="C20" s="166">
        <v>138</v>
      </c>
      <c r="D20" s="174">
        <v>138</v>
      </c>
      <c r="E20" s="174">
        <v>135</v>
      </c>
      <c r="F20" s="150">
        <v>135</v>
      </c>
      <c r="G20" s="150">
        <v>144</v>
      </c>
      <c r="H20" s="150">
        <v>132</v>
      </c>
    </row>
    <row r="21" spans="1:8" ht="13.5" x14ac:dyDescent="0.25">
      <c r="A21" s="123" t="s">
        <v>141</v>
      </c>
      <c r="B21" s="174">
        <v>161</v>
      </c>
      <c r="C21" s="166">
        <v>157</v>
      </c>
      <c r="D21" s="174">
        <v>162</v>
      </c>
      <c r="E21" s="174">
        <v>159</v>
      </c>
      <c r="F21" s="150">
        <v>161</v>
      </c>
      <c r="G21" s="150">
        <v>165</v>
      </c>
      <c r="H21" s="150">
        <v>158</v>
      </c>
    </row>
    <row r="22" spans="1:8" ht="13.5" x14ac:dyDescent="0.25">
      <c r="A22" s="123" t="s">
        <v>142</v>
      </c>
      <c r="B22" s="174">
        <v>3</v>
      </c>
      <c r="C22" s="166">
        <v>3</v>
      </c>
      <c r="D22" s="174">
        <v>3</v>
      </c>
      <c r="E22" s="174">
        <v>3</v>
      </c>
      <c r="F22" s="150">
        <v>3</v>
      </c>
      <c r="G22" s="150">
        <v>3</v>
      </c>
      <c r="H22" s="150">
        <v>3</v>
      </c>
    </row>
    <row r="23" spans="1:8" x14ac:dyDescent="0.2">
      <c r="A23" s="33" t="s">
        <v>0</v>
      </c>
      <c r="B23" s="35">
        <f t="shared" ref="B23:H23" si="0">SUM(B7:B22)</f>
        <v>3849</v>
      </c>
      <c r="C23" s="35">
        <f t="shared" si="0"/>
        <v>3816</v>
      </c>
      <c r="D23" s="35">
        <f t="shared" si="0"/>
        <v>3825</v>
      </c>
      <c r="E23" s="35">
        <f t="shared" si="0"/>
        <v>3819</v>
      </c>
      <c r="F23" s="35">
        <f t="shared" si="0"/>
        <v>3811</v>
      </c>
      <c r="G23" s="35">
        <f t="shared" si="0"/>
        <v>4032</v>
      </c>
      <c r="H23" s="35">
        <f t="shared" si="0"/>
        <v>3820</v>
      </c>
    </row>
  </sheetData>
  <sheetProtection selectLockedCells="1"/>
  <mergeCells count="2">
    <mergeCell ref="B1:H1"/>
    <mergeCell ref="B2:H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BreakPreview" zoomScaleNormal="100" zoomScaleSheetLayoutView="100" workbookViewId="0">
      <pane xSplit="1" ySplit="6" topLeftCell="B7" activePane="bottomRight" state="frozen"/>
      <selection activeCell="E9" sqref="E9"/>
      <selection pane="topRight" activeCell="E9" sqref="E9"/>
      <selection pane="bottomLeft" activeCell="E9" sqref="E9"/>
      <selection pane="bottomRight" activeCell="I23" sqref="I23"/>
    </sheetView>
  </sheetViews>
  <sheetFormatPr defaultRowHeight="12.75" x14ac:dyDescent="0.2"/>
  <cols>
    <col min="1" max="1" width="19.140625" style="36" customWidth="1"/>
    <col min="2" max="10" width="8.7109375" style="2" customWidth="1"/>
    <col min="11" max="16384" width="9.140625" style="2"/>
  </cols>
  <sheetData>
    <row r="1" spans="1:10" x14ac:dyDescent="0.2">
      <c r="A1" s="1"/>
      <c r="B1" s="182"/>
      <c r="C1" s="183"/>
      <c r="D1" s="183"/>
      <c r="E1" s="197"/>
      <c r="F1" s="197"/>
      <c r="G1" s="197"/>
      <c r="H1" s="197"/>
      <c r="I1" s="197"/>
      <c r="J1" s="4"/>
    </row>
    <row r="2" spans="1:10" x14ac:dyDescent="0.2">
      <c r="A2" s="3"/>
      <c r="B2" s="193" t="s">
        <v>47</v>
      </c>
      <c r="C2" s="194"/>
      <c r="D2" s="194"/>
      <c r="E2" s="201"/>
      <c r="F2" s="201"/>
      <c r="G2" s="201"/>
      <c r="H2" s="201"/>
      <c r="I2" s="201"/>
      <c r="J2" s="4"/>
    </row>
    <row r="3" spans="1:10" x14ac:dyDescent="0.2">
      <c r="A3" s="3"/>
      <c r="B3" s="211" t="s">
        <v>24</v>
      </c>
      <c r="C3" s="213"/>
      <c r="D3" s="212"/>
      <c r="E3" s="211" t="s">
        <v>17</v>
      </c>
      <c r="F3" s="212"/>
      <c r="G3" s="211" t="s">
        <v>18</v>
      </c>
      <c r="H3" s="213"/>
      <c r="I3" s="212"/>
      <c r="J3" s="61"/>
    </row>
    <row r="4" spans="1:10" x14ac:dyDescent="0.2">
      <c r="A4" s="5"/>
      <c r="B4" s="6" t="s">
        <v>3</v>
      </c>
      <c r="C4" s="7" t="s">
        <v>4</v>
      </c>
      <c r="D4" s="124" t="s">
        <v>4</v>
      </c>
      <c r="E4" s="6" t="s">
        <v>3</v>
      </c>
      <c r="F4" s="7" t="s">
        <v>4</v>
      </c>
      <c r="G4" s="6" t="s">
        <v>3</v>
      </c>
      <c r="H4" s="7" t="s">
        <v>4</v>
      </c>
      <c r="I4" s="7" t="s">
        <v>4</v>
      </c>
      <c r="J4" s="51"/>
    </row>
    <row r="5" spans="1:10" ht="107.25" customHeight="1" thickBot="1" x14ac:dyDescent="0.25">
      <c r="A5" s="8" t="s">
        <v>16</v>
      </c>
      <c r="B5" s="38" t="s">
        <v>145</v>
      </c>
      <c r="C5" s="38" t="s">
        <v>143</v>
      </c>
      <c r="D5" s="38" t="s">
        <v>144</v>
      </c>
      <c r="E5" s="38" t="s">
        <v>146</v>
      </c>
      <c r="F5" s="38" t="s">
        <v>147</v>
      </c>
      <c r="G5" s="38" t="s">
        <v>148</v>
      </c>
      <c r="H5" s="38" t="s">
        <v>149</v>
      </c>
      <c r="I5" s="38" t="s">
        <v>150</v>
      </c>
      <c r="J5" s="62"/>
    </row>
    <row r="6" spans="1:10" ht="13.5" thickBot="1" x14ac:dyDescent="0.25">
      <c r="A6" s="11"/>
      <c r="B6" s="12"/>
      <c r="C6" s="12"/>
      <c r="D6" s="12"/>
      <c r="E6" s="11"/>
      <c r="F6" s="52"/>
      <c r="G6" s="11"/>
      <c r="H6" s="12"/>
      <c r="I6" s="12"/>
      <c r="J6" s="63"/>
    </row>
    <row r="7" spans="1:10" ht="13.5" x14ac:dyDescent="0.25">
      <c r="A7" s="122" t="s">
        <v>127</v>
      </c>
      <c r="B7" s="40">
        <v>150</v>
      </c>
      <c r="C7" s="16">
        <v>109</v>
      </c>
      <c r="D7" s="125">
        <v>67</v>
      </c>
      <c r="E7" s="128">
        <v>151</v>
      </c>
      <c r="F7" s="64">
        <v>136</v>
      </c>
      <c r="G7" s="128">
        <v>150</v>
      </c>
      <c r="H7" s="16">
        <v>62</v>
      </c>
      <c r="I7" s="41">
        <v>82</v>
      </c>
      <c r="J7" s="65"/>
    </row>
    <row r="8" spans="1:10" ht="13.5" x14ac:dyDescent="0.25">
      <c r="A8" s="123" t="s">
        <v>128</v>
      </c>
      <c r="B8" s="46">
        <v>127</v>
      </c>
      <c r="C8" s="24">
        <v>122</v>
      </c>
      <c r="D8" s="126">
        <v>70</v>
      </c>
      <c r="E8" s="129">
        <v>128</v>
      </c>
      <c r="F8" s="66">
        <v>159</v>
      </c>
      <c r="G8" s="129">
        <v>122</v>
      </c>
      <c r="H8" s="24">
        <v>74</v>
      </c>
      <c r="I8" s="47">
        <v>101</v>
      </c>
      <c r="J8" s="65"/>
    </row>
    <row r="9" spans="1:10" ht="13.5" x14ac:dyDescent="0.25">
      <c r="A9" s="123" t="s">
        <v>129</v>
      </c>
      <c r="B9" s="46">
        <v>248</v>
      </c>
      <c r="C9" s="24">
        <v>115</v>
      </c>
      <c r="D9" s="126">
        <v>69</v>
      </c>
      <c r="E9" s="129">
        <v>254</v>
      </c>
      <c r="F9" s="66">
        <v>147</v>
      </c>
      <c r="G9" s="129">
        <v>245</v>
      </c>
      <c r="H9" s="24">
        <v>62</v>
      </c>
      <c r="I9" s="47">
        <v>99</v>
      </c>
      <c r="J9" s="65"/>
    </row>
    <row r="10" spans="1:10" ht="13.5" x14ac:dyDescent="0.25">
      <c r="A10" s="123" t="s">
        <v>130</v>
      </c>
      <c r="B10" s="46">
        <v>282</v>
      </c>
      <c r="C10" s="24">
        <v>115</v>
      </c>
      <c r="D10" s="126">
        <v>48</v>
      </c>
      <c r="E10" s="129">
        <v>300</v>
      </c>
      <c r="F10" s="66">
        <v>130</v>
      </c>
      <c r="G10" s="129">
        <v>282</v>
      </c>
      <c r="H10" s="24">
        <v>63</v>
      </c>
      <c r="I10" s="47">
        <v>77</v>
      </c>
      <c r="J10" s="65"/>
    </row>
    <row r="11" spans="1:10" ht="13.5" x14ac:dyDescent="0.25">
      <c r="A11" s="123" t="s">
        <v>131</v>
      </c>
      <c r="B11" s="46">
        <v>170</v>
      </c>
      <c r="C11" s="24">
        <v>99</v>
      </c>
      <c r="D11" s="126">
        <v>77</v>
      </c>
      <c r="E11" s="129">
        <v>174</v>
      </c>
      <c r="F11" s="66">
        <v>127</v>
      </c>
      <c r="G11" s="129">
        <v>166</v>
      </c>
      <c r="H11" s="24">
        <v>69</v>
      </c>
      <c r="I11" s="47">
        <v>81</v>
      </c>
      <c r="J11" s="65"/>
    </row>
    <row r="12" spans="1:10" ht="13.5" x14ac:dyDescent="0.25">
      <c r="A12" s="123" t="s">
        <v>132</v>
      </c>
      <c r="B12" s="46">
        <v>94</v>
      </c>
      <c r="C12" s="24">
        <v>75</v>
      </c>
      <c r="D12" s="126">
        <v>80</v>
      </c>
      <c r="E12" s="129">
        <v>95</v>
      </c>
      <c r="F12" s="66">
        <v>121</v>
      </c>
      <c r="G12" s="129">
        <v>94</v>
      </c>
      <c r="H12" s="24">
        <v>66</v>
      </c>
      <c r="I12" s="47">
        <v>68</v>
      </c>
      <c r="J12" s="65"/>
    </row>
    <row r="13" spans="1:10" ht="13.5" x14ac:dyDescent="0.25">
      <c r="A13" s="123" t="s">
        <v>133</v>
      </c>
      <c r="B13" s="46">
        <v>143</v>
      </c>
      <c r="C13" s="24">
        <v>89</v>
      </c>
      <c r="D13" s="126">
        <v>46</v>
      </c>
      <c r="E13" s="129">
        <v>145</v>
      </c>
      <c r="F13" s="66">
        <v>103</v>
      </c>
      <c r="G13" s="129">
        <v>140</v>
      </c>
      <c r="H13" s="24">
        <v>47</v>
      </c>
      <c r="I13" s="47">
        <v>71</v>
      </c>
      <c r="J13" s="65"/>
    </row>
    <row r="14" spans="1:10" ht="13.5" x14ac:dyDescent="0.25">
      <c r="A14" s="123" t="s">
        <v>134</v>
      </c>
      <c r="B14" s="46">
        <v>166</v>
      </c>
      <c r="C14" s="24">
        <v>118</v>
      </c>
      <c r="D14" s="126">
        <v>46</v>
      </c>
      <c r="E14" s="129">
        <v>167</v>
      </c>
      <c r="F14" s="66">
        <v>126</v>
      </c>
      <c r="G14" s="129">
        <v>162</v>
      </c>
      <c r="H14" s="24">
        <v>47</v>
      </c>
      <c r="I14" s="47">
        <v>96</v>
      </c>
      <c r="J14" s="65"/>
    </row>
    <row r="15" spans="1:10" ht="13.5" x14ac:dyDescent="0.25">
      <c r="A15" s="123" t="s">
        <v>135</v>
      </c>
      <c r="B15" s="46">
        <v>153</v>
      </c>
      <c r="C15" s="24">
        <v>75</v>
      </c>
      <c r="D15" s="126">
        <v>31</v>
      </c>
      <c r="E15" s="129">
        <v>152</v>
      </c>
      <c r="F15" s="66">
        <v>84</v>
      </c>
      <c r="G15" s="129">
        <v>152</v>
      </c>
      <c r="H15" s="24">
        <v>31</v>
      </c>
      <c r="I15" s="47">
        <v>54</v>
      </c>
      <c r="J15" s="65"/>
    </row>
    <row r="16" spans="1:10" ht="13.5" x14ac:dyDescent="0.25">
      <c r="A16" s="123" t="s">
        <v>136</v>
      </c>
      <c r="B16" s="46">
        <v>87</v>
      </c>
      <c r="C16" s="24">
        <v>48</v>
      </c>
      <c r="D16" s="126">
        <v>17</v>
      </c>
      <c r="E16" s="129">
        <v>90</v>
      </c>
      <c r="F16" s="66">
        <v>49</v>
      </c>
      <c r="G16" s="129">
        <v>92</v>
      </c>
      <c r="H16" s="24">
        <v>28</v>
      </c>
      <c r="I16" s="47">
        <v>29</v>
      </c>
      <c r="J16" s="65"/>
    </row>
    <row r="17" spans="1:10" ht="13.5" x14ac:dyDescent="0.25">
      <c r="A17" s="123" t="s">
        <v>137</v>
      </c>
      <c r="B17" s="46">
        <v>115</v>
      </c>
      <c r="C17" s="24">
        <v>64</v>
      </c>
      <c r="D17" s="126">
        <v>51</v>
      </c>
      <c r="E17" s="129">
        <v>112</v>
      </c>
      <c r="F17" s="66">
        <v>99</v>
      </c>
      <c r="G17" s="129">
        <v>111</v>
      </c>
      <c r="H17" s="24">
        <v>52</v>
      </c>
      <c r="I17" s="47">
        <v>49</v>
      </c>
      <c r="J17" s="65"/>
    </row>
    <row r="18" spans="1:10" ht="13.5" x14ac:dyDescent="0.25">
      <c r="A18" s="123" t="s">
        <v>138</v>
      </c>
      <c r="B18" s="46">
        <v>48</v>
      </c>
      <c r="C18" s="24">
        <v>43</v>
      </c>
      <c r="D18" s="126">
        <v>49</v>
      </c>
      <c r="E18" s="129">
        <v>52</v>
      </c>
      <c r="F18" s="66">
        <v>81</v>
      </c>
      <c r="G18" s="129">
        <v>47</v>
      </c>
      <c r="H18" s="24">
        <v>43</v>
      </c>
      <c r="I18" s="47">
        <v>42</v>
      </c>
      <c r="J18" s="65"/>
    </row>
    <row r="19" spans="1:10" ht="13.5" x14ac:dyDescent="0.25">
      <c r="A19" s="123" t="s">
        <v>139</v>
      </c>
      <c r="B19" s="46">
        <v>161</v>
      </c>
      <c r="C19" s="24">
        <v>79</v>
      </c>
      <c r="D19" s="126">
        <v>71</v>
      </c>
      <c r="E19" s="129">
        <v>156</v>
      </c>
      <c r="F19" s="66">
        <v>137</v>
      </c>
      <c r="G19" s="129">
        <v>157</v>
      </c>
      <c r="H19" s="24">
        <v>61</v>
      </c>
      <c r="I19" s="47">
        <v>73</v>
      </c>
      <c r="J19" s="65"/>
    </row>
    <row r="20" spans="1:10" ht="13.5" x14ac:dyDescent="0.25">
      <c r="A20" s="123" t="s">
        <v>140</v>
      </c>
      <c r="B20" s="46">
        <v>14</v>
      </c>
      <c r="C20" s="24">
        <v>75</v>
      </c>
      <c r="D20" s="126">
        <v>76</v>
      </c>
      <c r="E20" s="129">
        <v>15</v>
      </c>
      <c r="F20" s="66">
        <v>137</v>
      </c>
      <c r="G20" s="129">
        <v>15</v>
      </c>
      <c r="H20" s="24">
        <v>64</v>
      </c>
      <c r="I20" s="47">
        <v>76</v>
      </c>
      <c r="J20" s="65"/>
    </row>
    <row r="21" spans="1:10" ht="13.5" x14ac:dyDescent="0.25">
      <c r="A21" s="123" t="s">
        <v>141</v>
      </c>
      <c r="B21" s="46">
        <v>42</v>
      </c>
      <c r="C21" s="24">
        <v>61</v>
      </c>
      <c r="D21" s="126">
        <v>62</v>
      </c>
      <c r="E21" s="129">
        <v>42</v>
      </c>
      <c r="F21" s="66">
        <v>114</v>
      </c>
      <c r="G21" s="129">
        <v>42</v>
      </c>
      <c r="H21" s="24">
        <v>62</v>
      </c>
      <c r="I21" s="47">
        <v>55</v>
      </c>
      <c r="J21" s="65"/>
    </row>
    <row r="22" spans="1:10" ht="13.5" x14ac:dyDescent="0.25">
      <c r="A22" s="123" t="s">
        <v>142</v>
      </c>
      <c r="B22" s="46">
        <v>0</v>
      </c>
      <c r="C22" s="127">
        <v>0</v>
      </c>
      <c r="D22" s="126">
        <v>3</v>
      </c>
      <c r="E22" s="129">
        <v>0</v>
      </c>
      <c r="F22" s="66">
        <v>3</v>
      </c>
      <c r="G22" s="129">
        <v>0</v>
      </c>
      <c r="H22" s="127">
        <v>0</v>
      </c>
      <c r="I22" s="47">
        <v>3</v>
      </c>
      <c r="J22" s="65"/>
    </row>
    <row r="23" spans="1:10" x14ac:dyDescent="0.2">
      <c r="A23" s="33" t="s">
        <v>0</v>
      </c>
      <c r="B23" s="34">
        <f t="shared" ref="B23:I23" si="0">SUM(B7:B22)</f>
        <v>2000</v>
      </c>
      <c r="C23" s="35">
        <f t="shared" si="0"/>
        <v>1287</v>
      </c>
      <c r="D23" s="35">
        <f t="shared" si="0"/>
        <v>863</v>
      </c>
      <c r="E23" s="34">
        <f t="shared" si="0"/>
        <v>2033</v>
      </c>
      <c r="F23" s="35">
        <f t="shared" si="0"/>
        <v>1753</v>
      </c>
      <c r="G23" s="34">
        <f t="shared" si="0"/>
        <v>1977</v>
      </c>
      <c r="H23" s="35">
        <f t="shared" si="0"/>
        <v>831</v>
      </c>
      <c r="I23" s="35">
        <f t="shared" si="0"/>
        <v>1056</v>
      </c>
      <c r="J23" s="67"/>
    </row>
  </sheetData>
  <sheetProtection selectLockedCells="1"/>
  <mergeCells count="5">
    <mergeCell ref="G3:I3"/>
    <mergeCell ref="E3:F3"/>
    <mergeCell ref="B3:D3"/>
    <mergeCell ref="B1:I1"/>
    <mergeCell ref="B2:I2"/>
  </mergeCells>
  <phoneticPr fontId="2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&amp;C&amp;"Helv,Bold"BLAINE COUNTY RESULTS
PRIMARY ELECTION    MAY 17,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5735A7-D471-4A15-9187-CBEEB98A86D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EA9FF489-D9F1-413F-8C62-C01EE5D03388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0b566c5-9033-447d-ae87-eba1cb5a6f8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A6DFF1D-1D42-4F6D-BC38-0FDF17E5D42C}"/>
</file>

<file path=customXml/itemProps4.xml><?xml version="1.0" encoding="utf-8"?>
<ds:datastoreItem xmlns:ds="http://schemas.openxmlformats.org/officeDocument/2006/customXml" ds:itemID="{A99136D9-57D2-4BD9-9892-E3AE29280C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10</vt:i4>
      </vt:variant>
    </vt:vector>
  </HeadingPairs>
  <TitlesOfParts>
    <vt:vector size="24" baseType="lpstr">
      <vt:lpstr>US Sen</vt:lpstr>
      <vt:lpstr>US Rep 2</vt:lpstr>
      <vt:lpstr>Gov</vt:lpstr>
      <vt:lpstr>Lt Gov &amp; SoS</vt:lpstr>
      <vt:lpstr>SC &amp; ST</vt:lpstr>
      <vt:lpstr>AG &amp; SOPI</vt:lpstr>
      <vt:lpstr>Judiciary</vt:lpstr>
      <vt:lpstr>Dist Jdg</vt:lpstr>
      <vt:lpstr>Leg 26</vt:lpstr>
      <vt:lpstr>Co Comm - Clerk - Treasurer</vt:lpstr>
      <vt:lpstr>Assessor &amp; Coroner</vt:lpstr>
      <vt:lpstr>Precinct</vt:lpstr>
      <vt:lpstr>Special</vt:lpstr>
      <vt:lpstr>Voting Stats</vt:lpstr>
      <vt:lpstr>'AG &amp; SOPI'!Print_Titles</vt:lpstr>
      <vt:lpstr>'Assessor &amp; Coroner'!Print_Titles</vt:lpstr>
      <vt:lpstr>'Co Comm - Clerk - Treasurer'!Print_Titles</vt:lpstr>
      <vt:lpstr>Gov!Print_Titles</vt:lpstr>
      <vt:lpstr>Judiciary!Print_Titles</vt:lpstr>
      <vt:lpstr>'Leg 26'!Print_Titles</vt:lpstr>
      <vt:lpstr>'Lt Gov &amp; SoS'!Print_Titles</vt:lpstr>
      <vt:lpstr>'SC &amp; ST'!Print_Titles</vt:lpstr>
      <vt:lpstr>'US Rep 2'!Print_Titles</vt:lpstr>
      <vt:lpstr>'US Sen'!Print_Titles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Hayleigh Simpson</cp:lastModifiedBy>
  <cp:lastPrinted>2022-05-24T14:32:13Z</cp:lastPrinted>
  <dcterms:created xsi:type="dcterms:W3CDTF">1998-04-10T16:02:13Z</dcterms:created>
  <dcterms:modified xsi:type="dcterms:W3CDTF">2022-05-24T18:06:17Z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lpwstr>474400.000000000</vt:lpwstr>
  </property>
  <property fmtid="{D5CDD505-2E9C-101B-9397-08002B2CF9AE}" pid="4" name="display_urn:schemas-microsoft-com:office:office#Author">
    <vt:lpwstr>Dorothy Canary</vt:lpwstr>
  </property>
  <property fmtid="{D5CDD505-2E9C-101B-9397-08002B2CF9AE}" pid="5" name="MediaServiceImageTags">
    <vt:lpwstr/>
  </property>
  <property fmtid="{D5CDD505-2E9C-101B-9397-08002B2CF9AE}" pid="6" name="ContentTypeId">
    <vt:lpwstr>0x010100DF6E96AD8F46AD479F26DF12074331B2</vt:lpwstr>
  </property>
</Properties>
</file>