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ahososgov.sharepoint.com/sites/Department-Elections/Elections M  N drives/2022 Elections/Primary/County Abstracts Completed/Benewah/"/>
    </mc:Choice>
  </mc:AlternateContent>
  <xr:revisionPtr revIDLastSave="13" documentId="13_ncr:1_{C946EA7C-A7D2-4A0B-A3AD-123E6378B37D}" xr6:coauthVersionLast="47" xr6:coauthVersionMax="47" xr10:uidLastSave="{23999B19-0277-42D5-B428-F80A2766E0DD}"/>
  <bookViews>
    <workbookView xWindow="-110" yWindow="-110" windowWidth="19420" windowHeight="10420" tabRatio="599" firstSheet="7" activeTab="8" xr2:uid="{00000000-000D-0000-FFFF-FFFF00000000}"/>
  </bookViews>
  <sheets>
    <sheet name="US Sen" sheetId="34" r:id="rId1"/>
    <sheet name="US Rep 1" sheetId="33" r:id="rId2"/>
    <sheet name="Gov" sheetId="1" r:id="rId3"/>
    <sheet name="Lt Gov &amp; SoS" sheetId="32" r:id="rId4"/>
    <sheet name="SC &amp; ST" sheetId="26" r:id="rId5"/>
    <sheet name="AG &amp; SOPI" sheetId="22" r:id="rId6"/>
    <sheet name="Judicial" sheetId="23" r:id="rId7"/>
    <sheet name="Dist Jdg" sheetId="31" r:id="rId8"/>
    <sheet name="Leg 2" sheetId="19" r:id="rId9"/>
    <sheet name="Co Comm - Clerk - Treasurer" sheetId="27" r:id="rId10"/>
    <sheet name="Assessor &amp; Coroner" sheetId="35" r:id="rId11"/>
    <sheet name="Precinct" sheetId="29" r:id="rId12"/>
    <sheet name="Special" sheetId="37" r:id="rId13"/>
    <sheet name="Voting Stats" sheetId="36" r:id="rId14"/>
  </sheets>
  <definedNames>
    <definedName name="_xlnm.Print_Titles" localSheetId="5">'AG &amp; SOPI'!$A:$A</definedName>
    <definedName name="_xlnm.Print_Titles" localSheetId="10">'Assessor &amp; Coroner'!$A:$A</definedName>
    <definedName name="_xlnm.Print_Titles" localSheetId="9">'Co Comm - Clerk - Treasurer'!$A:$A</definedName>
    <definedName name="_xlnm.Print_Titles" localSheetId="2">Gov!$A:$A</definedName>
    <definedName name="_xlnm.Print_Titles" localSheetId="6">Judicial!$A:$A</definedName>
    <definedName name="_xlnm.Print_Titles" localSheetId="8">'Leg 2'!$1:$6</definedName>
    <definedName name="_xlnm.Print_Titles" localSheetId="3">'Lt Gov &amp; SoS'!$A:$A</definedName>
    <definedName name="_xlnm.Print_Titles" localSheetId="4">'SC &amp; ST'!$A:$A</definedName>
    <definedName name="_xlnm.Print_Titles" localSheetId="1">'US Rep 1'!$A:$A</definedName>
    <definedName name="_xlnm.Print_Titles" localSheetId="0">'US Sen'!$A:$A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37" l="1"/>
  <c r="H8" i="37" s="1"/>
  <c r="D17" i="34"/>
  <c r="D18" i="35"/>
  <c r="E18" i="36"/>
  <c r="C18" i="36"/>
  <c r="B18" i="36"/>
  <c r="D17" i="36"/>
  <c r="F17" i="36" s="1"/>
  <c r="D16" i="36"/>
  <c r="F16" i="36" s="1"/>
  <c r="D15" i="36"/>
  <c r="F15" i="36" s="1"/>
  <c r="D14" i="36"/>
  <c r="F14" i="36" s="1"/>
  <c r="D13" i="36"/>
  <c r="F13" i="36" s="1"/>
  <c r="D12" i="36"/>
  <c r="F12" i="36" s="1"/>
  <c r="D11" i="36"/>
  <c r="F11" i="36" s="1"/>
  <c r="D10" i="36"/>
  <c r="F10" i="36" s="1"/>
  <c r="D9" i="36"/>
  <c r="F9" i="36" s="1"/>
  <c r="D8" i="36"/>
  <c r="F8" i="36" s="1"/>
  <c r="D7" i="36"/>
  <c r="F7" i="36" s="1"/>
  <c r="G10" i="37"/>
  <c r="E10" i="37"/>
  <c r="D10" i="37"/>
  <c r="C10" i="37"/>
  <c r="B10" i="37"/>
  <c r="F9" i="37"/>
  <c r="H9" i="37" s="1"/>
  <c r="F7" i="37"/>
  <c r="H7" i="37" s="1"/>
  <c r="C18" i="35"/>
  <c r="B18" i="35"/>
  <c r="D18" i="27"/>
  <c r="C18" i="27"/>
  <c r="B18" i="27"/>
  <c r="H18" i="19"/>
  <c r="G18" i="19"/>
  <c r="F18" i="19"/>
  <c r="E18" i="19"/>
  <c r="D18" i="19"/>
  <c r="C18" i="19"/>
  <c r="B18" i="19"/>
  <c r="H18" i="31"/>
  <c r="G18" i="31"/>
  <c r="F18" i="31"/>
  <c r="E18" i="31"/>
  <c r="D18" i="31"/>
  <c r="C18" i="31"/>
  <c r="B18" i="31"/>
  <c r="D18" i="23"/>
  <c r="C18" i="23"/>
  <c r="B18" i="23"/>
  <c r="I18" i="22"/>
  <c r="H18" i="22"/>
  <c r="G18" i="22"/>
  <c r="F18" i="22"/>
  <c r="E18" i="22"/>
  <c r="D18" i="22"/>
  <c r="C18" i="22"/>
  <c r="B18" i="22"/>
  <c r="F18" i="26"/>
  <c r="E18" i="26"/>
  <c r="D18" i="26"/>
  <c r="C18" i="26"/>
  <c r="B18" i="26"/>
  <c r="J18" i="32"/>
  <c r="I18" i="32"/>
  <c r="H18" i="32"/>
  <c r="G18" i="32"/>
  <c r="F18" i="32"/>
  <c r="E18" i="32"/>
  <c r="D18" i="32"/>
  <c r="C18" i="32"/>
  <c r="B18" i="32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18" i="33"/>
  <c r="C18" i="33"/>
  <c r="B18" i="33"/>
  <c r="J17" i="34"/>
  <c r="I17" i="34"/>
  <c r="H17" i="34"/>
  <c r="G17" i="34"/>
  <c r="F17" i="34"/>
  <c r="E17" i="34"/>
  <c r="C17" i="34"/>
  <c r="B17" i="34"/>
  <c r="F10" i="37" l="1"/>
  <c r="H10" i="37" s="1"/>
  <c r="D18" i="36"/>
  <c r="F18" i="36" s="1"/>
</calcChain>
</file>

<file path=xl/sharedStrings.xml><?xml version="1.0" encoding="utf-8"?>
<sst xmlns="http://schemas.openxmlformats.org/spreadsheetml/2006/main" count="412" uniqueCount="153">
  <si>
    <t>CO. TOTAL</t>
  </si>
  <si>
    <t>LIEUTENANT</t>
  </si>
  <si>
    <t>GOVERNOR</t>
  </si>
  <si>
    <t>DEM</t>
  </si>
  <si>
    <t>REP</t>
  </si>
  <si>
    <t>SECRETARY</t>
  </si>
  <si>
    <t>STATE</t>
  </si>
  <si>
    <t>ATTORNEY</t>
  </si>
  <si>
    <t>SUPERINTENDENT OF</t>
  </si>
  <si>
    <t>OF STATE</t>
  </si>
  <si>
    <t>CONTROLLER</t>
  </si>
  <si>
    <t>TREASURER</t>
  </si>
  <si>
    <t>GENERAL</t>
  </si>
  <si>
    <t>PUBLIC INSTRUCTION</t>
  </si>
  <si>
    <t>VOTING</t>
  </si>
  <si>
    <t>STATISTICS</t>
  </si>
  <si>
    <t>Precinct</t>
  </si>
  <si>
    <t>ST REP A</t>
  </si>
  <si>
    <t>ST REP B</t>
  </si>
  <si>
    <t>APPELLATE</t>
  </si>
  <si>
    <t>JUSTICE</t>
  </si>
  <si>
    <t>Total Number of Registered Voters at Cutoff</t>
  </si>
  <si>
    <t>Number Election
Day Registrants</t>
  </si>
  <si>
    <t>% of Registered
Voters That Voted</t>
  </si>
  <si>
    <t>SUPREME COURT</t>
  </si>
  <si>
    <t>To Succeed:</t>
  </si>
  <si>
    <t>COURT JUDGE</t>
  </si>
  <si>
    <t>Total Number of
Registered Voters</t>
  </si>
  <si>
    <t>Number of
Ballots Cast</t>
  </si>
  <si>
    <t>COUNTY</t>
  </si>
  <si>
    <t>ASSESSOR</t>
  </si>
  <si>
    <t>CORONER</t>
  </si>
  <si>
    <t>PRECINCT COMMITTEEMAN</t>
  </si>
  <si>
    <t>PRECINCT</t>
  </si>
  <si>
    <t>PARTY</t>
  </si>
  <si>
    <t>CANDIDATE NAME</t>
  </si>
  <si>
    <t>VOTES RECEIVED</t>
  </si>
  <si>
    <t>Brad Little</t>
  </si>
  <si>
    <t>Lawrence Wasden</t>
  </si>
  <si>
    <t>Republican</t>
  </si>
  <si>
    <t>DISTRICT 1</t>
  </si>
  <si>
    <t>Total # absentee ballots cast</t>
  </si>
  <si>
    <t>DISTRICT JUDGE</t>
  </si>
  <si>
    <t>UNITED STATES</t>
  </si>
  <si>
    <t>REPRESENTATIVE</t>
  </si>
  <si>
    <t>Lisa Marie</t>
  </si>
  <si>
    <t>Brandon D Woolf</t>
  </si>
  <si>
    <t>Sherri Ybarra</t>
  </si>
  <si>
    <t>Democratic</t>
  </si>
  <si>
    <t>Donna Spier</t>
  </si>
  <si>
    <t>Barbara Buchanan</t>
  </si>
  <si>
    <t>Russ Fulcher</t>
  </si>
  <si>
    <t>Janice McGeachin</t>
  </si>
  <si>
    <t>Sara Sexton</t>
  </si>
  <si>
    <t>Cynthia K.C. Meyer</t>
  </si>
  <si>
    <t>Rich Christensen</t>
  </si>
  <si>
    <t>Dale Hawkins</t>
  </si>
  <si>
    <t>Del Rust</t>
  </si>
  <si>
    <t>John T. Mitchell</t>
  </si>
  <si>
    <t>SENATOR</t>
  </si>
  <si>
    <t>CON</t>
  </si>
  <si>
    <t>LIB</t>
  </si>
  <si>
    <t>Ben Pursley</t>
  </si>
  <si>
    <t>David Roth</t>
  </si>
  <si>
    <t>Brenda Bourn</t>
  </si>
  <si>
    <t>Mike Crapo</t>
  </si>
  <si>
    <t>Natalie M Fleming</t>
  </si>
  <si>
    <t>Scott Trotter</t>
  </si>
  <si>
    <t>Ramont Turnbull</t>
  </si>
  <si>
    <t>Ray J. Writz</t>
  </si>
  <si>
    <t>Idaho Sierra Law</t>
  </si>
  <si>
    <t>Kaylee Peterson</t>
  </si>
  <si>
    <t>Joe Evans</t>
  </si>
  <si>
    <t>Stephen Heidt</t>
  </si>
  <si>
    <t>David Reilly (W/I)</t>
  </si>
  <si>
    <t>Shelby Rognstad (W/I)</t>
  </si>
  <si>
    <t>Steven R Bradshaw</t>
  </si>
  <si>
    <t>Ben Cannady</t>
  </si>
  <si>
    <t>Edward R. Humphreys</t>
  </si>
  <si>
    <t>Ashley Jackson</t>
  </si>
  <si>
    <t>Cody Usabel</t>
  </si>
  <si>
    <t>Chantyrose Davison</t>
  </si>
  <si>
    <t>Ryan Cole (W/I)</t>
  </si>
  <si>
    <t>John Dionne Jr.</t>
  </si>
  <si>
    <t>Paul Sand</t>
  </si>
  <si>
    <t>Terri Pickens Manweiler</t>
  </si>
  <si>
    <t>Scott Bedke</t>
  </si>
  <si>
    <t>Daniel J Gasiorowski</t>
  </si>
  <si>
    <t>Priscilla Giddings</t>
  </si>
  <si>
    <t>Pro-Life</t>
  </si>
  <si>
    <t>Shawn Keenan</t>
  </si>
  <si>
    <t>Phil McGrane</t>
  </si>
  <si>
    <t>Dorothy Moon</t>
  </si>
  <si>
    <t>Mary Souza</t>
  </si>
  <si>
    <t>Dianna David</t>
  </si>
  <si>
    <t>Miste Gardner</t>
  </si>
  <si>
    <t>Jill L Ellsworth</t>
  </si>
  <si>
    <t>Julie A. Ellsworth</t>
  </si>
  <si>
    <t>Steven Scanlin</t>
  </si>
  <si>
    <t>Raũl R. Labrador</t>
  </si>
  <si>
    <t>Arthur ("Art") Macomber</t>
  </si>
  <si>
    <t>Terry L. Gilbert</t>
  </si>
  <si>
    <t>Debbie Critchfield</t>
  </si>
  <si>
    <t>Branden J. Durst</t>
  </si>
  <si>
    <t>Colleen D. Zahn</t>
  </si>
  <si>
    <t>Robyn M. Brody</t>
  </si>
  <si>
    <t>Molly J. Huskey</t>
  </si>
  <si>
    <t>Robyn Brody</t>
  </si>
  <si>
    <t>Lamont Christian Berecz</t>
  </si>
  <si>
    <t>Lansing Haynes</t>
  </si>
  <si>
    <t>Barry McHugh</t>
  </si>
  <si>
    <t>Stanley T. Mortensen</t>
  </si>
  <si>
    <t>ST SEN</t>
  </si>
  <si>
    <t>COMMISSIONER</t>
  </si>
  <si>
    <t>DIST 2</t>
  </si>
  <si>
    <t>DIST 3</t>
  </si>
  <si>
    <t>In Favor Of</t>
  </si>
  <si>
    <t>Against</t>
  </si>
  <si>
    <t>PLUMMER-WORLEY</t>
  </si>
  <si>
    <t>JOINT SCHOOL DISTRICT</t>
  </si>
  <si>
    <t>NO. 44</t>
  </si>
  <si>
    <t>SUPPLEMENTAL LEVY</t>
  </si>
  <si>
    <t>BENEWAH</t>
  </si>
  <si>
    <t>CENTER</t>
  </si>
  <si>
    <t>COLLEGE</t>
  </si>
  <si>
    <t>EMIDA</t>
  </si>
  <si>
    <t>FERNWOOD</t>
  </si>
  <si>
    <t>PLUMMER</t>
  </si>
  <si>
    <t>SANTA</t>
  </si>
  <si>
    <t>ST. JOE</t>
  </si>
  <si>
    <t>ST. MARIES</t>
  </si>
  <si>
    <t>TENSED</t>
  </si>
  <si>
    <t>TOWNSITE</t>
  </si>
  <si>
    <t>PROSECUTING</t>
  </si>
  <si>
    <t>Philip R. Lampert</t>
  </si>
  <si>
    <t>Robert Short</t>
  </si>
  <si>
    <t>Carrie L. Nordin</t>
  </si>
  <si>
    <t>Mariah Dunham</t>
  </si>
  <si>
    <t>Kathy A. Judson</t>
  </si>
  <si>
    <t>Charles "Chuck" Stalnaker</t>
  </si>
  <si>
    <t>Ross Skinner</t>
  </si>
  <si>
    <t>Brian Cravens</t>
  </si>
  <si>
    <t>Sandy Miller</t>
  </si>
  <si>
    <t>Mike Stoltey</t>
  </si>
  <si>
    <t>Wayne H. Glassman</t>
  </si>
  <si>
    <t>Jeffery L. Rixman</t>
  </si>
  <si>
    <t>LEGISLATIVE DIST 2</t>
  </si>
  <si>
    <t>Jon Cantamessa</t>
  </si>
  <si>
    <t>Phil Hart</t>
  </si>
  <si>
    <t>Bill Hasz</t>
  </si>
  <si>
    <t>Heather Scott</t>
  </si>
  <si>
    <t>Tom Stroschein</t>
  </si>
  <si>
    <t>JenniferAnn Luoma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</si>
</sst>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Helv"/>
    </font>
    <font>
      <sz val="8"/>
      <name val="Helv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sz val="9"/>
      <name val="Arial Narrow"/>
      <family val="2"/>
    </font>
    <font>
      <b/>
      <sz val="10"/>
      <color rgb="FF0000FF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7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/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7" xfId="0" applyFont="1" applyBorder="1"/>
    <xf numFmtId="0" fontId="2" fillId="0" borderId="0" xfId="0" applyFont="1"/>
    <xf numFmtId="0" fontId="3" fillId="0" borderId="8" xfId="0" applyFont="1" applyBorder="1"/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1" xfId="0" applyFont="1" applyBorder="1" applyAlignment="1">
      <alignment horizontal="left"/>
    </xf>
    <xf numFmtId="0" fontId="2" fillId="4" borderId="12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4" xfId="0" applyFont="1" applyBorder="1" applyAlignment="1" applyProtection="1">
      <alignment horizontal="center" vertical="center" textRotation="90"/>
      <protection locked="0"/>
    </xf>
    <xf numFmtId="3" fontId="3" fillId="5" borderId="15" xfId="0" applyNumberFormat="1" applyFont="1" applyFill="1" applyBorder="1" applyAlignment="1">
      <alignment horizontal="left"/>
    </xf>
    <xf numFmtId="3" fontId="3" fillId="5" borderId="16" xfId="0" applyNumberFormat="1" applyFont="1" applyFill="1" applyBorder="1" applyAlignment="1">
      <alignment horizontal="left"/>
    </xf>
    <xf numFmtId="3" fontId="2" fillId="5" borderId="16" xfId="0" applyNumberFormat="1" applyFont="1" applyFill="1" applyBorder="1"/>
    <xf numFmtId="38" fontId="2" fillId="6" borderId="17" xfId="0" applyNumberFormat="1" applyFont="1" applyFill="1" applyBorder="1" applyAlignment="1" applyProtection="1">
      <alignment horizontal="center"/>
      <protection locked="0"/>
    </xf>
    <xf numFmtId="38" fontId="2" fillId="6" borderId="18" xfId="0" applyNumberFormat="1" applyFont="1" applyFill="1" applyBorder="1" applyAlignment="1" applyProtection="1">
      <alignment horizontal="center"/>
      <protection locked="0"/>
    </xf>
    <xf numFmtId="38" fontId="2" fillId="0" borderId="17" xfId="0" applyNumberFormat="1" applyFont="1" applyBorder="1" applyAlignment="1" applyProtection="1">
      <alignment horizontal="center"/>
      <protection locked="0"/>
    </xf>
    <xf numFmtId="38" fontId="2" fillId="0" borderId="19" xfId="0" applyNumberFormat="1" applyFont="1" applyBorder="1" applyAlignment="1" applyProtection="1">
      <alignment horizontal="center"/>
      <protection locked="0"/>
    </xf>
    <xf numFmtId="38" fontId="2" fillId="0" borderId="20" xfId="0" applyNumberFormat="1" applyFont="1" applyBorder="1" applyAlignment="1" applyProtection="1">
      <alignment horizontal="center"/>
      <protection locked="0"/>
    </xf>
    <xf numFmtId="38" fontId="2" fillId="0" borderId="18" xfId="0" applyNumberFormat="1" applyFont="1" applyBorder="1" applyAlignment="1" applyProtection="1">
      <alignment horizontal="center"/>
      <protection locked="0"/>
    </xf>
    <xf numFmtId="38" fontId="2" fillId="6" borderId="21" xfId="0" applyNumberFormat="1" applyFont="1" applyFill="1" applyBorder="1" applyAlignment="1" applyProtection="1">
      <alignment horizontal="center"/>
      <protection locked="0"/>
    </xf>
    <xf numFmtId="38" fontId="2" fillId="0" borderId="21" xfId="0" applyNumberFormat="1" applyFont="1" applyBorder="1" applyAlignment="1" applyProtection="1">
      <alignment horizontal="center"/>
      <protection locked="0"/>
    </xf>
    <xf numFmtId="38" fontId="2" fillId="6" borderId="22" xfId="0" applyNumberFormat="1" applyFont="1" applyFill="1" applyBorder="1" applyAlignment="1" applyProtection="1">
      <alignment horizontal="center"/>
      <protection locked="0"/>
    </xf>
    <xf numFmtId="38" fontId="2" fillId="6" borderId="23" xfId="0" applyNumberFormat="1" applyFont="1" applyFill="1" applyBorder="1" applyAlignment="1" applyProtection="1">
      <alignment horizontal="center"/>
      <protection locked="0"/>
    </xf>
    <xf numFmtId="38" fontId="2" fillId="0" borderId="22" xfId="0" applyNumberFormat="1" applyFont="1" applyBorder="1" applyAlignment="1" applyProtection="1">
      <alignment horizontal="center"/>
      <protection locked="0"/>
    </xf>
    <xf numFmtId="38" fontId="2" fillId="0" borderId="24" xfId="0" applyNumberFormat="1" applyFont="1" applyBorder="1" applyAlignment="1" applyProtection="1">
      <alignment horizontal="center"/>
      <protection locked="0"/>
    </xf>
    <xf numFmtId="38" fontId="2" fillId="0" borderId="25" xfId="0" applyNumberFormat="1" applyFont="1" applyBorder="1" applyAlignment="1" applyProtection="1">
      <alignment horizontal="center"/>
      <protection locked="0"/>
    </xf>
    <xf numFmtId="38" fontId="2" fillId="0" borderId="23" xfId="0" applyNumberFormat="1" applyFont="1" applyBorder="1" applyAlignment="1" applyProtection="1">
      <alignment horizontal="center"/>
      <protection locked="0"/>
    </xf>
    <xf numFmtId="38" fontId="2" fillId="6" borderId="26" xfId="0" applyNumberFormat="1" applyFont="1" applyFill="1" applyBorder="1" applyAlignment="1" applyProtection="1">
      <alignment horizontal="center"/>
      <protection locked="0"/>
    </xf>
    <xf numFmtId="38" fontId="2" fillId="0" borderId="26" xfId="0" applyNumberFormat="1" applyFont="1" applyBorder="1" applyAlignment="1" applyProtection="1">
      <alignment horizontal="center"/>
      <protection locked="0"/>
    </xf>
    <xf numFmtId="3" fontId="4" fillId="0" borderId="12" xfId="0" applyNumberFormat="1" applyFont="1" applyBorder="1" applyAlignment="1">
      <alignment horizontal="left"/>
    </xf>
    <xf numFmtId="38" fontId="4" fillId="4" borderId="12" xfId="0" applyNumberFormat="1" applyFont="1" applyFill="1" applyBorder="1" applyAlignment="1">
      <alignment horizontal="center"/>
    </xf>
    <xf numFmtId="38" fontId="4" fillId="0" borderId="12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0" borderId="12" xfId="0" applyFont="1" applyBorder="1" applyAlignment="1">
      <alignment horizontal="center" vertical="center" textRotation="90" wrapText="1"/>
    </xf>
    <xf numFmtId="38" fontId="2" fillId="6" borderId="27" xfId="0" applyNumberFormat="1" applyFont="1" applyFill="1" applyBorder="1" applyAlignment="1" applyProtection="1">
      <alignment horizontal="center"/>
      <protection locked="0"/>
    </xf>
    <xf numFmtId="38" fontId="2" fillId="6" borderId="28" xfId="0" applyNumberFormat="1" applyFont="1" applyFill="1" applyBorder="1" applyAlignment="1" applyProtection="1">
      <alignment horizontal="center"/>
      <protection locked="0"/>
    </xf>
    <xf numFmtId="38" fontId="2" fillId="6" borderId="29" xfId="0" applyNumberFormat="1" applyFont="1" applyFill="1" applyBorder="1" applyAlignment="1" applyProtection="1">
      <alignment horizontal="center"/>
      <protection locked="0"/>
    </xf>
    <xf numFmtId="38" fontId="2" fillId="6" borderId="30" xfId="0" applyNumberFormat="1" applyFont="1" applyFill="1" applyBorder="1" applyAlignment="1" applyProtection="1">
      <alignment horizontal="center"/>
      <protection locked="0"/>
    </xf>
    <xf numFmtId="3" fontId="2" fillId="5" borderId="31" xfId="0" applyNumberFormat="1" applyFont="1" applyFill="1" applyBorder="1"/>
    <xf numFmtId="38" fontId="2" fillId="4" borderId="32" xfId="0" applyNumberFormat="1" applyFont="1" applyFill="1" applyBorder="1" applyAlignment="1" applyProtection="1">
      <alignment horizontal="center"/>
      <protection locked="0"/>
    </xf>
    <xf numFmtId="38" fontId="2" fillId="0" borderId="20" xfId="0" applyNumberFormat="1" applyFont="1" applyBorder="1"/>
    <xf numFmtId="38" fontId="2" fillId="0" borderId="32" xfId="0" applyNumberFormat="1" applyFont="1" applyBorder="1"/>
    <xf numFmtId="38" fontId="2" fillId="4" borderId="17" xfId="0" applyNumberFormat="1" applyFont="1" applyFill="1" applyBorder="1"/>
    <xf numFmtId="38" fontId="2" fillId="4" borderId="32" xfId="0" applyNumberFormat="1" applyFont="1" applyFill="1" applyBorder="1"/>
    <xf numFmtId="38" fontId="2" fillId="0" borderId="17" xfId="0" applyNumberFormat="1" applyFont="1" applyBorder="1"/>
    <xf numFmtId="38" fontId="2" fillId="4" borderId="33" xfId="0" applyNumberFormat="1" applyFont="1" applyFill="1" applyBorder="1" applyAlignment="1" applyProtection="1">
      <alignment horizontal="center"/>
      <protection locked="0"/>
    </xf>
    <xf numFmtId="38" fontId="2" fillId="0" borderId="25" xfId="0" applyNumberFormat="1" applyFont="1" applyBorder="1"/>
    <xf numFmtId="38" fontId="2" fillId="0" borderId="33" xfId="0" applyNumberFormat="1" applyFont="1" applyBorder="1"/>
    <xf numFmtId="38" fontId="2" fillId="4" borderId="22" xfId="0" applyNumberFormat="1" applyFont="1" applyFill="1" applyBorder="1"/>
    <xf numFmtId="38" fontId="2" fillId="4" borderId="33" xfId="0" applyNumberFormat="1" applyFont="1" applyFill="1" applyBorder="1"/>
    <xf numFmtId="38" fontId="2" fillId="0" borderId="22" xfId="0" applyNumberFormat="1" applyFont="1" applyBorder="1"/>
    <xf numFmtId="0" fontId="2" fillId="0" borderId="9" xfId="0" applyFont="1" applyBorder="1" applyAlignment="1">
      <alignment horizontal="center"/>
    </xf>
    <xf numFmtId="3" fontId="3" fillId="5" borderId="31" xfId="0" applyNumberFormat="1" applyFont="1" applyFill="1" applyBorder="1" applyAlignment="1">
      <alignment horizontal="left"/>
    </xf>
    <xf numFmtId="38" fontId="2" fillId="4" borderId="44" xfId="0" applyNumberFormat="1" applyFont="1" applyFill="1" applyBorder="1"/>
    <xf numFmtId="38" fontId="2" fillId="0" borderId="45" xfId="0" applyNumberFormat="1" applyFont="1" applyBorder="1"/>
    <xf numFmtId="38" fontId="2" fillId="0" borderId="46" xfId="0" applyNumberFormat="1" applyFont="1" applyBorder="1"/>
    <xf numFmtId="38" fontId="2" fillId="0" borderId="47" xfId="0" applyNumberFormat="1" applyFont="1" applyBorder="1"/>
    <xf numFmtId="38" fontId="2" fillId="4" borderId="48" xfId="0" applyNumberFormat="1" applyFont="1" applyFill="1" applyBorder="1"/>
    <xf numFmtId="38" fontId="2" fillId="4" borderId="49" xfId="0" applyNumberFormat="1" applyFont="1" applyFill="1" applyBorder="1"/>
    <xf numFmtId="38" fontId="2" fillId="0" borderId="50" xfId="0" applyNumberFormat="1" applyFont="1" applyBorder="1"/>
    <xf numFmtId="38" fontId="2" fillId="0" borderId="51" xfId="0" applyNumberFormat="1" applyFont="1" applyBorder="1"/>
    <xf numFmtId="38" fontId="2" fillId="0" borderId="52" xfId="0" applyNumberFormat="1" applyFont="1" applyBorder="1"/>
    <xf numFmtId="38" fontId="2" fillId="4" borderId="53" xfId="0" applyNumberFormat="1" applyFont="1" applyFill="1" applyBorder="1"/>
    <xf numFmtId="38" fontId="2" fillId="0" borderId="54" xfId="0" applyNumberFormat="1" applyFont="1" applyBorder="1"/>
    <xf numFmtId="38" fontId="2" fillId="4" borderId="55" xfId="0" applyNumberFormat="1" applyFont="1" applyFill="1" applyBorder="1"/>
    <xf numFmtId="38" fontId="2" fillId="0" borderId="56" xfId="0" applyNumberFormat="1" applyFont="1" applyBorder="1"/>
    <xf numFmtId="38" fontId="2" fillId="4" borderId="57" xfId="0" applyNumberFormat="1" applyFont="1" applyFill="1" applyBorder="1"/>
    <xf numFmtId="0" fontId="2" fillId="0" borderId="2" xfId="0" applyFont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3" fillId="5" borderId="36" xfId="0" applyNumberFormat="1" applyFont="1" applyFill="1" applyBorder="1" applyAlignment="1">
      <alignment horizontal="left"/>
    </xf>
    <xf numFmtId="38" fontId="2" fillId="0" borderId="44" xfId="0" applyNumberFormat="1" applyFont="1" applyBorder="1"/>
    <xf numFmtId="38" fontId="2" fillId="0" borderId="49" xfId="0" applyNumberFormat="1" applyFont="1" applyBorder="1"/>
    <xf numFmtId="0" fontId="2" fillId="0" borderId="9" xfId="0" applyFont="1" applyBorder="1" applyAlignment="1">
      <alignment horizontal="center" vertical="center" textRotation="90" wrapText="1"/>
    </xf>
    <xf numFmtId="3" fontId="3" fillId="0" borderId="9" xfId="0" applyNumberFormat="1" applyFont="1" applyBorder="1" applyAlignment="1">
      <alignment horizontal="left"/>
    </xf>
    <xf numFmtId="38" fontId="2" fillId="0" borderId="32" xfId="0" applyNumberFormat="1" applyFont="1" applyBorder="1" applyAlignment="1" applyProtection="1">
      <alignment horizontal="center"/>
      <protection locked="0"/>
    </xf>
    <xf numFmtId="38" fontId="2" fillId="0" borderId="38" xfId="0" applyNumberFormat="1" applyFont="1" applyBorder="1" applyAlignment="1" applyProtection="1">
      <alignment horizontal="center"/>
      <protection locked="0"/>
    </xf>
    <xf numFmtId="38" fontId="2" fillId="0" borderId="9" xfId="0" applyNumberFormat="1" applyFont="1" applyBorder="1" applyAlignment="1" applyProtection="1">
      <alignment horizontal="center"/>
      <protection locked="0"/>
    </xf>
    <xf numFmtId="38" fontId="2" fillId="0" borderId="33" xfId="0" applyNumberFormat="1" applyFont="1" applyBorder="1" applyAlignment="1" applyProtection="1">
      <alignment horizontal="center"/>
      <protection locked="0"/>
    </xf>
    <xf numFmtId="38" fontId="2" fillId="0" borderId="39" xfId="0" applyNumberFormat="1" applyFont="1" applyBorder="1" applyAlignment="1" applyProtection="1">
      <alignment horizontal="center"/>
      <protection locked="0"/>
    </xf>
    <xf numFmtId="38" fontId="4" fillId="0" borderId="9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38" fontId="2" fillId="0" borderId="58" xfId="0" applyNumberFormat="1" applyFont="1" applyBorder="1" applyAlignment="1" applyProtection="1">
      <alignment horizontal="center"/>
      <protection locked="0"/>
    </xf>
    <xf numFmtId="38" fontId="2" fillId="0" borderId="59" xfId="0" applyNumberFormat="1" applyFont="1" applyBorder="1" applyAlignment="1" applyProtection="1">
      <alignment horizontal="center"/>
      <protection locked="0"/>
    </xf>
    <xf numFmtId="38" fontId="2" fillId="0" borderId="0" xfId="0" applyNumberFormat="1" applyFont="1" applyAlignment="1" applyProtection="1">
      <alignment horizontal="center"/>
      <protection locked="0"/>
    </xf>
    <xf numFmtId="38" fontId="4" fillId="0" borderId="0" xfId="0" applyNumberFormat="1" applyFont="1" applyAlignment="1">
      <alignment horizontal="center"/>
    </xf>
    <xf numFmtId="0" fontId="2" fillId="0" borderId="0" xfId="0" applyFont="1" applyProtection="1">
      <protection locked="0"/>
    </xf>
    <xf numFmtId="0" fontId="3" fillId="0" borderId="13" xfId="0" applyFont="1" applyBorder="1" applyAlignment="1">
      <alignment horizontal="center"/>
    </xf>
    <xf numFmtId="0" fontId="2" fillId="0" borderId="0" xfId="0" applyFont="1" applyAlignment="1" applyProtection="1">
      <alignment vertical="center" textRotation="90"/>
      <protection locked="0"/>
    </xf>
    <xf numFmtId="3" fontId="2" fillId="0" borderId="0" xfId="0" applyNumberFormat="1" applyFont="1" applyProtection="1">
      <protection locked="0"/>
    </xf>
    <xf numFmtId="0" fontId="2" fillId="0" borderId="21" xfId="0" applyFont="1" applyBorder="1"/>
    <xf numFmtId="0" fontId="2" fillId="0" borderId="21" xfId="0" applyFont="1" applyBorder="1" applyAlignment="1" applyProtection="1">
      <alignment horizontal="center"/>
      <protection locked="0"/>
    </xf>
    <xf numFmtId="0" fontId="2" fillId="0" borderId="40" xfId="0" applyFont="1" applyBorder="1"/>
    <xf numFmtId="0" fontId="2" fillId="0" borderId="40" xfId="0" applyFont="1" applyBorder="1" applyAlignment="1" applyProtection="1">
      <alignment horizontal="center"/>
      <protection locked="0"/>
    </xf>
    <xf numFmtId="0" fontId="2" fillId="0" borderId="60" xfId="0" applyFont="1" applyBorder="1"/>
    <xf numFmtId="0" fontId="2" fillId="0" borderId="41" xfId="0" applyFont="1" applyBorder="1"/>
    <xf numFmtId="0" fontId="2" fillId="0" borderId="41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49" fontId="2" fillId="0" borderId="7" xfId="0" applyNumberFormat="1" applyFont="1" applyBorder="1" applyAlignment="1">
      <alignment horizontal="left"/>
    </xf>
    <xf numFmtId="49" fontId="3" fillId="0" borderId="8" xfId="0" applyNumberFormat="1" applyFont="1" applyBorder="1"/>
    <xf numFmtId="49" fontId="3" fillId="0" borderId="9" xfId="0" applyNumberFormat="1" applyFont="1" applyBorder="1"/>
    <xf numFmtId="49" fontId="2" fillId="0" borderId="9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49" fontId="3" fillId="0" borderId="13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 textRotation="90" wrapText="1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164" fontId="2" fillId="0" borderId="42" xfId="0" applyNumberFormat="1" applyFont="1" applyBorder="1" applyAlignment="1">
      <alignment horizontal="center"/>
    </xf>
    <xf numFmtId="49" fontId="4" fillId="0" borderId="12" xfId="0" applyNumberFormat="1" applyFont="1" applyBorder="1" applyAlignment="1">
      <alignment horizontal="left"/>
    </xf>
    <xf numFmtId="49" fontId="2" fillId="0" borderId="0" xfId="0" applyNumberFormat="1" applyFont="1" applyAlignment="1" applyProtection="1">
      <alignment horizontal="left"/>
      <protection locked="0"/>
    </xf>
    <xf numFmtId="0" fontId="2" fillId="0" borderId="12" xfId="0" applyFont="1" applyBorder="1" applyAlignment="1" applyProtection="1">
      <alignment horizontal="center"/>
      <protection locked="0"/>
    </xf>
    <xf numFmtId="38" fontId="2" fillId="3" borderId="27" xfId="0" applyNumberFormat="1" applyFont="1" applyFill="1" applyBorder="1" applyAlignment="1">
      <alignment horizontal="center"/>
    </xf>
    <xf numFmtId="38" fontId="2" fillId="0" borderId="43" xfId="0" applyNumberFormat="1" applyFont="1" applyBorder="1" applyAlignment="1">
      <alignment horizontal="center"/>
    </xf>
    <xf numFmtId="38" fontId="2" fillId="3" borderId="9" xfId="0" applyNumberFormat="1" applyFont="1" applyFill="1" applyBorder="1" applyAlignment="1">
      <alignment horizontal="center"/>
    </xf>
    <xf numFmtId="38" fontId="2" fillId="0" borderId="8" xfId="0" applyNumberFormat="1" applyFont="1" applyBorder="1" applyAlignment="1" applyProtection="1">
      <alignment horizontal="center"/>
      <protection locked="0"/>
    </xf>
    <xf numFmtId="38" fontId="2" fillId="0" borderId="26" xfId="0" applyNumberFormat="1" applyFont="1" applyBorder="1" applyAlignment="1">
      <alignment horizontal="center"/>
    </xf>
    <xf numFmtId="38" fontId="2" fillId="0" borderId="61" xfId="0" applyNumberFormat="1" applyFont="1" applyBorder="1" applyAlignment="1" applyProtection="1">
      <alignment horizontal="center"/>
      <protection locked="0"/>
    </xf>
    <xf numFmtId="38" fontId="2" fillId="0" borderId="62" xfId="0" applyNumberFormat="1" applyFont="1" applyBorder="1" applyAlignment="1" applyProtection="1">
      <alignment horizontal="center"/>
      <protection locked="0"/>
    </xf>
    <xf numFmtId="38" fontId="2" fillId="0" borderId="62" xfId="0" applyNumberFormat="1" applyFont="1" applyBorder="1" applyAlignment="1">
      <alignment horizontal="center"/>
    </xf>
    <xf numFmtId="164" fontId="2" fillId="0" borderId="63" xfId="0" applyNumberFormat="1" applyFont="1" applyBorder="1" applyAlignment="1">
      <alignment horizontal="center"/>
    </xf>
    <xf numFmtId="38" fontId="2" fillId="0" borderId="64" xfId="0" applyNumberFormat="1" applyFont="1" applyBorder="1" applyAlignment="1" applyProtection="1">
      <alignment horizontal="center"/>
      <protection locked="0"/>
    </xf>
    <xf numFmtId="38" fontId="2" fillId="0" borderId="65" xfId="0" applyNumberFormat="1" applyFont="1" applyBorder="1" applyAlignment="1" applyProtection="1">
      <alignment horizontal="center"/>
      <protection locked="0"/>
    </xf>
    <xf numFmtId="38" fontId="2" fillId="0" borderId="65" xfId="0" applyNumberFormat="1" applyFont="1" applyBorder="1" applyAlignment="1">
      <alignment horizontal="center"/>
    </xf>
    <xf numFmtId="164" fontId="2" fillId="0" borderId="66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38" fontId="6" fillId="0" borderId="12" xfId="0" applyNumberFormat="1" applyFont="1" applyBorder="1" applyAlignment="1" applyProtection="1">
      <alignment horizontal="center"/>
      <protection locked="0"/>
    </xf>
    <xf numFmtId="0" fontId="5" fillId="0" borderId="61" xfId="0" applyFont="1" applyBorder="1"/>
    <xf numFmtId="0" fontId="5" fillId="0" borderId="64" xfId="0" applyFont="1" applyBorder="1"/>
    <xf numFmtId="0" fontId="2" fillId="0" borderId="12" xfId="0" applyFont="1" applyFill="1" applyBorder="1" applyAlignment="1">
      <alignment horizontal="center"/>
    </xf>
    <xf numFmtId="38" fontId="2" fillId="0" borderId="67" xfId="0" applyNumberFormat="1" applyFont="1" applyFill="1" applyBorder="1" applyAlignment="1" applyProtection="1">
      <alignment horizontal="center"/>
      <protection locked="0"/>
    </xf>
    <xf numFmtId="38" fontId="2" fillId="0" borderId="68" xfId="0" applyNumberFormat="1" applyFont="1" applyFill="1" applyBorder="1" applyAlignment="1" applyProtection="1">
      <alignment horizontal="center"/>
      <protection locked="0"/>
    </xf>
    <xf numFmtId="38" fontId="4" fillId="0" borderId="12" xfId="0" applyNumberFormat="1" applyFont="1" applyFill="1" applyBorder="1" applyAlignment="1">
      <alignment horizontal="center"/>
    </xf>
    <xf numFmtId="38" fontId="2" fillId="0" borderId="41" xfId="0" applyNumberFormat="1" applyFont="1" applyBorder="1" applyAlignment="1" applyProtection="1">
      <alignment horizontal="center"/>
      <protection locked="0"/>
    </xf>
    <xf numFmtId="0" fontId="2" fillId="0" borderId="9" xfId="0" applyFont="1" applyBorder="1"/>
    <xf numFmtId="0" fontId="0" fillId="0" borderId="4" xfId="0" applyBorder="1" applyAlignment="1">
      <alignment horizontal="center"/>
    </xf>
    <xf numFmtId="38" fontId="2" fillId="0" borderId="69" xfId="0" applyNumberFormat="1" applyFont="1" applyBorder="1" applyAlignment="1" applyProtection="1">
      <alignment horizontal="center"/>
      <protection locked="0"/>
    </xf>
    <xf numFmtId="38" fontId="2" fillId="0" borderId="70" xfId="0" applyNumberFormat="1" applyFont="1" applyBorder="1" applyAlignment="1" applyProtection="1">
      <alignment horizontal="center"/>
      <protection locked="0"/>
    </xf>
    <xf numFmtId="38" fontId="2" fillId="0" borderId="71" xfId="0" applyNumberFormat="1" applyFont="1" applyBorder="1" applyAlignment="1" applyProtection="1">
      <alignment horizontal="center"/>
      <protection locked="0"/>
    </xf>
    <xf numFmtId="38" fontId="2" fillId="0" borderId="72" xfId="0" applyNumberFormat="1" applyFont="1" applyBorder="1" applyAlignment="1" applyProtection="1">
      <alignment horizontal="center"/>
      <protection locked="0"/>
    </xf>
    <xf numFmtId="38" fontId="2" fillId="0" borderId="73" xfId="0" applyNumberFormat="1" applyFont="1" applyBorder="1" applyAlignment="1" applyProtection="1">
      <alignment horizontal="center"/>
      <protection locked="0"/>
    </xf>
    <xf numFmtId="0" fontId="5" fillId="0" borderId="74" xfId="0" applyFont="1" applyBorder="1"/>
    <xf numFmtId="0" fontId="2" fillId="0" borderId="26" xfId="0" applyFont="1" applyFill="1" applyBorder="1"/>
    <xf numFmtId="0" fontId="2" fillId="0" borderId="41" xfId="0" applyFont="1" applyFill="1" applyBorder="1"/>
    <xf numFmtId="0" fontId="2" fillId="0" borderId="21" xfId="0" applyFont="1" applyFill="1" applyBorder="1"/>
    <xf numFmtId="38" fontId="2" fillId="3" borderId="29" xfId="0" applyNumberFormat="1" applyFont="1" applyFill="1" applyBorder="1" applyAlignment="1">
      <alignment horizontal="center"/>
    </xf>
    <xf numFmtId="38" fontId="2" fillId="3" borderId="26" xfId="0" applyNumberFormat="1" applyFont="1" applyFill="1" applyBorder="1" applyAlignment="1">
      <alignment horizontal="center"/>
    </xf>
    <xf numFmtId="0" fontId="3" fillId="0" borderId="34" xfId="0" applyFont="1" applyBorder="1" applyAlignment="1">
      <alignment horizontal="center"/>
    </xf>
    <xf numFmtId="38" fontId="2" fillId="0" borderId="0" xfId="0" applyNumberFormat="1" applyFont="1"/>
    <xf numFmtId="0" fontId="3" fillId="0" borderId="9" xfId="0" applyFont="1" applyBorder="1"/>
    <xf numFmtId="0" fontId="2" fillId="7" borderId="12" xfId="0" applyFont="1" applyFill="1" applyBorder="1" applyAlignment="1">
      <alignment horizontal="center"/>
    </xf>
    <xf numFmtId="38" fontId="2" fillId="7" borderId="21" xfId="0" applyNumberFormat="1" applyFont="1" applyFill="1" applyBorder="1" applyAlignment="1" applyProtection="1">
      <alignment horizontal="center"/>
      <protection locked="0"/>
    </xf>
    <xf numFmtId="38" fontId="2" fillId="7" borderId="26" xfId="0" applyNumberFormat="1" applyFont="1" applyFill="1" applyBorder="1" applyAlignment="1" applyProtection="1">
      <alignment horizontal="center"/>
      <protection locked="0"/>
    </xf>
    <xf numFmtId="38" fontId="4" fillId="7" borderId="12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7" borderId="34" xfId="0" applyFill="1" applyBorder="1" applyAlignment="1">
      <alignment horizontal="center"/>
    </xf>
    <xf numFmtId="0" fontId="3" fillId="7" borderId="37" xfId="0" applyFont="1" applyFill="1" applyBorder="1" applyAlignment="1"/>
    <xf numFmtId="0" fontId="0" fillId="7" borderId="35" xfId="0" applyFill="1" applyBorder="1" applyAlignment="1"/>
    <xf numFmtId="38" fontId="4" fillId="4" borderId="12" xfId="0" applyNumberFormat="1" applyFont="1" applyFill="1" applyBorder="1" applyAlignment="1">
      <alignment horizontal="right"/>
    </xf>
    <xf numFmtId="38" fontId="4" fillId="0" borderId="12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2" xfId="0" applyFont="1" applyBorder="1"/>
    <xf numFmtId="0" fontId="0" fillId="0" borderId="3" xfId="0" applyBorder="1"/>
    <xf numFmtId="0" fontId="0" fillId="0" borderId="6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3" fontId="3" fillId="5" borderId="15" xfId="0" applyNumberFormat="1" applyFont="1" applyFill="1" applyBorder="1" applyAlignment="1">
      <alignment horizontal="center"/>
    </xf>
    <xf numFmtId="3" fontId="3" fillId="5" borderId="16" xfId="0" applyNumberFormat="1" applyFont="1" applyFill="1" applyBorder="1" applyAlignment="1">
      <alignment horizontal="center"/>
    </xf>
    <xf numFmtId="3" fontId="3" fillId="5" borderId="31" xfId="0" applyNumberFormat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38" fontId="2" fillId="0" borderId="38" xfId="0" applyNumberFormat="1" applyFont="1" applyFill="1" applyBorder="1" applyAlignment="1" applyProtection="1">
      <alignment horizontal="center"/>
      <protection locked="0"/>
    </xf>
    <xf numFmtId="38" fontId="2" fillId="0" borderId="39" xfId="0" applyNumberFormat="1" applyFont="1" applyFill="1" applyBorder="1" applyAlignment="1" applyProtection="1">
      <alignment horizontal="center"/>
      <protection locked="0"/>
    </xf>
    <xf numFmtId="0" fontId="2" fillId="0" borderId="11" xfId="0" applyFont="1" applyFill="1" applyBorder="1" applyAlignment="1">
      <alignment horizontal="center"/>
    </xf>
    <xf numFmtId="38" fontId="2" fillId="4" borderId="21" xfId="0" applyNumberFormat="1" applyFont="1" applyFill="1" applyBorder="1" applyAlignment="1" applyProtection="1">
      <alignment horizontal="center"/>
      <protection locked="0"/>
    </xf>
    <xf numFmtId="38" fontId="2" fillId="4" borderId="26" xfId="0" applyNumberFormat="1" applyFont="1" applyFill="1" applyBorder="1" applyAlignment="1" applyProtection="1">
      <alignment horizontal="center"/>
      <protection locked="0"/>
    </xf>
    <xf numFmtId="38" fontId="2" fillId="4" borderId="41" xfId="0" applyNumberFormat="1" applyFont="1" applyFill="1" applyBorder="1" applyAlignment="1" applyProtection="1">
      <alignment horizontal="center"/>
      <protection locked="0"/>
    </xf>
    <xf numFmtId="38" fontId="2" fillId="0" borderId="75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opLeftCell="A7" zoomScaleNormal="100" zoomScaleSheetLayoutView="100" workbookViewId="0">
      <selection activeCell="B17" sqref="B17:J17"/>
    </sheetView>
  </sheetViews>
  <sheetFormatPr defaultColWidth="9.1796875" defaultRowHeight="13" x14ac:dyDescent="0.3"/>
  <cols>
    <col min="1" max="1" width="9.1796875" style="37" bestFit="1" customWidth="1"/>
    <col min="2" max="10" width="8.81640625" style="5" customWidth="1"/>
    <col min="11" max="16384" width="9.1796875" style="5"/>
  </cols>
  <sheetData>
    <row r="1" spans="1:10" x14ac:dyDescent="0.3">
      <c r="A1" s="4"/>
      <c r="B1" s="173" t="s">
        <v>43</v>
      </c>
      <c r="C1" s="174"/>
      <c r="D1" s="174"/>
      <c r="E1" s="174"/>
      <c r="F1" s="174"/>
      <c r="G1" s="174"/>
      <c r="H1" s="174"/>
      <c r="I1" s="174"/>
      <c r="J1" s="175"/>
    </row>
    <row r="2" spans="1:10" x14ac:dyDescent="0.3">
      <c r="A2" s="6"/>
      <c r="B2" s="176" t="s">
        <v>59</v>
      </c>
      <c r="C2" s="177"/>
      <c r="D2" s="177"/>
      <c r="E2" s="177"/>
      <c r="F2" s="177"/>
      <c r="G2" s="177"/>
      <c r="H2" s="177"/>
      <c r="I2" s="177"/>
      <c r="J2" s="178"/>
    </row>
    <row r="3" spans="1:10" x14ac:dyDescent="0.3">
      <c r="A3" s="9"/>
      <c r="B3" s="10" t="s">
        <v>3</v>
      </c>
      <c r="C3" s="10" t="s">
        <v>3</v>
      </c>
      <c r="D3" s="11" t="s">
        <v>4</v>
      </c>
      <c r="E3" s="11" t="s">
        <v>4</v>
      </c>
      <c r="F3" s="11" t="s">
        <v>4</v>
      </c>
      <c r="G3" s="11" t="s">
        <v>4</v>
      </c>
      <c r="H3" s="11" t="s">
        <v>4</v>
      </c>
      <c r="I3" s="10" t="s">
        <v>60</v>
      </c>
      <c r="J3" s="11" t="s">
        <v>61</v>
      </c>
    </row>
    <row r="4" spans="1:10" ht="107.25" customHeight="1" thickBot="1" x14ac:dyDescent="0.35">
      <c r="A4" s="12" t="s">
        <v>16</v>
      </c>
      <c r="B4" s="13" t="s">
        <v>62</v>
      </c>
      <c r="C4" s="13" t="s">
        <v>63</v>
      </c>
      <c r="D4" s="13" t="s">
        <v>64</v>
      </c>
      <c r="E4" s="13" t="s">
        <v>65</v>
      </c>
      <c r="F4" s="13" t="s">
        <v>66</v>
      </c>
      <c r="G4" s="13" t="s">
        <v>67</v>
      </c>
      <c r="H4" s="13" t="s">
        <v>68</v>
      </c>
      <c r="I4" s="13" t="s">
        <v>69</v>
      </c>
      <c r="J4" s="14" t="s">
        <v>70</v>
      </c>
    </row>
    <row r="5" spans="1:10" ht="13.5" thickBot="1" x14ac:dyDescent="0.35">
      <c r="A5" s="15"/>
      <c r="B5" s="16"/>
      <c r="C5" s="16"/>
      <c r="D5" s="16"/>
      <c r="E5" s="16"/>
      <c r="F5" s="16"/>
      <c r="G5" s="16"/>
      <c r="H5" s="16"/>
      <c r="I5" s="17"/>
      <c r="J5" s="17"/>
    </row>
    <row r="6" spans="1:10" x14ac:dyDescent="0.3">
      <c r="A6" s="140" t="s">
        <v>122</v>
      </c>
      <c r="B6" s="18">
        <v>2</v>
      </c>
      <c r="C6" s="19">
        <v>3</v>
      </c>
      <c r="D6" s="20">
        <v>7</v>
      </c>
      <c r="E6" s="21">
        <v>55</v>
      </c>
      <c r="F6" s="22">
        <v>11</v>
      </c>
      <c r="G6" s="22">
        <v>8</v>
      </c>
      <c r="H6" s="23">
        <v>4</v>
      </c>
      <c r="I6" s="24">
        <v>2</v>
      </c>
      <c r="J6" s="25">
        <v>0</v>
      </c>
    </row>
    <row r="7" spans="1:10" x14ac:dyDescent="0.3">
      <c r="A7" s="141" t="s">
        <v>123</v>
      </c>
      <c r="B7" s="26">
        <v>8</v>
      </c>
      <c r="C7" s="27">
        <v>14</v>
      </c>
      <c r="D7" s="28">
        <v>9</v>
      </c>
      <c r="E7" s="29">
        <v>110</v>
      </c>
      <c r="F7" s="30">
        <v>11</v>
      </c>
      <c r="G7" s="30">
        <v>8</v>
      </c>
      <c r="H7" s="31">
        <v>16</v>
      </c>
      <c r="I7" s="32">
        <v>0</v>
      </c>
      <c r="J7" s="33">
        <v>0</v>
      </c>
    </row>
    <row r="8" spans="1:10" x14ac:dyDescent="0.3">
      <c r="A8" s="141" t="s">
        <v>124</v>
      </c>
      <c r="B8" s="26">
        <v>10</v>
      </c>
      <c r="C8" s="27">
        <v>12</v>
      </c>
      <c r="D8" s="28">
        <v>6</v>
      </c>
      <c r="E8" s="29">
        <v>94</v>
      </c>
      <c r="F8" s="30">
        <v>7</v>
      </c>
      <c r="G8" s="30">
        <v>6</v>
      </c>
      <c r="H8" s="31">
        <v>5</v>
      </c>
      <c r="I8" s="32">
        <v>0</v>
      </c>
      <c r="J8" s="33">
        <v>0</v>
      </c>
    </row>
    <row r="9" spans="1:10" x14ac:dyDescent="0.3">
      <c r="A9" s="141" t="s">
        <v>125</v>
      </c>
      <c r="B9" s="26">
        <v>1</v>
      </c>
      <c r="C9" s="27">
        <v>3</v>
      </c>
      <c r="D9" s="28">
        <v>12</v>
      </c>
      <c r="E9" s="29">
        <v>49</v>
      </c>
      <c r="F9" s="30">
        <v>12</v>
      </c>
      <c r="G9" s="30">
        <v>8</v>
      </c>
      <c r="H9" s="31">
        <v>9</v>
      </c>
      <c r="I9" s="32">
        <v>1</v>
      </c>
      <c r="J9" s="33">
        <v>0</v>
      </c>
    </row>
    <row r="10" spans="1:10" x14ac:dyDescent="0.3">
      <c r="A10" s="141" t="s">
        <v>126</v>
      </c>
      <c r="B10" s="26">
        <v>5</v>
      </c>
      <c r="C10" s="27">
        <v>4</v>
      </c>
      <c r="D10" s="28">
        <v>11</v>
      </c>
      <c r="E10" s="29">
        <v>62</v>
      </c>
      <c r="F10" s="30">
        <v>13</v>
      </c>
      <c r="G10" s="30">
        <v>4</v>
      </c>
      <c r="H10" s="31">
        <v>3</v>
      </c>
      <c r="I10" s="32">
        <v>0</v>
      </c>
      <c r="J10" s="33">
        <v>0</v>
      </c>
    </row>
    <row r="11" spans="1:10" x14ac:dyDescent="0.3">
      <c r="A11" s="141" t="s">
        <v>127</v>
      </c>
      <c r="B11" s="26">
        <v>40</v>
      </c>
      <c r="C11" s="27">
        <v>49</v>
      </c>
      <c r="D11" s="28">
        <v>32</v>
      </c>
      <c r="E11" s="29">
        <v>151</v>
      </c>
      <c r="F11" s="30">
        <v>22</v>
      </c>
      <c r="G11" s="30">
        <v>23</v>
      </c>
      <c r="H11" s="31">
        <v>30</v>
      </c>
      <c r="I11" s="32">
        <v>1</v>
      </c>
      <c r="J11" s="33">
        <v>2</v>
      </c>
    </row>
    <row r="12" spans="1:10" x14ac:dyDescent="0.3">
      <c r="A12" s="141" t="s">
        <v>128</v>
      </c>
      <c r="B12" s="26">
        <v>1</v>
      </c>
      <c r="C12" s="27">
        <v>4</v>
      </c>
      <c r="D12" s="28">
        <v>7</v>
      </c>
      <c r="E12" s="29">
        <v>79</v>
      </c>
      <c r="F12" s="30">
        <v>7</v>
      </c>
      <c r="G12" s="30">
        <v>10</v>
      </c>
      <c r="H12" s="31">
        <v>5</v>
      </c>
      <c r="I12" s="32">
        <v>0</v>
      </c>
      <c r="J12" s="33">
        <v>0</v>
      </c>
    </row>
    <row r="13" spans="1:10" x14ac:dyDescent="0.3">
      <c r="A13" s="141" t="s">
        <v>129</v>
      </c>
      <c r="B13" s="26">
        <v>0</v>
      </c>
      <c r="C13" s="27">
        <v>0</v>
      </c>
      <c r="D13" s="28">
        <v>1</v>
      </c>
      <c r="E13" s="29">
        <v>25</v>
      </c>
      <c r="F13" s="30">
        <v>6</v>
      </c>
      <c r="G13" s="30">
        <v>0</v>
      </c>
      <c r="H13" s="31">
        <v>0</v>
      </c>
      <c r="I13" s="32">
        <v>0</v>
      </c>
      <c r="J13" s="33">
        <v>0</v>
      </c>
    </row>
    <row r="14" spans="1:10" x14ac:dyDescent="0.3">
      <c r="A14" s="141" t="s">
        <v>130</v>
      </c>
      <c r="B14" s="26">
        <v>13</v>
      </c>
      <c r="C14" s="27">
        <v>10</v>
      </c>
      <c r="D14" s="28">
        <v>21</v>
      </c>
      <c r="E14" s="29">
        <v>193</v>
      </c>
      <c r="F14" s="30">
        <v>13</v>
      </c>
      <c r="G14" s="30">
        <v>12</v>
      </c>
      <c r="H14" s="31">
        <v>6</v>
      </c>
      <c r="I14" s="32">
        <v>0</v>
      </c>
      <c r="J14" s="33">
        <v>0</v>
      </c>
    </row>
    <row r="15" spans="1:10" x14ac:dyDescent="0.3">
      <c r="A15" s="141" t="s">
        <v>131</v>
      </c>
      <c r="B15" s="26">
        <v>7</v>
      </c>
      <c r="C15" s="27">
        <v>12</v>
      </c>
      <c r="D15" s="28">
        <v>26</v>
      </c>
      <c r="E15" s="29">
        <v>93</v>
      </c>
      <c r="F15" s="30">
        <v>3</v>
      </c>
      <c r="G15" s="30">
        <v>16</v>
      </c>
      <c r="H15" s="31">
        <v>10</v>
      </c>
      <c r="I15" s="32">
        <v>1</v>
      </c>
      <c r="J15" s="33">
        <v>0</v>
      </c>
    </row>
    <row r="16" spans="1:10" x14ac:dyDescent="0.3">
      <c r="A16" s="141" t="s">
        <v>132</v>
      </c>
      <c r="B16" s="26">
        <v>11</v>
      </c>
      <c r="C16" s="27">
        <v>14</v>
      </c>
      <c r="D16" s="28">
        <v>10</v>
      </c>
      <c r="E16" s="29">
        <v>129</v>
      </c>
      <c r="F16" s="30">
        <v>13</v>
      </c>
      <c r="G16" s="30">
        <v>23</v>
      </c>
      <c r="H16" s="31">
        <v>6</v>
      </c>
      <c r="I16" s="32">
        <v>0</v>
      </c>
      <c r="J16" s="33">
        <v>0</v>
      </c>
    </row>
    <row r="17" spans="1:11" x14ac:dyDescent="0.3">
      <c r="A17" s="34" t="s">
        <v>0</v>
      </c>
      <c r="B17" s="35">
        <f t="shared" ref="B17:J17" si="0">SUM(B6:B16)</f>
        <v>98</v>
      </c>
      <c r="C17" s="35">
        <f t="shared" si="0"/>
        <v>125</v>
      </c>
      <c r="D17" s="36">
        <f t="shared" si="0"/>
        <v>142</v>
      </c>
      <c r="E17" s="36">
        <f t="shared" si="0"/>
        <v>1040</v>
      </c>
      <c r="F17" s="36">
        <f t="shared" si="0"/>
        <v>118</v>
      </c>
      <c r="G17" s="36">
        <f t="shared" si="0"/>
        <v>118</v>
      </c>
      <c r="H17" s="36">
        <f t="shared" si="0"/>
        <v>94</v>
      </c>
      <c r="I17" s="35">
        <f t="shared" si="0"/>
        <v>5</v>
      </c>
      <c r="J17" s="36">
        <f t="shared" si="0"/>
        <v>2</v>
      </c>
      <c r="K17" s="161"/>
    </row>
  </sheetData>
  <sheetProtection selectLockedCells="1"/>
  <mergeCells count="2">
    <mergeCell ref="B1:J1"/>
    <mergeCell ref="B2:J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showWhiteSpace="0" zoomScaleNormal="100" zoomScaleSheetLayoutView="100" workbookViewId="0">
      <selection activeCell="D18" sqref="D18"/>
    </sheetView>
  </sheetViews>
  <sheetFormatPr defaultColWidth="9.1796875" defaultRowHeight="13" x14ac:dyDescent="0.3"/>
  <cols>
    <col min="1" max="1" width="9.1796875" style="37" bestFit="1" customWidth="1"/>
    <col min="2" max="3" width="8.81640625" style="5" customWidth="1"/>
    <col min="4" max="4" width="11.54296875" style="5" customWidth="1"/>
    <col min="5" max="16384" width="9.1796875" style="5"/>
  </cols>
  <sheetData>
    <row r="1" spans="1:4" x14ac:dyDescent="0.3">
      <c r="A1" s="4"/>
      <c r="B1" s="173" t="s">
        <v>29</v>
      </c>
      <c r="C1" s="174"/>
      <c r="D1" s="90"/>
    </row>
    <row r="2" spans="1:4" x14ac:dyDescent="0.3">
      <c r="A2" s="6"/>
      <c r="B2" s="176" t="s">
        <v>113</v>
      </c>
      <c r="C2" s="177"/>
      <c r="D2" s="91" t="s">
        <v>29</v>
      </c>
    </row>
    <row r="3" spans="1:4" x14ac:dyDescent="0.3">
      <c r="A3" s="6"/>
      <c r="B3" s="75" t="s">
        <v>114</v>
      </c>
      <c r="C3" s="75" t="s">
        <v>115</v>
      </c>
      <c r="D3" s="92" t="s">
        <v>11</v>
      </c>
    </row>
    <row r="4" spans="1:4" x14ac:dyDescent="0.3">
      <c r="A4" s="9"/>
      <c r="B4" s="11" t="s">
        <v>4</v>
      </c>
      <c r="C4" s="142" t="s">
        <v>4</v>
      </c>
      <c r="D4" s="93" t="s">
        <v>4</v>
      </c>
    </row>
    <row r="5" spans="1:4" ht="107.25" customHeight="1" thickBot="1" x14ac:dyDescent="0.35">
      <c r="A5" s="12" t="s">
        <v>16</v>
      </c>
      <c r="B5" s="38" t="s">
        <v>134</v>
      </c>
      <c r="C5" s="38" t="s">
        <v>135</v>
      </c>
      <c r="D5" s="38" t="s">
        <v>53</v>
      </c>
    </row>
    <row r="6" spans="1:4" ht="13.5" thickBot="1" x14ac:dyDescent="0.35">
      <c r="A6" s="15"/>
      <c r="B6" s="16"/>
      <c r="C6" s="15"/>
      <c r="D6" s="78"/>
    </row>
    <row r="7" spans="1:4" x14ac:dyDescent="0.3">
      <c r="A7" s="140" t="s">
        <v>122</v>
      </c>
      <c r="B7" s="94">
        <v>71</v>
      </c>
      <c r="C7" s="143">
        <v>76</v>
      </c>
      <c r="D7" s="25">
        <v>80</v>
      </c>
    </row>
    <row r="8" spans="1:4" x14ac:dyDescent="0.3">
      <c r="A8" s="141" t="s">
        <v>123</v>
      </c>
      <c r="B8" s="95">
        <v>136</v>
      </c>
      <c r="C8" s="144">
        <v>137</v>
      </c>
      <c r="D8" s="33">
        <v>122</v>
      </c>
    </row>
    <row r="9" spans="1:4" x14ac:dyDescent="0.3">
      <c r="A9" s="141" t="s">
        <v>124</v>
      </c>
      <c r="B9" s="95">
        <v>109</v>
      </c>
      <c r="C9" s="144">
        <v>104</v>
      </c>
      <c r="D9" s="33">
        <v>102</v>
      </c>
    </row>
    <row r="10" spans="1:4" x14ac:dyDescent="0.3">
      <c r="A10" s="141" t="s">
        <v>125</v>
      </c>
      <c r="B10" s="95">
        <v>74</v>
      </c>
      <c r="C10" s="144">
        <v>87</v>
      </c>
      <c r="D10" s="33">
        <v>79</v>
      </c>
    </row>
    <row r="11" spans="1:4" x14ac:dyDescent="0.3">
      <c r="A11" s="141" t="s">
        <v>126</v>
      </c>
      <c r="B11" s="95">
        <v>89</v>
      </c>
      <c r="C11" s="144">
        <v>76</v>
      </c>
      <c r="D11" s="33">
        <v>90</v>
      </c>
    </row>
    <row r="12" spans="1:4" x14ac:dyDescent="0.3">
      <c r="A12" s="141" t="s">
        <v>127</v>
      </c>
      <c r="B12" s="95">
        <v>224</v>
      </c>
      <c r="C12" s="144">
        <v>221</v>
      </c>
      <c r="D12" s="33">
        <v>218</v>
      </c>
    </row>
    <row r="13" spans="1:4" x14ac:dyDescent="0.3">
      <c r="A13" s="141" t="s">
        <v>128</v>
      </c>
      <c r="B13" s="95">
        <v>99</v>
      </c>
      <c r="C13" s="144">
        <v>109</v>
      </c>
      <c r="D13" s="33">
        <v>103</v>
      </c>
    </row>
    <row r="14" spans="1:4" x14ac:dyDescent="0.3">
      <c r="A14" s="141" t="s">
        <v>129</v>
      </c>
      <c r="B14" s="95">
        <v>22</v>
      </c>
      <c r="C14" s="144">
        <v>24</v>
      </c>
      <c r="D14" s="33">
        <v>24</v>
      </c>
    </row>
    <row r="15" spans="1:4" x14ac:dyDescent="0.3">
      <c r="A15" s="141" t="s">
        <v>130</v>
      </c>
      <c r="B15" s="95">
        <v>222</v>
      </c>
      <c r="C15" s="144">
        <v>213</v>
      </c>
      <c r="D15" s="33">
        <v>218</v>
      </c>
    </row>
    <row r="16" spans="1:4" x14ac:dyDescent="0.3">
      <c r="A16" s="141" t="s">
        <v>131</v>
      </c>
      <c r="B16" s="95">
        <v>128</v>
      </c>
      <c r="C16" s="144">
        <v>141</v>
      </c>
      <c r="D16" s="33">
        <v>131</v>
      </c>
    </row>
    <row r="17" spans="1:4" x14ac:dyDescent="0.3">
      <c r="A17" s="141" t="s">
        <v>132</v>
      </c>
      <c r="B17" s="95">
        <v>148</v>
      </c>
      <c r="C17" s="144">
        <v>154</v>
      </c>
      <c r="D17" s="33">
        <v>165</v>
      </c>
    </row>
    <row r="18" spans="1:4" x14ac:dyDescent="0.3">
      <c r="A18" s="34" t="s">
        <v>0</v>
      </c>
      <c r="B18" s="36">
        <f>SUM(B7:B17)</f>
        <v>1322</v>
      </c>
      <c r="C18" s="145">
        <f>SUM(C7:C17)</f>
        <v>1342</v>
      </c>
      <c r="D18" s="36">
        <f>SUM(D7:D17)</f>
        <v>1332</v>
      </c>
    </row>
  </sheetData>
  <sheetProtection selectLockedCells="1"/>
  <mergeCells count="2">
    <mergeCell ref="B1:C1"/>
    <mergeCell ref="B2:C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8"/>
  <sheetViews>
    <sheetView showWhiteSpace="0" zoomScaleNormal="100" zoomScaleSheetLayoutView="100" workbookViewId="0">
      <selection activeCell="D18" sqref="D18"/>
    </sheetView>
  </sheetViews>
  <sheetFormatPr defaultColWidth="9.1796875" defaultRowHeight="13" x14ac:dyDescent="0.3"/>
  <cols>
    <col min="1" max="1" width="9.1796875" style="37" bestFit="1" customWidth="1"/>
    <col min="2" max="2" width="11.54296875" style="5" customWidth="1"/>
    <col min="3" max="3" width="10.1796875" style="5" customWidth="1"/>
    <col min="4" max="4" width="12.36328125" style="5" customWidth="1"/>
    <col min="5" max="16384" width="9.1796875" style="5"/>
  </cols>
  <sheetData>
    <row r="1" spans="1:5" x14ac:dyDescent="0.3">
      <c r="A1" s="4"/>
      <c r="B1" s="148"/>
      <c r="C1" s="1"/>
      <c r="D1" s="90" t="s">
        <v>29</v>
      </c>
    </row>
    <row r="2" spans="1:5" x14ac:dyDescent="0.3">
      <c r="A2" s="6"/>
      <c r="B2" s="7" t="s">
        <v>29</v>
      </c>
      <c r="C2" s="8" t="s">
        <v>29</v>
      </c>
      <c r="D2" s="91" t="s">
        <v>133</v>
      </c>
    </row>
    <row r="3" spans="1:5" x14ac:dyDescent="0.3">
      <c r="A3" s="6"/>
      <c r="B3" s="2" t="s">
        <v>30</v>
      </c>
      <c r="C3" s="3" t="s">
        <v>31</v>
      </c>
      <c r="D3" s="92" t="s">
        <v>7</v>
      </c>
    </row>
    <row r="4" spans="1:5" x14ac:dyDescent="0.3">
      <c r="A4" s="9"/>
      <c r="B4" s="93" t="s">
        <v>4</v>
      </c>
      <c r="C4" s="11" t="s">
        <v>4</v>
      </c>
      <c r="D4" s="11" t="s">
        <v>4</v>
      </c>
    </row>
    <row r="5" spans="1:5" ht="107.25" customHeight="1" thickBot="1" x14ac:dyDescent="0.35">
      <c r="A5" s="12" t="s">
        <v>16</v>
      </c>
      <c r="B5" s="38" t="s">
        <v>49</v>
      </c>
      <c r="C5" s="38" t="s">
        <v>136</v>
      </c>
      <c r="D5" s="38" t="s">
        <v>137</v>
      </c>
    </row>
    <row r="6" spans="1:5" ht="13.5" thickBot="1" x14ac:dyDescent="0.35">
      <c r="A6" s="15"/>
      <c r="B6" s="16"/>
      <c r="C6" s="15"/>
      <c r="D6" s="15"/>
      <c r="E6" s="147"/>
    </row>
    <row r="7" spans="1:5" x14ac:dyDescent="0.3">
      <c r="A7" s="140" t="s">
        <v>122</v>
      </c>
      <c r="B7" s="149">
        <v>82</v>
      </c>
      <c r="C7" s="151">
        <v>78</v>
      </c>
      <c r="D7" s="25">
        <v>74</v>
      </c>
      <c r="E7" s="96"/>
    </row>
    <row r="8" spans="1:5" x14ac:dyDescent="0.3">
      <c r="A8" s="141" t="s">
        <v>123</v>
      </c>
      <c r="B8" s="150">
        <v>139</v>
      </c>
      <c r="C8" s="152">
        <v>141</v>
      </c>
      <c r="D8" s="33">
        <v>132</v>
      </c>
      <c r="E8" s="96"/>
    </row>
    <row r="9" spans="1:5" x14ac:dyDescent="0.3">
      <c r="A9" s="141" t="s">
        <v>124</v>
      </c>
      <c r="B9" s="150">
        <v>108</v>
      </c>
      <c r="C9" s="152">
        <v>110</v>
      </c>
      <c r="D9" s="33">
        <v>103</v>
      </c>
      <c r="E9" s="96"/>
    </row>
    <row r="10" spans="1:5" x14ac:dyDescent="0.3">
      <c r="A10" s="141" t="s">
        <v>125</v>
      </c>
      <c r="B10" s="150">
        <v>82</v>
      </c>
      <c r="C10" s="152">
        <v>80</v>
      </c>
      <c r="D10" s="33">
        <v>79</v>
      </c>
      <c r="E10" s="96"/>
    </row>
    <row r="11" spans="1:5" x14ac:dyDescent="0.3">
      <c r="A11" s="141" t="s">
        <v>126</v>
      </c>
      <c r="B11" s="150">
        <v>93</v>
      </c>
      <c r="C11" s="152">
        <v>89</v>
      </c>
      <c r="D11" s="33">
        <v>91</v>
      </c>
      <c r="E11" s="96"/>
    </row>
    <row r="12" spans="1:5" x14ac:dyDescent="0.3">
      <c r="A12" s="141" t="s">
        <v>127</v>
      </c>
      <c r="B12" s="150">
        <v>240</v>
      </c>
      <c r="C12" s="152">
        <v>227</v>
      </c>
      <c r="D12" s="33">
        <v>211</v>
      </c>
      <c r="E12" s="96"/>
    </row>
    <row r="13" spans="1:5" x14ac:dyDescent="0.3">
      <c r="A13" s="141" t="s">
        <v>128</v>
      </c>
      <c r="B13" s="150">
        <v>112</v>
      </c>
      <c r="C13" s="152">
        <v>105</v>
      </c>
      <c r="D13" s="33">
        <v>100</v>
      </c>
      <c r="E13" s="96"/>
    </row>
    <row r="14" spans="1:5" x14ac:dyDescent="0.3">
      <c r="A14" s="141" t="s">
        <v>129</v>
      </c>
      <c r="B14" s="150">
        <v>26</v>
      </c>
      <c r="C14" s="152">
        <v>26</v>
      </c>
      <c r="D14" s="33">
        <v>21</v>
      </c>
      <c r="E14" s="96"/>
    </row>
    <row r="15" spans="1:5" x14ac:dyDescent="0.3">
      <c r="A15" s="141" t="s">
        <v>130</v>
      </c>
      <c r="B15" s="150">
        <v>233</v>
      </c>
      <c r="C15" s="152">
        <v>233</v>
      </c>
      <c r="D15" s="33">
        <v>217</v>
      </c>
      <c r="E15" s="96"/>
    </row>
    <row r="16" spans="1:5" x14ac:dyDescent="0.3">
      <c r="A16" s="141" t="s">
        <v>131</v>
      </c>
      <c r="B16" s="150">
        <v>138</v>
      </c>
      <c r="C16" s="152">
        <v>134</v>
      </c>
      <c r="D16" s="33">
        <v>129</v>
      </c>
      <c r="E16" s="96"/>
    </row>
    <row r="17" spans="1:5" x14ac:dyDescent="0.3">
      <c r="A17" s="141" t="s">
        <v>132</v>
      </c>
      <c r="B17" s="150">
        <v>162</v>
      </c>
      <c r="C17" s="153">
        <v>170</v>
      </c>
      <c r="D17" s="146">
        <v>149</v>
      </c>
      <c r="E17" s="96"/>
    </row>
    <row r="18" spans="1:5" x14ac:dyDescent="0.3">
      <c r="A18" s="34" t="s">
        <v>0</v>
      </c>
      <c r="B18" s="36">
        <f>SUM(B7:B17)</f>
        <v>1415</v>
      </c>
      <c r="C18" s="36">
        <f>SUM(C7:C17)</f>
        <v>1393</v>
      </c>
      <c r="D18" s="36">
        <f>SUM(D7:D17)</f>
        <v>1306</v>
      </c>
      <c r="E18" s="97"/>
    </row>
  </sheetData>
  <sheetProtection selectLockedCells="1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6"/>
  <sheetViews>
    <sheetView workbookViewId="0">
      <pane ySplit="3" topLeftCell="A4" activePane="bottomLeft" state="frozen"/>
      <selection activeCell="H5" sqref="H5"/>
      <selection pane="bottomLeft" activeCell="D26" sqref="D26"/>
    </sheetView>
  </sheetViews>
  <sheetFormatPr defaultColWidth="9.1796875" defaultRowHeight="13" x14ac:dyDescent="0.3"/>
  <cols>
    <col min="1" max="1" width="16.81640625" style="109" customWidth="1"/>
    <col min="2" max="2" width="17.1796875" style="98" customWidth="1"/>
    <col min="3" max="3" width="24.1796875" style="98" customWidth="1"/>
    <col min="4" max="4" width="14.81640625" style="98" bestFit="1" customWidth="1"/>
    <col min="5" max="16384" width="9.1796875" style="98"/>
  </cols>
  <sheetData>
    <row r="1" spans="1:4" x14ac:dyDescent="0.3">
      <c r="A1" s="197" t="s">
        <v>32</v>
      </c>
      <c r="B1" s="202"/>
      <c r="C1" s="202"/>
      <c r="D1" s="203"/>
    </row>
    <row r="2" spans="1:4" s="100" customFormat="1" ht="13.5" thickBot="1" x14ac:dyDescent="0.35">
      <c r="A2" s="99" t="s">
        <v>33</v>
      </c>
      <c r="B2" s="99" t="s">
        <v>34</v>
      </c>
      <c r="C2" s="99" t="s">
        <v>35</v>
      </c>
      <c r="D2" s="99" t="s">
        <v>36</v>
      </c>
    </row>
    <row r="3" spans="1:4" s="101" customFormat="1" ht="13.5" thickBot="1" x14ac:dyDescent="0.35">
      <c r="A3" s="204"/>
      <c r="B3" s="205"/>
      <c r="C3" s="205"/>
      <c r="D3" s="206"/>
    </row>
    <row r="4" spans="1:4" x14ac:dyDescent="0.3">
      <c r="A4" s="140" t="s">
        <v>122</v>
      </c>
      <c r="B4" s="102" t="s">
        <v>39</v>
      </c>
      <c r="C4" s="157" t="s">
        <v>139</v>
      </c>
      <c r="D4" s="103">
        <v>74</v>
      </c>
    </row>
    <row r="5" spans="1:4" x14ac:dyDescent="0.3">
      <c r="A5" s="154"/>
      <c r="B5" s="104"/>
      <c r="C5" s="155"/>
      <c r="D5" s="105"/>
    </row>
    <row r="6" spans="1:4" x14ac:dyDescent="0.3">
      <c r="A6" s="141" t="s">
        <v>123</v>
      </c>
      <c r="B6" s="104" t="s">
        <v>39</v>
      </c>
      <c r="C6" s="155" t="s">
        <v>140</v>
      </c>
      <c r="D6" s="105">
        <v>122</v>
      </c>
    </row>
    <row r="7" spans="1:4" x14ac:dyDescent="0.3">
      <c r="A7" s="141"/>
      <c r="B7" s="104"/>
      <c r="C7" s="155"/>
      <c r="D7" s="105"/>
    </row>
    <row r="8" spans="1:4" x14ac:dyDescent="0.3">
      <c r="A8" s="141" t="s">
        <v>124</v>
      </c>
      <c r="B8" s="104" t="s">
        <v>39</v>
      </c>
      <c r="C8" s="155" t="s">
        <v>141</v>
      </c>
      <c r="D8" s="105">
        <v>93</v>
      </c>
    </row>
    <row r="9" spans="1:4" x14ac:dyDescent="0.3">
      <c r="A9" s="141"/>
      <c r="B9" s="104"/>
      <c r="C9" s="155"/>
      <c r="D9" s="105"/>
    </row>
    <row r="10" spans="1:4" x14ac:dyDescent="0.3">
      <c r="A10" s="141" t="s">
        <v>125</v>
      </c>
      <c r="B10" s="104" t="s">
        <v>39</v>
      </c>
      <c r="C10" s="155" t="s">
        <v>142</v>
      </c>
      <c r="D10" s="105">
        <v>71</v>
      </c>
    </row>
    <row r="11" spans="1:4" x14ac:dyDescent="0.3">
      <c r="A11" s="141"/>
      <c r="B11" s="104"/>
      <c r="C11" s="155"/>
      <c r="D11" s="105"/>
    </row>
    <row r="12" spans="1:4" x14ac:dyDescent="0.3">
      <c r="A12" s="141" t="s">
        <v>126</v>
      </c>
      <c r="B12" s="104"/>
      <c r="C12" s="155"/>
      <c r="D12" s="105"/>
    </row>
    <row r="13" spans="1:4" x14ac:dyDescent="0.3">
      <c r="A13" s="141"/>
      <c r="B13" s="104"/>
      <c r="C13" s="155"/>
      <c r="D13" s="105"/>
    </row>
    <row r="14" spans="1:4" x14ac:dyDescent="0.3">
      <c r="A14" s="141" t="s">
        <v>127</v>
      </c>
      <c r="B14" s="104" t="s">
        <v>39</v>
      </c>
      <c r="C14" s="155" t="s">
        <v>143</v>
      </c>
      <c r="D14" s="105">
        <v>237</v>
      </c>
    </row>
    <row r="15" spans="1:4" x14ac:dyDescent="0.3">
      <c r="A15" s="141"/>
      <c r="B15" s="104"/>
      <c r="C15" s="155"/>
      <c r="D15" s="105"/>
    </row>
    <row r="16" spans="1:4" x14ac:dyDescent="0.3">
      <c r="A16" s="141" t="s">
        <v>128</v>
      </c>
      <c r="B16" s="104" t="s">
        <v>39</v>
      </c>
      <c r="C16" s="155" t="s">
        <v>56</v>
      </c>
      <c r="D16" s="105">
        <v>95</v>
      </c>
    </row>
    <row r="17" spans="1:4" x14ac:dyDescent="0.3">
      <c r="A17" s="141"/>
      <c r="B17" s="104"/>
      <c r="C17" s="155"/>
      <c r="D17" s="105"/>
    </row>
    <row r="18" spans="1:4" x14ac:dyDescent="0.3">
      <c r="A18" s="141" t="s">
        <v>129</v>
      </c>
      <c r="B18" s="104"/>
      <c r="C18" s="155"/>
      <c r="D18" s="105"/>
    </row>
    <row r="19" spans="1:4" x14ac:dyDescent="0.3">
      <c r="A19" s="141"/>
      <c r="B19" s="104"/>
      <c r="C19" s="155"/>
      <c r="D19" s="105"/>
    </row>
    <row r="20" spans="1:4" x14ac:dyDescent="0.3">
      <c r="A20" s="141" t="s">
        <v>130</v>
      </c>
      <c r="B20" s="104" t="s">
        <v>39</v>
      </c>
      <c r="C20" s="155" t="s">
        <v>57</v>
      </c>
      <c r="D20" s="105">
        <v>199</v>
      </c>
    </row>
    <row r="21" spans="1:4" x14ac:dyDescent="0.3">
      <c r="A21" s="141"/>
      <c r="B21" s="104"/>
      <c r="C21" s="155"/>
      <c r="D21" s="105"/>
    </row>
    <row r="22" spans="1:4" x14ac:dyDescent="0.3">
      <c r="A22" s="141" t="s">
        <v>131</v>
      </c>
      <c r="B22" s="104" t="s">
        <v>48</v>
      </c>
      <c r="C22" s="155" t="s">
        <v>138</v>
      </c>
      <c r="D22" s="105">
        <v>16</v>
      </c>
    </row>
    <row r="23" spans="1:4" x14ac:dyDescent="0.3">
      <c r="A23" s="141"/>
      <c r="B23" s="104" t="s">
        <v>39</v>
      </c>
      <c r="C23" s="155" t="s">
        <v>144</v>
      </c>
      <c r="D23" s="105">
        <v>141</v>
      </c>
    </row>
    <row r="24" spans="1:4" x14ac:dyDescent="0.3">
      <c r="A24" s="141"/>
      <c r="B24" s="104"/>
      <c r="C24" s="155"/>
      <c r="D24" s="105"/>
    </row>
    <row r="25" spans="1:4" x14ac:dyDescent="0.3">
      <c r="A25" s="141" t="s">
        <v>132</v>
      </c>
      <c r="B25" s="104" t="s">
        <v>39</v>
      </c>
      <c r="C25" s="155" t="s">
        <v>145</v>
      </c>
      <c r="D25" s="105">
        <v>139</v>
      </c>
    </row>
    <row r="26" spans="1:4" x14ac:dyDescent="0.3">
      <c r="A26" s="106"/>
      <c r="B26" s="107"/>
      <c r="C26" s="156"/>
      <c r="D26" s="108"/>
    </row>
  </sheetData>
  <mergeCells count="2">
    <mergeCell ref="A1:D1"/>
    <mergeCell ref="A3:D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2"/>
  <sheetViews>
    <sheetView workbookViewId="0">
      <pane ySplit="1" topLeftCell="A2" activePane="bottomLeft" state="frozen"/>
      <selection activeCell="H5" sqref="H5"/>
      <selection pane="bottomLeft" activeCell="H12" sqref="H12"/>
    </sheetView>
  </sheetViews>
  <sheetFormatPr defaultColWidth="9.1796875" defaultRowHeight="13" x14ac:dyDescent="0.3"/>
  <cols>
    <col min="1" max="3" width="9.81640625" style="123" customWidth="1"/>
    <col min="4" max="6" width="7.81640625" style="98" customWidth="1"/>
    <col min="7" max="7" width="8.453125" style="98" customWidth="1"/>
    <col min="8" max="8" width="7.81640625" style="98" customWidth="1"/>
    <col min="9" max="9" width="8.81640625" style="98" customWidth="1"/>
    <col min="10" max="10" width="8.54296875" style="98" customWidth="1"/>
    <col min="11" max="16384" width="9.1796875" style="98"/>
  </cols>
  <sheetData>
    <row r="1" spans="1:8" x14ac:dyDescent="0.3">
      <c r="A1" s="110"/>
      <c r="B1" s="209" t="s">
        <v>118</v>
      </c>
      <c r="C1" s="210"/>
      <c r="D1" s="199"/>
      <c r="E1" s="211"/>
      <c r="F1" s="211"/>
      <c r="G1" s="211"/>
      <c r="H1" s="212"/>
    </row>
    <row r="2" spans="1:8" x14ac:dyDescent="0.3">
      <c r="A2" s="111"/>
      <c r="B2" s="213" t="s">
        <v>119</v>
      </c>
      <c r="C2" s="214"/>
      <c r="D2" s="176" t="s">
        <v>14</v>
      </c>
      <c r="E2" s="177"/>
      <c r="F2" s="177"/>
      <c r="G2" s="177"/>
      <c r="H2" s="178"/>
    </row>
    <row r="3" spans="1:8" x14ac:dyDescent="0.3">
      <c r="A3" s="112"/>
      <c r="B3" s="213" t="s">
        <v>120</v>
      </c>
      <c r="C3" s="214"/>
      <c r="D3" s="176" t="s">
        <v>15</v>
      </c>
      <c r="E3" s="177"/>
      <c r="F3" s="177"/>
      <c r="G3" s="177"/>
      <c r="H3" s="178"/>
    </row>
    <row r="4" spans="1:8" x14ac:dyDescent="0.3">
      <c r="A4" s="113"/>
      <c r="B4" s="207" t="s">
        <v>121</v>
      </c>
      <c r="C4" s="208"/>
      <c r="D4" s="114"/>
      <c r="E4" s="115"/>
      <c r="F4" s="115"/>
      <c r="G4" s="115"/>
      <c r="H4" s="116"/>
    </row>
    <row r="5" spans="1:8" ht="105.5" thickBot="1" x14ac:dyDescent="0.35">
      <c r="A5" s="117" t="s">
        <v>16</v>
      </c>
      <c r="B5" s="38" t="s">
        <v>116</v>
      </c>
      <c r="C5" s="38" t="s">
        <v>117</v>
      </c>
      <c r="D5" s="38" t="s">
        <v>21</v>
      </c>
      <c r="E5" s="38" t="s">
        <v>22</v>
      </c>
      <c r="F5" s="38" t="s">
        <v>27</v>
      </c>
      <c r="G5" s="38" t="s">
        <v>28</v>
      </c>
      <c r="H5" s="118" t="s">
        <v>23</v>
      </c>
    </row>
    <row r="6" spans="1:8" ht="13.5" thickBot="1" x14ac:dyDescent="0.35">
      <c r="A6" s="119"/>
      <c r="B6" s="120"/>
      <c r="C6" s="120"/>
      <c r="D6" s="17"/>
      <c r="E6" s="17"/>
      <c r="F6" s="17"/>
      <c r="G6" s="17"/>
      <c r="H6" s="43"/>
    </row>
    <row r="7" spans="1:8" ht="13.5" thickBot="1" x14ac:dyDescent="0.35">
      <c r="A7" s="141" t="s">
        <v>125</v>
      </c>
      <c r="B7" s="125">
        <v>5</v>
      </c>
      <c r="C7" s="125">
        <v>17</v>
      </c>
      <c r="D7" s="25">
        <v>59</v>
      </c>
      <c r="E7" s="25">
        <v>2</v>
      </c>
      <c r="F7" s="126">
        <f>IF(D7&lt;&gt;0,E7+D7,"")</f>
        <v>61</v>
      </c>
      <c r="G7" s="25">
        <v>22</v>
      </c>
      <c r="H7" s="121">
        <f>IF(G7&lt;&gt;0,G7/F7,"")</f>
        <v>0.36065573770491804</v>
      </c>
    </row>
    <row r="8" spans="1:8" x14ac:dyDescent="0.3">
      <c r="A8" s="141" t="s">
        <v>127</v>
      </c>
      <c r="B8" s="158">
        <v>212</v>
      </c>
      <c r="C8" s="159">
        <v>199</v>
      </c>
      <c r="D8" s="128">
        <v>954</v>
      </c>
      <c r="E8" s="128">
        <v>29</v>
      </c>
      <c r="F8" s="126">
        <f>IF(D8&lt;&gt;0,E8+D8,"")</f>
        <v>983</v>
      </c>
      <c r="G8" s="128">
        <v>411</v>
      </c>
      <c r="H8" s="121">
        <f>IF(G8&lt;&gt;0,G8/F8,"")</f>
        <v>0.41810783316378436</v>
      </c>
    </row>
    <row r="9" spans="1:8" x14ac:dyDescent="0.3">
      <c r="A9" s="141" t="s">
        <v>131</v>
      </c>
      <c r="B9" s="127">
        <v>68</v>
      </c>
      <c r="C9" s="127">
        <v>122</v>
      </c>
      <c r="D9" s="128">
        <v>453</v>
      </c>
      <c r="E9" s="128">
        <v>11</v>
      </c>
      <c r="F9" s="129">
        <f>IF(D9&lt;&gt;0,E9+D9,"")</f>
        <v>464</v>
      </c>
      <c r="G9" s="128">
        <v>190</v>
      </c>
      <c r="H9" s="121">
        <f>IF(G9&lt;&gt;0,G9/F9,"")</f>
        <v>0.40948275862068967</v>
      </c>
    </row>
    <row r="10" spans="1:8" x14ac:dyDescent="0.3">
      <c r="A10" s="122" t="s">
        <v>0</v>
      </c>
      <c r="B10" s="36">
        <f t="shared" ref="B10:G10" si="0">SUM(B7:B9)</f>
        <v>285</v>
      </c>
      <c r="C10" s="36">
        <f t="shared" si="0"/>
        <v>338</v>
      </c>
      <c r="D10" s="36">
        <f t="shared" si="0"/>
        <v>1466</v>
      </c>
      <c r="E10" s="36">
        <f t="shared" si="0"/>
        <v>42</v>
      </c>
      <c r="F10" s="36">
        <f t="shared" si="0"/>
        <v>1508</v>
      </c>
      <c r="G10" s="36">
        <f t="shared" si="0"/>
        <v>623</v>
      </c>
      <c r="H10" s="121">
        <f>IF(G10&lt;&gt;0,G10/F10,"")</f>
        <v>0.41312997347480107</v>
      </c>
    </row>
    <row r="12" spans="1:8" x14ac:dyDescent="0.3">
      <c r="D12" s="188" t="s">
        <v>41</v>
      </c>
      <c r="E12" s="188"/>
      <c r="F12" s="188"/>
      <c r="G12" s="124">
        <v>53</v>
      </c>
    </row>
  </sheetData>
  <mergeCells count="8">
    <mergeCell ref="B4:C4"/>
    <mergeCell ref="D12:F12"/>
    <mergeCell ref="B1:C1"/>
    <mergeCell ref="D1:H1"/>
    <mergeCell ref="B2:C2"/>
    <mergeCell ref="D2:H2"/>
    <mergeCell ref="B3:C3"/>
    <mergeCell ref="D3:H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0"/>
  <sheetViews>
    <sheetView workbookViewId="0">
      <pane ySplit="3" topLeftCell="A4" activePane="bottomLeft" state="frozen"/>
      <selection activeCell="H5" sqref="H5"/>
      <selection pane="bottomLeft" activeCell="G20" sqref="G20"/>
    </sheetView>
  </sheetViews>
  <sheetFormatPr defaultColWidth="9.1796875" defaultRowHeight="13" x14ac:dyDescent="0.3"/>
  <cols>
    <col min="1" max="1" width="9.1796875" style="37" bestFit="1" customWidth="1"/>
    <col min="2" max="6" width="8.81640625" style="5" customWidth="1"/>
    <col min="7" max="16384" width="9.1796875" style="5"/>
  </cols>
  <sheetData>
    <row r="1" spans="1:6" x14ac:dyDescent="0.3">
      <c r="A1" s="4"/>
      <c r="B1" s="199"/>
      <c r="C1" s="211"/>
      <c r="D1" s="211"/>
      <c r="E1" s="211"/>
      <c r="F1" s="212"/>
    </row>
    <row r="2" spans="1:6" x14ac:dyDescent="0.3">
      <c r="A2" s="6"/>
      <c r="B2" s="176" t="s">
        <v>14</v>
      </c>
      <c r="C2" s="177"/>
      <c r="D2" s="177"/>
      <c r="E2" s="177"/>
      <c r="F2" s="178"/>
    </row>
    <row r="3" spans="1:6" x14ac:dyDescent="0.3">
      <c r="A3" s="6"/>
      <c r="B3" s="176" t="s">
        <v>15</v>
      </c>
      <c r="C3" s="177"/>
      <c r="D3" s="177"/>
      <c r="E3" s="177"/>
      <c r="F3" s="178"/>
    </row>
    <row r="4" spans="1:6" x14ac:dyDescent="0.3">
      <c r="A4" s="9"/>
      <c r="B4" s="114"/>
      <c r="C4" s="115"/>
      <c r="D4" s="115"/>
      <c r="E4" s="115"/>
      <c r="F4" s="116"/>
    </row>
    <row r="5" spans="1:6" ht="107.25" customHeight="1" thickBot="1" x14ac:dyDescent="0.35">
      <c r="A5" s="12" t="s">
        <v>16</v>
      </c>
      <c r="B5" s="38" t="s">
        <v>21</v>
      </c>
      <c r="C5" s="38" t="s">
        <v>22</v>
      </c>
      <c r="D5" s="38" t="s">
        <v>27</v>
      </c>
      <c r="E5" s="38" t="s">
        <v>28</v>
      </c>
      <c r="F5" s="118" t="s">
        <v>23</v>
      </c>
    </row>
    <row r="6" spans="1:6" ht="13.5" thickBot="1" x14ac:dyDescent="0.35">
      <c r="A6" s="15"/>
      <c r="B6" s="16"/>
      <c r="C6" s="16"/>
      <c r="D6" s="16"/>
      <c r="E6" s="16"/>
      <c r="F6" s="57"/>
    </row>
    <row r="7" spans="1:6" x14ac:dyDescent="0.3">
      <c r="A7" s="140" t="s">
        <v>122</v>
      </c>
      <c r="B7" s="130">
        <v>236</v>
      </c>
      <c r="C7" s="131">
        <v>5</v>
      </c>
      <c r="D7" s="132">
        <f>IF(B7&lt;&gt;0,C7+B7,"")</f>
        <v>241</v>
      </c>
      <c r="E7" s="131">
        <v>99</v>
      </c>
      <c r="F7" s="133">
        <f>IF(E7&lt;&gt;0,E7/D7,"")</f>
        <v>0.41078838174273857</v>
      </c>
    </row>
    <row r="8" spans="1:6" x14ac:dyDescent="0.3">
      <c r="A8" s="141" t="s">
        <v>123</v>
      </c>
      <c r="B8" s="134">
        <v>627</v>
      </c>
      <c r="C8" s="135">
        <v>5</v>
      </c>
      <c r="D8" s="136">
        <f>IF(B8&lt;&gt;0,C8+B8,"")</f>
        <v>632</v>
      </c>
      <c r="E8" s="135">
        <v>196</v>
      </c>
      <c r="F8" s="137">
        <f t="shared" ref="F8:F17" si="0">IF(E8&lt;&gt;0,E8/D8,"")</f>
        <v>0.310126582278481</v>
      </c>
    </row>
    <row r="9" spans="1:6" x14ac:dyDescent="0.3">
      <c r="A9" s="141" t="s">
        <v>124</v>
      </c>
      <c r="B9" s="134">
        <v>570</v>
      </c>
      <c r="C9" s="135">
        <v>4</v>
      </c>
      <c r="D9" s="136">
        <f t="shared" ref="D9:D17" si="1">IF(B9&lt;&gt;0,C9+B9,"")</f>
        <v>574</v>
      </c>
      <c r="E9" s="135">
        <v>150</v>
      </c>
      <c r="F9" s="137">
        <f t="shared" si="0"/>
        <v>0.26132404181184671</v>
      </c>
    </row>
    <row r="10" spans="1:6" x14ac:dyDescent="0.3">
      <c r="A10" s="141" t="s">
        <v>125</v>
      </c>
      <c r="B10" s="134">
        <v>262</v>
      </c>
      <c r="C10" s="135">
        <v>7</v>
      </c>
      <c r="D10" s="136">
        <f t="shared" si="1"/>
        <v>269</v>
      </c>
      <c r="E10" s="135">
        <v>106</v>
      </c>
      <c r="F10" s="137">
        <f t="shared" si="0"/>
        <v>0.39405204460966542</v>
      </c>
    </row>
    <row r="11" spans="1:6" x14ac:dyDescent="0.3">
      <c r="A11" s="141" t="s">
        <v>126</v>
      </c>
      <c r="B11" s="134">
        <v>369</v>
      </c>
      <c r="C11" s="135">
        <v>4</v>
      </c>
      <c r="D11" s="136">
        <f t="shared" si="1"/>
        <v>373</v>
      </c>
      <c r="E11" s="135">
        <v>118</v>
      </c>
      <c r="F11" s="137">
        <f t="shared" si="0"/>
        <v>0.3163538873994638</v>
      </c>
    </row>
    <row r="12" spans="1:6" x14ac:dyDescent="0.3">
      <c r="A12" s="141" t="s">
        <v>127</v>
      </c>
      <c r="B12" s="134">
        <v>954</v>
      </c>
      <c r="C12" s="135">
        <v>29</v>
      </c>
      <c r="D12" s="136">
        <f t="shared" si="1"/>
        <v>983</v>
      </c>
      <c r="E12" s="135">
        <v>414</v>
      </c>
      <c r="F12" s="137">
        <f t="shared" si="0"/>
        <v>0.42115971515768058</v>
      </c>
    </row>
    <row r="13" spans="1:6" x14ac:dyDescent="0.3">
      <c r="A13" s="141" t="s">
        <v>128</v>
      </c>
      <c r="B13" s="134">
        <v>374</v>
      </c>
      <c r="C13" s="135">
        <v>3</v>
      </c>
      <c r="D13" s="136">
        <f t="shared" si="1"/>
        <v>377</v>
      </c>
      <c r="E13" s="135">
        <v>136</v>
      </c>
      <c r="F13" s="137">
        <f t="shared" si="0"/>
        <v>0.36074270557029176</v>
      </c>
    </row>
    <row r="14" spans="1:6" x14ac:dyDescent="0.3">
      <c r="A14" s="141" t="s">
        <v>129</v>
      </c>
      <c r="B14" s="134">
        <v>68</v>
      </c>
      <c r="C14" s="135">
        <v>1</v>
      </c>
      <c r="D14" s="136">
        <f t="shared" si="1"/>
        <v>69</v>
      </c>
      <c r="E14" s="135">
        <v>32</v>
      </c>
      <c r="F14" s="137">
        <f t="shared" si="0"/>
        <v>0.46376811594202899</v>
      </c>
    </row>
    <row r="15" spans="1:6" x14ac:dyDescent="0.3">
      <c r="A15" s="141" t="s">
        <v>130</v>
      </c>
      <c r="B15" s="134">
        <v>1051</v>
      </c>
      <c r="C15" s="135">
        <v>6</v>
      </c>
      <c r="D15" s="136">
        <f t="shared" si="1"/>
        <v>1057</v>
      </c>
      <c r="E15" s="135">
        <v>292</v>
      </c>
      <c r="F15" s="137">
        <f t="shared" si="0"/>
        <v>0.27625354777672656</v>
      </c>
    </row>
    <row r="16" spans="1:6" x14ac:dyDescent="0.3">
      <c r="A16" s="141" t="s">
        <v>131</v>
      </c>
      <c r="B16" s="134">
        <v>453</v>
      </c>
      <c r="C16" s="135">
        <v>11</v>
      </c>
      <c r="D16" s="136">
        <f t="shared" si="1"/>
        <v>464</v>
      </c>
      <c r="E16" s="135">
        <v>194</v>
      </c>
      <c r="F16" s="137">
        <f t="shared" si="0"/>
        <v>0.41810344827586204</v>
      </c>
    </row>
    <row r="17" spans="1:6" x14ac:dyDescent="0.3">
      <c r="A17" s="141" t="s">
        <v>132</v>
      </c>
      <c r="B17" s="134">
        <v>807</v>
      </c>
      <c r="C17" s="135">
        <v>9</v>
      </c>
      <c r="D17" s="136">
        <f t="shared" si="1"/>
        <v>816</v>
      </c>
      <c r="E17" s="135">
        <v>219</v>
      </c>
      <c r="F17" s="137">
        <f t="shared" si="0"/>
        <v>0.26838235294117646</v>
      </c>
    </row>
    <row r="18" spans="1:6" x14ac:dyDescent="0.3">
      <c r="A18" s="34" t="s">
        <v>0</v>
      </c>
      <c r="B18" s="36">
        <f>SUM(B7:B17)</f>
        <v>5771</v>
      </c>
      <c r="C18" s="36">
        <f>SUM(C7:C17)</f>
        <v>84</v>
      </c>
      <c r="D18" s="36">
        <f>SUM(D7:D17)</f>
        <v>5855</v>
      </c>
      <c r="E18" s="36">
        <f>SUM(E7:E17)</f>
        <v>1956</v>
      </c>
      <c r="F18" s="138">
        <f>IF(E18&lt;&gt;0,E18/D18,"")</f>
        <v>0.3340734415029889</v>
      </c>
    </row>
    <row r="20" spans="1:6" x14ac:dyDescent="0.3">
      <c r="C20" s="188" t="s">
        <v>41</v>
      </c>
      <c r="D20" s="188"/>
      <c r="E20" s="188"/>
      <c r="F20" s="139">
        <v>199</v>
      </c>
    </row>
  </sheetData>
  <mergeCells count="4">
    <mergeCell ref="B1:F1"/>
    <mergeCell ref="B2:F2"/>
    <mergeCell ref="B3:F3"/>
    <mergeCell ref="C20:E20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topLeftCell="A13" zoomScaleNormal="100" zoomScaleSheetLayoutView="100" workbookViewId="0">
      <selection activeCell="B18" sqref="B18:D18"/>
    </sheetView>
  </sheetViews>
  <sheetFormatPr defaultColWidth="9.1796875" defaultRowHeight="13" x14ac:dyDescent="0.3"/>
  <cols>
    <col min="1" max="1" width="9.1796875" style="37" bestFit="1" customWidth="1"/>
    <col min="2" max="4" width="8.81640625" style="5" customWidth="1"/>
    <col min="5" max="16384" width="9.1796875" style="5"/>
  </cols>
  <sheetData>
    <row r="1" spans="1:4" x14ac:dyDescent="0.3">
      <c r="A1" s="4"/>
      <c r="B1" s="173" t="s">
        <v>43</v>
      </c>
      <c r="C1" s="174"/>
      <c r="D1" s="174"/>
    </row>
    <row r="2" spans="1:4" x14ac:dyDescent="0.3">
      <c r="A2" s="6"/>
      <c r="B2" s="176" t="s">
        <v>44</v>
      </c>
      <c r="C2" s="177"/>
      <c r="D2" s="177"/>
    </row>
    <row r="3" spans="1:4" x14ac:dyDescent="0.3">
      <c r="A3" s="6"/>
      <c r="B3" s="179" t="s">
        <v>40</v>
      </c>
      <c r="C3" s="180"/>
      <c r="D3" s="180"/>
    </row>
    <row r="4" spans="1:4" x14ac:dyDescent="0.3">
      <c r="A4" s="9"/>
      <c r="B4" s="10" t="s">
        <v>3</v>
      </c>
      <c r="C4" s="11" t="s">
        <v>4</v>
      </c>
      <c r="D4" s="10" t="s">
        <v>61</v>
      </c>
    </row>
    <row r="5" spans="1:4" ht="107.25" customHeight="1" thickBot="1" x14ac:dyDescent="0.35">
      <c r="A5" s="12" t="s">
        <v>16</v>
      </c>
      <c r="B5" s="38" t="s">
        <v>71</v>
      </c>
      <c r="C5" s="38" t="s">
        <v>51</v>
      </c>
      <c r="D5" s="38" t="s">
        <v>72</v>
      </c>
    </row>
    <row r="6" spans="1:4" ht="13.5" thickBot="1" x14ac:dyDescent="0.35">
      <c r="A6" s="15"/>
      <c r="B6" s="16"/>
      <c r="C6" s="16"/>
      <c r="D6" s="16"/>
    </row>
    <row r="7" spans="1:4" x14ac:dyDescent="0.3">
      <c r="A7" s="140" t="s">
        <v>122</v>
      </c>
      <c r="B7" s="39">
        <v>5</v>
      </c>
      <c r="C7" s="25">
        <v>78</v>
      </c>
      <c r="D7" s="40">
        <v>0</v>
      </c>
    </row>
    <row r="8" spans="1:4" x14ac:dyDescent="0.3">
      <c r="A8" s="141" t="s">
        <v>123</v>
      </c>
      <c r="B8" s="41">
        <v>18</v>
      </c>
      <c r="C8" s="33">
        <v>132</v>
      </c>
      <c r="D8" s="42">
        <v>0</v>
      </c>
    </row>
    <row r="9" spans="1:4" x14ac:dyDescent="0.3">
      <c r="A9" s="141" t="s">
        <v>124</v>
      </c>
      <c r="B9" s="41">
        <v>18</v>
      </c>
      <c r="C9" s="33">
        <v>94</v>
      </c>
      <c r="D9" s="42">
        <v>0</v>
      </c>
    </row>
    <row r="10" spans="1:4" x14ac:dyDescent="0.3">
      <c r="A10" s="141" t="s">
        <v>125</v>
      </c>
      <c r="B10" s="41">
        <v>3</v>
      </c>
      <c r="C10" s="33">
        <v>83</v>
      </c>
      <c r="D10" s="42">
        <v>0</v>
      </c>
    </row>
    <row r="11" spans="1:4" x14ac:dyDescent="0.3">
      <c r="A11" s="141" t="s">
        <v>126</v>
      </c>
      <c r="B11" s="41">
        <v>8</v>
      </c>
      <c r="C11" s="33">
        <v>82</v>
      </c>
      <c r="D11" s="42">
        <v>0</v>
      </c>
    </row>
    <row r="12" spans="1:4" x14ac:dyDescent="0.3">
      <c r="A12" s="141" t="s">
        <v>127</v>
      </c>
      <c r="B12" s="41">
        <v>70</v>
      </c>
      <c r="C12" s="33">
        <v>240</v>
      </c>
      <c r="D12" s="42">
        <v>3</v>
      </c>
    </row>
    <row r="13" spans="1:4" x14ac:dyDescent="0.3">
      <c r="A13" s="141" t="s">
        <v>128</v>
      </c>
      <c r="B13" s="41">
        <v>7</v>
      </c>
      <c r="C13" s="33">
        <v>104</v>
      </c>
      <c r="D13" s="42">
        <v>0</v>
      </c>
    </row>
    <row r="14" spans="1:4" x14ac:dyDescent="0.3">
      <c r="A14" s="141" t="s">
        <v>129</v>
      </c>
      <c r="B14" s="41">
        <v>0</v>
      </c>
      <c r="C14" s="33">
        <v>25</v>
      </c>
      <c r="D14" s="42">
        <v>0</v>
      </c>
    </row>
    <row r="15" spans="1:4" x14ac:dyDescent="0.3">
      <c r="A15" s="141" t="s">
        <v>130</v>
      </c>
      <c r="B15" s="41">
        <v>19</v>
      </c>
      <c r="C15" s="33">
        <v>195</v>
      </c>
      <c r="D15" s="42">
        <v>0</v>
      </c>
    </row>
    <row r="16" spans="1:4" x14ac:dyDescent="0.3">
      <c r="A16" s="141" t="s">
        <v>131</v>
      </c>
      <c r="B16" s="41">
        <v>20</v>
      </c>
      <c r="C16" s="33">
        <v>138</v>
      </c>
      <c r="D16" s="42">
        <v>0</v>
      </c>
    </row>
    <row r="17" spans="1:5" x14ac:dyDescent="0.3">
      <c r="A17" s="141" t="s">
        <v>132</v>
      </c>
      <c r="B17" s="41">
        <v>24</v>
      </c>
      <c r="C17" s="33">
        <v>151</v>
      </c>
      <c r="D17" s="42">
        <v>0</v>
      </c>
    </row>
    <row r="18" spans="1:5" x14ac:dyDescent="0.3">
      <c r="A18" s="34" t="s">
        <v>0</v>
      </c>
      <c r="B18" s="35">
        <f>SUM(B7:B17)</f>
        <v>192</v>
      </c>
      <c r="C18" s="36">
        <f>SUM(C7:C17)</f>
        <v>1322</v>
      </c>
      <c r="D18" s="35">
        <f>SUM(D7:D17)</f>
        <v>3</v>
      </c>
      <c r="E18" s="161"/>
    </row>
  </sheetData>
  <sheetProtection selectLockedCells="1"/>
  <mergeCells count="3">
    <mergeCell ref="B1:D1"/>
    <mergeCell ref="B2:D2"/>
    <mergeCell ref="B3:D3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8"/>
  <sheetViews>
    <sheetView topLeftCell="A7" zoomScaleNormal="100" zoomScaleSheetLayoutView="100" workbookViewId="0">
      <selection activeCell="B18" sqref="B18:P18"/>
    </sheetView>
  </sheetViews>
  <sheetFormatPr defaultColWidth="9.1796875" defaultRowHeight="13" x14ac:dyDescent="0.3"/>
  <cols>
    <col min="1" max="1" width="9.1796875" style="37" bestFit="1" customWidth="1"/>
    <col min="2" max="16" width="8.81640625" style="5" customWidth="1"/>
    <col min="17" max="16384" width="9.1796875" style="5"/>
  </cols>
  <sheetData>
    <row r="1" spans="1:17" x14ac:dyDescent="0.3">
      <c r="A1" s="4"/>
      <c r="B1" s="173"/>
      <c r="C1" s="174"/>
      <c r="D1" s="174"/>
      <c r="E1" s="174"/>
      <c r="F1" s="174"/>
      <c r="G1" s="174"/>
      <c r="H1" s="174"/>
      <c r="I1" s="174"/>
      <c r="J1" s="174"/>
      <c r="K1" s="174"/>
      <c r="L1" s="181"/>
      <c r="M1" s="181"/>
      <c r="N1" s="181"/>
      <c r="O1" s="181"/>
      <c r="P1" s="182"/>
    </row>
    <row r="2" spans="1:17" x14ac:dyDescent="0.3">
      <c r="A2" s="6"/>
      <c r="B2" s="176" t="s">
        <v>2</v>
      </c>
      <c r="C2" s="177"/>
      <c r="D2" s="177"/>
      <c r="E2" s="177"/>
      <c r="F2" s="177"/>
      <c r="G2" s="177"/>
      <c r="H2" s="177"/>
      <c r="I2" s="177"/>
      <c r="J2" s="177"/>
      <c r="K2" s="177"/>
      <c r="L2" s="183"/>
      <c r="M2" s="183"/>
      <c r="N2" s="183"/>
      <c r="O2" s="183"/>
      <c r="P2" s="184"/>
    </row>
    <row r="3" spans="1:17" x14ac:dyDescent="0.3">
      <c r="A3" s="6"/>
      <c r="B3" s="179"/>
      <c r="C3" s="180"/>
      <c r="D3" s="180"/>
      <c r="E3" s="180"/>
      <c r="F3" s="180"/>
      <c r="G3" s="180"/>
      <c r="H3" s="180"/>
      <c r="I3" s="180"/>
      <c r="J3" s="180"/>
      <c r="K3" s="180"/>
      <c r="L3" s="185"/>
      <c r="M3" s="185"/>
      <c r="N3" s="185"/>
      <c r="O3" s="185"/>
      <c r="P3" s="186"/>
    </row>
    <row r="4" spans="1:17" x14ac:dyDescent="0.3">
      <c r="A4" s="9"/>
      <c r="B4" s="11" t="s">
        <v>3</v>
      </c>
      <c r="C4" s="11" t="s">
        <v>3</v>
      </c>
      <c r="D4" s="11" t="s">
        <v>3</v>
      </c>
      <c r="E4" s="11" t="s">
        <v>4</v>
      </c>
      <c r="F4" s="11" t="s">
        <v>4</v>
      </c>
      <c r="G4" s="11" t="s">
        <v>4</v>
      </c>
      <c r="H4" s="11" t="s">
        <v>4</v>
      </c>
      <c r="I4" s="11" t="s">
        <v>4</v>
      </c>
      <c r="J4" s="11" t="s">
        <v>4</v>
      </c>
      <c r="K4" s="11" t="s">
        <v>4</v>
      </c>
      <c r="L4" s="11" t="s">
        <v>4</v>
      </c>
      <c r="M4" s="10" t="s">
        <v>60</v>
      </c>
      <c r="N4" s="10" t="s">
        <v>60</v>
      </c>
      <c r="O4" s="11" t="s">
        <v>61</v>
      </c>
      <c r="P4" s="11" t="s">
        <v>61</v>
      </c>
    </row>
    <row r="5" spans="1:17" ht="107.25" customHeight="1" thickBot="1" x14ac:dyDescent="0.35">
      <c r="A5" s="12" t="s">
        <v>16</v>
      </c>
      <c r="B5" s="38" t="s">
        <v>73</v>
      </c>
      <c r="C5" s="38" t="s">
        <v>74</v>
      </c>
      <c r="D5" s="38" t="s">
        <v>75</v>
      </c>
      <c r="E5" s="38" t="s">
        <v>76</v>
      </c>
      <c r="F5" s="38" t="s">
        <v>77</v>
      </c>
      <c r="G5" s="38" t="s">
        <v>78</v>
      </c>
      <c r="H5" s="38" t="s">
        <v>79</v>
      </c>
      <c r="I5" s="38" t="s">
        <v>37</v>
      </c>
      <c r="J5" s="38" t="s">
        <v>45</v>
      </c>
      <c r="K5" s="38" t="s">
        <v>52</v>
      </c>
      <c r="L5" s="38" t="s">
        <v>80</v>
      </c>
      <c r="M5" s="38" t="s">
        <v>81</v>
      </c>
      <c r="N5" s="38" t="s">
        <v>82</v>
      </c>
      <c r="O5" s="38" t="s">
        <v>83</v>
      </c>
      <c r="P5" s="38" t="s">
        <v>84</v>
      </c>
    </row>
    <row r="6" spans="1:17" ht="13.5" thickBot="1" x14ac:dyDescent="0.35">
      <c r="A6" s="15"/>
      <c r="B6" s="16"/>
      <c r="C6" s="16"/>
      <c r="D6" s="16"/>
      <c r="E6" s="16"/>
      <c r="F6" s="16"/>
      <c r="G6" s="16"/>
      <c r="H6" s="16"/>
      <c r="I6" s="16"/>
      <c r="J6" s="16"/>
      <c r="K6" s="17"/>
      <c r="L6" s="17"/>
      <c r="M6" s="17"/>
      <c r="N6" s="17"/>
      <c r="O6" s="17"/>
      <c r="P6" s="43"/>
    </row>
    <row r="7" spans="1:17" x14ac:dyDescent="0.3">
      <c r="A7" s="140" t="s">
        <v>122</v>
      </c>
      <c r="B7" s="18">
        <v>4</v>
      </c>
      <c r="C7" s="19">
        <v>0</v>
      </c>
      <c r="D7" s="44">
        <v>2</v>
      </c>
      <c r="E7" s="20">
        <v>1</v>
      </c>
      <c r="F7" s="22">
        <v>0</v>
      </c>
      <c r="G7" s="22">
        <v>1</v>
      </c>
      <c r="H7" s="22">
        <v>1</v>
      </c>
      <c r="I7" s="22">
        <v>15</v>
      </c>
      <c r="J7" s="22">
        <v>2</v>
      </c>
      <c r="K7" s="45">
        <v>68</v>
      </c>
      <c r="L7" s="46">
        <v>0</v>
      </c>
      <c r="M7" s="47">
        <v>1</v>
      </c>
      <c r="N7" s="48">
        <v>0</v>
      </c>
      <c r="O7" s="49">
        <v>0</v>
      </c>
      <c r="P7" s="46">
        <v>0</v>
      </c>
      <c r="Q7" s="161"/>
    </row>
    <row r="8" spans="1:17" x14ac:dyDescent="0.3">
      <c r="A8" s="141" t="s">
        <v>123</v>
      </c>
      <c r="B8" s="26">
        <v>15</v>
      </c>
      <c r="C8" s="27">
        <v>0</v>
      </c>
      <c r="D8" s="50">
        <v>4</v>
      </c>
      <c r="E8" s="28">
        <v>5</v>
      </c>
      <c r="F8" s="30">
        <v>0</v>
      </c>
      <c r="G8" s="30">
        <v>1</v>
      </c>
      <c r="H8" s="30">
        <v>1</v>
      </c>
      <c r="I8" s="30">
        <v>66</v>
      </c>
      <c r="J8" s="30">
        <v>0</v>
      </c>
      <c r="K8" s="51">
        <v>94</v>
      </c>
      <c r="L8" s="52">
        <v>0</v>
      </c>
      <c r="M8" s="53">
        <v>0</v>
      </c>
      <c r="N8" s="54">
        <v>0</v>
      </c>
      <c r="O8" s="55">
        <v>0</v>
      </c>
      <c r="P8" s="52">
        <v>0</v>
      </c>
      <c r="Q8" s="161"/>
    </row>
    <row r="9" spans="1:17" x14ac:dyDescent="0.3">
      <c r="A9" s="141" t="s">
        <v>124</v>
      </c>
      <c r="B9" s="26">
        <v>14</v>
      </c>
      <c r="C9" s="27">
        <v>0</v>
      </c>
      <c r="D9" s="50">
        <v>2</v>
      </c>
      <c r="E9" s="28">
        <v>1</v>
      </c>
      <c r="F9" s="30">
        <v>2</v>
      </c>
      <c r="G9" s="30">
        <v>2</v>
      </c>
      <c r="H9" s="30">
        <v>1</v>
      </c>
      <c r="I9" s="30">
        <v>69</v>
      </c>
      <c r="J9" s="30">
        <v>0</v>
      </c>
      <c r="K9" s="51">
        <v>53</v>
      </c>
      <c r="L9" s="52">
        <v>0</v>
      </c>
      <c r="M9" s="53">
        <v>0</v>
      </c>
      <c r="N9" s="54">
        <v>0</v>
      </c>
      <c r="O9" s="55">
        <v>0</v>
      </c>
      <c r="P9" s="52">
        <v>0</v>
      </c>
      <c r="Q9" s="161"/>
    </row>
    <row r="10" spans="1:17" x14ac:dyDescent="0.3">
      <c r="A10" s="141" t="s">
        <v>125</v>
      </c>
      <c r="B10" s="26">
        <v>4</v>
      </c>
      <c r="C10" s="27">
        <v>0</v>
      </c>
      <c r="D10" s="50">
        <v>0</v>
      </c>
      <c r="E10" s="28">
        <v>4</v>
      </c>
      <c r="F10" s="30">
        <v>1</v>
      </c>
      <c r="G10" s="30">
        <v>3</v>
      </c>
      <c r="H10" s="30">
        <v>3</v>
      </c>
      <c r="I10" s="30">
        <v>17</v>
      </c>
      <c r="J10" s="30">
        <v>0</v>
      </c>
      <c r="K10" s="51">
        <v>71</v>
      </c>
      <c r="L10" s="52">
        <v>0</v>
      </c>
      <c r="M10" s="53">
        <v>1</v>
      </c>
      <c r="N10" s="54">
        <v>0</v>
      </c>
      <c r="O10" s="55">
        <v>0</v>
      </c>
      <c r="P10" s="52">
        <v>0</v>
      </c>
      <c r="Q10" s="161"/>
    </row>
    <row r="11" spans="1:17" x14ac:dyDescent="0.3">
      <c r="A11" s="141" t="s">
        <v>126</v>
      </c>
      <c r="B11" s="26">
        <v>4</v>
      </c>
      <c r="C11" s="27">
        <v>0</v>
      </c>
      <c r="D11" s="50">
        <v>3</v>
      </c>
      <c r="E11" s="28">
        <v>5</v>
      </c>
      <c r="F11" s="30">
        <v>3</v>
      </c>
      <c r="G11" s="30">
        <v>6</v>
      </c>
      <c r="H11" s="30">
        <v>2</v>
      </c>
      <c r="I11" s="30">
        <v>36</v>
      </c>
      <c r="J11" s="30">
        <v>3</v>
      </c>
      <c r="K11" s="51">
        <v>53</v>
      </c>
      <c r="L11" s="52">
        <v>0</v>
      </c>
      <c r="M11" s="53">
        <v>0</v>
      </c>
      <c r="N11" s="54">
        <v>0</v>
      </c>
      <c r="O11" s="55">
        <v>0</v>
      </c>
      <c r="P11" s="52">
        <v>0</v>
      </c>
      <c r="Q11" s="161"/>
    </row>
    <row r="12" spans="1:17" x14ac:dyDescent="0.3">
      <c r="A12" s="141" t="s">
        <v>127</v>
      </c>
      <c r="B12" s="26">
        <v>68</v>
      </c>
      <c r="C12" s="27">
        <v>0</v>
      </c>
      <c r="D12" s="50">
        <v>3</v>
      </c>
      <c r="E12" s="28">
        <v>12</v>
      </c>
      <c r="F12" s="30">
        <v>0</v>
      </c>
      <c r="G12" s="30">
        <v>19</v>
      </c>
      <c r="H12" s="30">
        <v>7</v>
      </c>
      <c r="I12" s="30">
        <v>100</v>
      </c>
      <c r="J12" s="30">
        <v>3</v>
      </c>
      <c r="K12" s="51">
        <v>127</v>
      </c>
      <c r="L12" s="52">
        <v>1</v>
      </c>
      <c r="M12" s="53">
        <v>1</v>
      </c>
      <c r="N12" s="54">
        <v>0</v>
      </c>
      <c r="O12" s="55">
        <v>0</v>
      </c>
      <c r="P12" s="52">
        <v>2</v>
      </c>
      <c r="Q12" s="161"/>
    </row>
    <row r="13" spans="1:17" x14ac:dyDescent="0.3">
      <c r="A13" s="141" t="s">
        <v>128</v>
      </c>
      <c r="B13" s="26">
        <v>4</v>
      </c>
      <c r="C13" s="27">
        <v>0</v>
      </c>
      <c r="D13" s="50">
        <v>3</v>
      </c>
      <c r="E13" s="28">
        <v>1</v>
      </c>
      <c r="F13" s="30">
        <v>1</v>
      </c>
      <c r="G13" s="30">
        <v>4</v>
      </c>
      <c r="H13" s="30">
        <v>1</v>
      </c>
      <c r="I13" s="30">
        <v>32</v>
      </c>
      <c r="J13" s="30">
        <v>0</v>
      </c>
      <c r="K13" s="51">
        <v>84</v>
      </c>
      <c r="L13" s="52">
        <v>1</v>
      </c>
      <c r="M13" s="53">
        <v>0</v>
      </c>
      <c r="N13" s="54">
        <v>0</v>
      </c>
      <c r="O13" s="55">
        <v>0</v>
      </c>
      <c r="P13" s="52">
        <v>0</v>
      </c>
      <c r="Q13" s="161"/>
    </row>
    <row r="14" spans="1:17" x14ac:dyDescent="0.3">
      <c r="A14" s="141" t="s">
        <v>129</v>
      </c>
      <c r="B14" s="26">
        <v>0</v>
      </c>
      <c r="C14" s="27">
        <v>0</v>
      </c>
      <c r="D14" s="50">
        <v>0</v>
      </c>
      <c r="E14" s="28">
        <v>0</v>
      </c>
      <c r="F14" s="30">
        <v>0</v>
      </c>
      <c r="G14" s="30">
        <v>0</v>
      </c>
      <c r="H14" s="30">
        <v>0</v>
      </c>
      <c r="I14" s="30">
        <v>11</v>
      </c>
      <c r="J14" s="30">
        <v>0</v>
      </c>
      <c r="K14" s="51">
        <v>21</v>
      </c>
      <c r="L14" s="52">
        <v>0</v>
      </c>
      <c r="M14" s="53">
        <v>0</v>
      </c>
      <c r="N14" s="54">
        <v>0</v>
      </c>
      <c r="O14" s="55">
        <v>0</v>
      </c>
      <c r="P14" s="52">
        <v>0</v>
      </c>
      <c r="Q14" s="161"/>
    </row>
    <row r="15" spans="1:17" x14ac:dyDescent="0.3">
      <c r="A15" s="141" t="s">
        <v>130</v>
      </c>
      <c r="B15" s="26">
        <v>18</v>
      </c>
      <c r="C15" s="27">
        <v>0</v>
      </c>
      <c r="D15" s="50">
        <v>4</v>
      </c>
      <c r="E15" s="28">
        <v>7</v>
      </c>
      <c r="F15" s="30">
        <v>0</v>
      </c>
      <c r="G15" s="30">
        <v>7</v>
      </c>
      <c r="H15" s="30">
        <v>3</v>
      </c>
      <c r="I15" s="30">
        <v>113</v>
      </c>
      <c r="J15" s="30">
        <v>0</v>
      </c>
      <c r="K15" s="51">
        <v>130</v>
      </c>
      <c r="L15" s="52">
        <v>1</v>
      </c>
      <c r="M15" s="53">
        <v>0</v>
      </c>
      <c r="N15" s="54">
        <v>0</v>
      </c>
      <c r="O15" s="55">
        <v>0</v>
      </c>
      <c r="P15" s="52">
        <v>0</v>
      </c>
      <c r="Q15" s="161"/>
    </row>
    <row r="16" spans="1:17" x14ac:dyDescent="0.3">
      <c r="A16" s="141" t="s">
        <v>131</v>
      </c>
      <c r="B16" s="26">
        <v>12</v>
      </c>
      <c r="C16" s="27">
        <v>0</v>
      </c>
      <c r="D16" s="50">
        <v>6</v>
      </c>
      <c r="E16" s="28">
        <v>1</v>
      </c>
      <c r="F16" s="30">
        <v>0</v>
      </c>
      <c r="G16" s="30">
        <v>0</v>
      </c>
      <c r="H16" s="30">
        <v>4</v>
      </c>
      <c r="I16" s="30">
        <v>42</v>
      </c>
      <c r="J16" s="30">
        <v>0</v>
      </c>
      <c r="K16" s="51">
        <v>112</v>
      </c>
      <c r="L16" s="52">
        <v>0</v>
      </c>
      <c r="M16" s="53">
        <v>1</v>
      </c>
      <c r="N16" s="54">
        <v>0</v>
      </c>
      <c r="O16" s="55">
        <v>0</v>
      </c>
      <c r="P16" s="52">
        <v>0</v>
      </c>
      <c r="Q16" s="161"/>
    </row>
    <row r="17" spans="1:17" x14ac:dyDescent="0.3">
      <c r="A17" s="141" t="s">
        <v>132</v>
      </c>
      <c r="B17" s="26">
        <v>19</v>
      </c>
      <c r="C17" s="27">
        <v>0</v>
      </c>
      <c r="D17" s="50">
        <v>6</v>
      </c>
      <c r="E17" s="28">
        <v>1</v>
      </c>
      <c r="F17" s="30">
        <v>0</v>
      </c>
      <c r="G17" s="30">
        <v>6</v>
      </c>
      <c r="H17" s="30">
        <v>5</v>
      </c>
      <c r="I17" s="30">
        <v>92</v>
      </c>
      <c r="J17" s="30">
        <v>2</v>
      </c>
      <c r="K17" s="51">
        <v>82</v>
      </c>
      <c r="L17" s="52">
        <v>0</v>
      </c>
      <c r="M17" s="53">
        <v>0</v>
      </c>
      <c r="N17" s="54">
        <v>0</v>
      </c>
      <c r="O17" s="55">
        <v>0</v>
      </c>
      <c r="P17" s="52">
        <v>0</v>
      </c>
      <c r="Q17" s="161"/>
    </row>
    <row r="18" spans="1:17" x14ac:dyDescent="0.3">
      <c r="A18" s="34" t="s">
        <v>0</v>
      </c>
      <c r="B18" s="35">
        <f t="shared" ref="B18:P18" si="0">SUM(B7:B17)</f>
        <v>162</v>
      </c>
      <c r="C18" s="35">
        <f t="shared" si="0"/>
        <v>0</v>
      </c>
      <c r="D18" s="35">
        <f t="shared" si="0"/>
        <v>33</v>
      </c>
      <c r="E18" s="36">
        <f t="shared" si="0"/>
        <v>38</v>
      </c>
      <c r="F18" s="36">
        <f t="shared" si="0"/>
        <v>7</v>
      </c>
      <c r="G18" s="36">
        <f t="shared" si="0"/>
        <v>49</v>
      </c>
      <c r="H18" s="36">
        <f t="shared" si="0"/>
        <v>28</v>
      </c>
      <c r="I18" s="36">
        <f t="shared" si="0"/>
        <v>593</v>
      </c>
      <c r="J18" s="36">
        <f t="shared" si="0"/>
        <v>10</v>
      </c>
      <c r="K18" s="36">
        <f t="shared" si="0"/>
        <v>895</v>
      </c>
      <c r="L18" s="36">
        <f t="shared" si="0"/>
        <v>3</v>
      </c>
      <c r="M18" s="35">
        <f t="shared" si="0"/>
        <v>4</v>
      </c>
      <c r="N18" s="35">
        <f t="shared" si="0"/>
        <v>0</v>
      </c>
      <c r="O18" s="36">
        <f t="shared" si="0"/>
        <v>0</v>
      </c>
      <c r="P18" s="36">
        <f t="shared" si="0"/>
        <v>2</v>
      </c>
      <c r="Q18" s="161"/>
    </row>
  </sheetData>
  <sheetProtection selectLockedCells="1"/>
  <mergeCells count="3">
    <mergeCell ref="B1:P1"/>
    <mergeCell ref="B2:P2"/>
    <mergeCell ref="B3:P3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8"/>
  <sheetViews>
    <sheetView topLeftCell="A7" zoomScaleNormal="100" zoomScaleSheetLayoutView="100" workbookViewId="0">
      <selection activeCell="B18" sqref="B18:J18"/>
    </sheetView>
  </sheetViews>
  <sheetFormatPr defaultColWidth="9.1796875" defaultRowHeight="13" x14ac:dyDescent="0.3"/>
  <cols>
    <col min="1" max="1" width="9.1796875" style="37" bestFit="1" customWidth="1"/>
    <col min="2" max="6" width="9.1796875" style="5"/>
    <col min="7" max="10" width="8.81640625" style="5" customWidth="1"/>
    <col min="11" max="16384" width="9.1796875" style="5"/>
  </cols>
  <sheetData>
    <row r="1" spans="1:10" x14ac:dyDescent="0.3">
      <c r="A1" s="4"/>
      <c r="B1" s="173" t="s">
        <v>1</v>
      </c>
      <c r="C1" s="174"/>
      <c r="D1" s="174"/>
      <c r="E1" s="174"/>
      <c r="F1" s="175"/>
      <c r="G1" s="173" t="s">
        <v>5</v>
      </c>
      <c r="H1" s="174"/>
      <c r="I1" s="174"/>
      <c r="J1" s="175"/>
    </row>
    <row r="2" spans="1:10" x14ac:dyDescent="0.3">
      <c r="A2" s="6"/>
      <c r="B2" s="176" t="s">
        <v>2</v>
      </c>
      <c r="C2" s="177"/>
      <c r="D2" s="177"/>
      <c r="E2" s="177"/>
      <c r="F2" s="178"/>
      <c r="G2" s="176" t="s">
        <v>9</v>
      </c>
      <c r="H2" s="177"/>
      <c r="I2" s="177"/>
      <c r="J2" s="178"/>
    </row>
    <row r="3" spans="1:10" x14ac:dyDescent="0.3">
      <c r="A3" s="6"/>
      <c r="B3" s="187"/>
      <c r="C3" s="188"/>
      <c r="D3" s="188"/>
      <c r="E3" s="188"/>
      <c r="F3" s="189"/>
      <c r="G3" s="179"/>
      <c r="H3" s="180"/>
      <c r="I3" s="180"/>
      <c r="J3" s="190"/>
    </row>
    <row r="4" spans="1:10" x14ac:dyDescent="0.3">
      <c r="A4" s="9"/>
      <c r="B4" s="10" t="s">
        <v>3</v>
      </c>
      <c r="C4" s="11" t="s">
        <v>4</v>
      </c>
      <c r="D4" s="11" t="s">
        <v>4</v>
      </c>
      <c r="E4" s="11" t="s">
        <v>4</v>
      </c>
      <c r="F4" s="10" t="s">
        <v>60</v>
      </c>
      <c r="G4" s="10" t="s">
        <v>3</v>
      </c>
      <c r="H4" s="11" t="s">
        <v>4</v>
      </c>
      <c r="I4" s="11" t="s">
        <v>4</v>
      </c>
      <c r="J4" s="11" t="s">
        <v>4</v>
      </c>
    </row>
    <row r="5" spans="1:10" ht="107.25" customHeight="1" thickBot="1" x14ac:dyDescent="0.35">
      <c r="A5" s="12" t="s">
        <v>16</v>
      </c>
      <c r="B5" s="38" t="s">
        <v>85</v>
      </c>
      <c r="C5" s="38" t="s">
        <v>86</v>
      </c>
      <c r="D5" s="38" t="s">
        <v>87</v>
      </c>
      <c r="E5" s="38" t="s">
        <v>88</v>
      </c>
      <c r="F5" s="38" t="s">
        <v>89</v>
      </c>
      <c r="G5" s="38" t="s">
        <v>90</v>
      </c>
      <c r="H5" s="38" t="s">
        <v>91</v>
      </c>
      <c r="I5" s="38" t="s">
        <v>92</v>
      </c>
      <c r="J5" s="38" t="s">
        <v>93</v>
      </c>
    </row>
    <row r="6" spans="1:10" ht="13.5" thickBot="1" x14ac:dyDescent="0.35">
      <c r="A6" s="15"/>
      <c r="B6" s="16"/>
      <c r="C6" s="16"/>
      <c r="D6" s="16"/>
      <c r="E6" s="16"/>
      <c r="F6" s="43"/>
      <c r="G6" s="16"/>
      <c r="H6" s="16"/>
      <c r="I6" s="16"/>
      <c r="J6" s="57"/>
    </row>
    <row r="7" spans="1:10" x14ac:dyDescent="0.3">
      <c r="A7" s="140" t="s">
        <v>122</v>
      </c>
      <c r="B7" s="58">
        <v>5</v>
      </c>
      <c r="C7" s="59">
        <v>14</v>
      </c>
      <c r="D7" s="60">
        <v>3</v>
      </c>
      <c r="E7" s="61">
        <v>70</v>
      </c>
      <c r="F7" s="62">
        <v>1</v>
      </c>
      <c r="G7" s="58">
        <v>6</v>
      </c>
      <c r="H7" s="59">
        <v>10</v>
      </c>
      <c r="I7" s="60">
        <v>62</v>
      </c>
      <c r="J7" s="61">
        <v>16</v>
      </c>
    </row>
    <row r="8" spans="1:10" x14ac:dyDescent="0.3">
      <c r="A8" s="141" t="s">
        <v>123</v>
      </c>
      <c r="B8" s="63">
        <v>19</v>
      </c>
      <c r="C8" s="64">
        <v>41</v>
      </c>
      <c r="D8" s="65">
        <v>12</v>
      </c>
      <c r="E8" s="66">
        <v>103</v>
      </c>
      <c r="F8" s="67">
        <v>0</v>
      </c>
      <c r="G8" s="63">
        <v>19</v>
      </c>
      <c r="H8" s="64">
        <v>31</v>
      </c>
      <c r="I8" s="65">
        <v>92</v>
      </c>
      <c r="J8" s="66">
        <v>32</v>
      </c>
    </row>
    <row r="9" spans="1:10" x14ac:dyDescent="0.3">
      <c r="A9" s="141" t="s">
        <v>124</v>
      </c>
      <c r="B9" s="63">
        <v>18</v>
      </c>
      <c r="C9" s="64">
        <v>44</v>
      </c>
      <c r="D9" s="65">
        <v>13</v>
      </c>
      <c r="E9" s="66">
        <v>58</v>
      </c>
      <c r="F9" s="67">
        <v>0</v>
      </c>
      <c r="G9" s="63">
        <v>18</v>
      </c>
      <c r="H9" s="64">
        <v>32</v>
      </c>
      <c r="I9" s="65">
        <v>48</v>
      </c>
      <c r="J9" s="66">
        <v>33</v>
      </c>
    </row>
    <row r="10" spans="1:10" x14ac:dyDescent="0.3">
      <c r="A10" s="141" t="s">
        <v>125</v>
      </c>
      <c r="B10" s="63">
        <v>3</v>
      </c>
      <c r="C10" s="64">
        <v>21</v>
      </c>
      <c r="D10" s="65">
        <v>7</v>
      </c>
      <c r="E10" s="66">
        <v>65</v>
      </c>
      <c r="F10" s="67">
        <v>1</v>
      </c>
      <c r="G10" s="63">
        <v>3</v>
      </c>
      <c r="H10" s="64">
        <v>14</v>
      </c>
      <c r="I10" s="65">
        <v>72</v>
      </c>
      <c r="J10" s="66">
        <v>7</v>
      </c>
    </row>
    <row r="11" spans="1:10" x14ac:dyDescent="0.3">
      <c r="A11" s="141" t="s">
        <v>126</v>
      </c>
      <c r="B11" s="63">
        <v>8</v>
      </c>
      <c r="C11" s="64">
        <v>37</v>
      </c>
      <c r="D11" s="65">
        <v>8</v>
      </c>
      <c r="E11" s="66">
        <v>57</v>
      </c>
      <c r="F11" s="67">
        <v>0</v>
      </c>
      <c r="G11" s="63">
        <v>7</v>
      </c>
      <c r="H11" s="64">
        <v>29</v>
      </c>
      <c r="I11" s="65">
        <v>64</v>
      </c>
      <c r="J11" s="66">
        <v>8</v>
      </c>
    </row>
    <row r="12" spans="1:10" x14ac:dyDescent="0.3">
      <c r="A12" s="141" t="s">
        <v>127</v>
      </c>
      <c r="B12" s="63">
        <v>73</v>
      </c>
      <c r="C12" s="64">
        <v>85</v>
      </c>
      <c r="D12" s="65">
        <v>23</v>
      </c>
      <c r="E12" s="66">
        <v>148</v>
      </c>
      <c r="F12" s="67">
        <v>0</v>
      </c>
      <c r="G12" s="63">
        <v>75</v>
      </c>
      <c r="H12" s="64">
        <v>72</v>
      </c>
      <c r="I12" s="65">
        <v>124</v>
      </c>
      <c r="J12" s="66">
        <v>56</v>
      </c>
    </row>
    <row r="13" spans="1:10" x14ac:dyDescent="0.3">
      <c r="A13" s="141" t="s">
        <v>128</v>
      </c>
      <c r="B13" s="63">
        <v>7</v>
      </c>
      <c r="C13" s="64">
        <v>26</v>
      </c>
      <c r="D13" s="65">
        <v>5</v>
      </c>
      <c r="E13" s="66">
        <v>90</v>
      </c>
      <c r="F13" s="67">
        <v>0</v>
      </c>
      <c r="G13" s="63">
        <v>8</v>
      </c>
      <c r="H13" s="64">
        <v>10</v>
      </c>
      <c r="I13" s="65">
        <v>93</v>
      </c>
      <c r="J13" s="66">
        <v>16</v>
      </c>
    </row>
    <row r="14" spans="1:10" x14ac:dyDescent="0.3">
      <c r="A14" s="141" t="s">
        <v>129</v>
      </c>
      <c r="B14" s="63">
        <v>0</v>
      </c>
      <c r="C14" s="64">
        <v>8</v>
      </c>
      <c r="D14" s="65">
        <v>3</v>
      </c>
      <c r="E14" s="66">
        <v>20</v>
      </c>
      <c r="F14" s="67">
        <v>0</v>
      </c>
      <c r="G14" s="63">
        <v>0</v>
      </c>
      <c r="H14" s="64">
        <v>6</v>
      </c>
      <c r="I14" s="65">
        <v>16</v>
      </c>
      <c r="J14" s="66">
        <v>9</v>
      </c>
    </row>
    <row r="15" spans="1:10" x14ac:dyDescent="0.3">
      <c r="A15" s="141" t="s">
        <v>130</v>
      </c>
      <c r="B15" s="63">
        <v>22</v>
      </c>
      <c r="C15" s="64">
        <v>76</v>
      </c>
      <c r="D15" s="65">
        <v>29</v>
      </c>
      <c r="E15" s="66">
        <v>142</v>
      </c>
      <c r="F15" s="67">
        <v>0</v>
      </c>
      <c r="G15" s="63">
        <v>22</v>
      </c>
      <c r="H15" s="64">
        <v>63</v>
      </c>
      <c r="I15" s="65">
        <v>129</v>
      </c>
      <c r="J15" s="66">
        <v>49</v>
      </c>
    </row>
    <row r="16" spans="1:10" x14ac:dyDescent="0.3">
      <c r="A16" s="141" t="s">
        <v>131</v>
      </c>
      <c r="B16" s="63">
        <v>18</v>
      </c>
      <c r="C16" s="64">
        <v>48</v>
      </c>
      <c r="D16" s="65">
        <v>6</v>
      </c>
      <c r="E16" s="66">
        <v>98</v>
      </c>
      <c r="F16" s="67">
        <v>0</v>
      </c>
      <c r="G16" s="63">
        <v>18</v>
      </c>
      <c r="H16" s="64">
        <v>27</v>
      </c>
      <c r="I16" s="65">
        <v>105</v>
      </c>
      <c r="J16" s="66">
        <v>21</v>
      </c>
    </row>
    <row r="17" spans="1:11" x14ac:dyDescent="0.3">
      <c r="A17" s="141" t="s">
        <v>132</v>
      </c>
      <c r="B17" s="63">
        <v>26</v>
      </c>
      <c r="C17" s="64">
        <v>53</v>
      </c>
      <c r="D17" s="65">
        <v>25</v>
      </c>
      <c r="E17" s="66">
        <v>100</v>
      </c>
      <c r="F17" s="67">
        <v>0</v>
      </c>
      <c r="G17" s="63">
        <v>26</v>
      </c>
      <c r="H17" s="64">
        <v>55</v>
      </c>
      <c r="I17" s="65">
        <v>88</v>
      </c>
      <c r="J17" s="66">
        <v>33</v>
      </c>
    </row>
    <row r="18" spans="1:11" x14ac:dyDescent="0.3">
      <c r="A18" s="34" t="s">
        <v>0</v>
      </c>
      <c r="B18" s="35">
        <f t="shared" ref="B18:J18" si="0">SUM(B7:B17)</f>
        <v>199</v>
      </c>
      <c r="C18" s="36">
        <f t="shared" si="0"/>
        <v>453</v>
      </c>
      <c r="D18" s="36">
        <f t="shared" si="0"/>
        <v>134</v>
      </c>
      <c r="E18" s="36">
        <f t="shared" si="0"/>
        <v>951</v>
      </c>
      <c r="F18" s="35">
        <f t="shared" si="0"/>
        <v>2</v>
      </c>
      <c r="G18" s="35">
        <f t="shared" si="0"/>
        <v>202</v>
      </c>
      <c r="H18" s="36">
        <f t="shared" si="0"/>
        <v>349</v>
      </c>
      <c r="I18" s="36">
        <f t="shared" si="0"/>
        <v>893</v>
      </c>
      <c r="J18" s="36">
        <f t="shared" si="0"/>
        <v>280</v>
      </c>
      <c r="K18" s="161"/>
    </row>
  </sheetData>
  <sheetProtection selectLockedCells="1"/>
  <mergeCells count="6">
    <mergeCell ref="B3:F3"/>
    <mergeCell ref="G3:J3"/>
    <mergeCell ref="B1:F1"/>
    <mergeCell ref="G1:J1"/>
    <mergeCell ref="B2:F2"/>
    <mergeCell ref="G2:J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8"/>
  <sheetViews>
    <sheetView topLeftCell="A10" zoomScaleNormal="100" zoomScaleSheetLayoutView="100" workbookViewId="0">
      <selection activeCell="B18" sqref="B18:F18"/>
    </sheetView>
  </sheetViews>
  <sheetFormatPr defaultColWidth="9.1796875" defaultRowHeight="13" x14ac:dyDescent="0.3"/>
  <cols>
    <col min="1" max="1" width="9.1796875" style="37" bestFit="1" customWidth="1"/>
    <col min="2" max="4" width="11.81640625" style="5" customWidth="1"/>
    <col min="5" max="16384" width="9.1796875" style="5"/>
  </cols>
  <sheetData>
    <row r="1" spans="1:6" x14ac:dyDescent="0.3">
      <c r="A1" s="4"/>
      <c r="B1" s="173" t="s">
        <v>6</v>
      </c>
      <c r="C1" s="181"/>
      <c r="D1" s="182"/>
      <c r="E1" s="173" t="s">
        <v>6</v>
      </c>
      <c r="F1" s="175"/>
    </row>
    <row r="2" spans="1:6" x14ac:dyDescent="0.3">
      <c r="A2" s="6"/>
      <c r="B2" s="176" t="s">
        <v>10</v>
      </c>
      <c r="C2" s="183"/>
      <c r="D2" s="184"/>
      <c r="E2" s="176" t="s">
        <v>11</v>
      </c>
      <c r="F2" s="178"/>
    </row>
    <row r="3" spans="1:6" x14ac:dyDescent="0.3">
      <c r="A3" s="6"/>
      <c r="B3" s="191"/>
      <c r="C3" s="192"/>
      <c r="D3" s="193"/>
      <c r="E3" s="179"/>
      <c r="F3" s="190"/>
    </row>
    <row r="4" spans="1:6" x14ac:dyDescent="0.3">
      <c r="A4" s="9"/>
      <c r="B4" s="10" t="s">
        <v>3</v>
      </c>
      <c r="C4" s="11" t="s">
        <v>4</v>
      </c>
      <c r="D4" s="10" t="s">
        <v>60</v>
      </c>
      <c r="E4" s="10" t="s">
        <v>3</v>
      </c>
      <c r="F4" s="11" t="s">
        <v>4</v>
      </c>
    </row>
    <row r="5" spans="1:6" ht="107.25" customHeight="1" thickBot="1" x14ac:dyDescent="0.35">
      <c r="A5" s="12" t="s">
        <v>16</v>
      </c>
      <c r="B5" s="38" t="s">
        <v>94</v>
      </c>
      <c r="C5" s="38" t="s">
        <v>46</v>
      </c>
      <c r="D5" s="38" t="s">
        <v>95</v>
      </c>
      <c r="E5" s="38" t="s">
        <v>96</v>
      </c>
      <c r="F5" s="38" t="s">
        <v>97</v>
      </c>
    </row>
    <row r="6" spans="1:6" ht="13.5" thickBot="1" x14ac:dyDescent="0.35">
      <c r="A6" s="15"/>
      <c r="B6" s="17"/>
      <c r="C6" s="17"/>
      <c r="D6" s="43"/>
      <c r="E6" s="16"/>
      <c r="F6" s="57"/>
    </row>
    <row r="7" spans="1:6" x14ac:dyDescent="0.3">
      <c r="A7" s="140" t="s">
        <v>122</v>
      </c>
      <c r="B7" s="58">
        <v>6</v>
      </c>
      <c r="C7" s="68">
        <v>79</v>
      </c>
      <c r="D7" s="69">
        <v>1</v>
      </c>
      <c r="E7" s="58">
        <v>5</v>
      </c>
      <c r="F7" s="68">
        <v>79</v>
      </c>
    </row>
    <row r="8" spans="1:6" x14ac:dyDescent="0.3">
      <c r="A8" s="141" t="s">
        <v>123</v>
      </c>
      <c r="B8" s="63">
        <v>19</v>
      </c>
      <c r="C8" s="70">
        <v>132</v>
      </c>
      <c r="D8" s="71">
        <v>0</v>
      </c>
      <c r="E8" s="63">
        <v>20</v>
      </c>
      <c r="F8" s="70">
        <v>126</v>
      </c>
    </row>
    <row r="9" spans="1:6" x14ac:dyDescent="0.3">
      <c r="A9" s="141" t="s">
        <v>124</v>
      </c>
      <c r="B9" s="63">
        <v>18</v>
      </c>
      <c r="C9" s="70">
        <v>98</v>
      </c>
      <c r="D9" s="71">
        <v>0</v>
      </c>
      <c r="E9" s="63">
        <v>19</v>
      </c>
      <c r="F9" s="70">
        <v>90</v>
      </c>
    </row>
    <row r="10" spans="1:6" x14ac:dyDescent="0.3">
      <c r="A10" s="141" t="s">
        <v>125</v>
      </c>
      <c r="B10" s="63">
        <v>3</v>
      </c>
      <c r="C10" s="70">
        <v>77</v>
      </c>
      <c r="D10" s="71">
        <v>1</v>
      </c>
      <c r="E10" s="63">
        <v>3</v>
      </c>
      <c r="F10" s="70">
        <v>73</v>
      </c>
    </row>
    <row r="11" spans="1:6" x14ac:dyDescent="0.3">
      <c r="A11" s="141" t="s">
        <v>126</v>
      </c>
      <c r="B11" s="63">
        <v>8</v>
      </c>
      <c r="C11" s="70">
        <v>89</v>
      </c>
      <c r="D11" s="71">
        <v>0</v>
      </c>
      <c r="E11" s="63">
        <v>8</v>
      </c>
      <c r="F11" s="70">
        <v>87</v>
      </c>
    </row>
    <row r="12" spans="1:6" x14ac:dyDescent="0.3">
      <c r="A12" s="141" t="s">
        <v>127</v>
      </c>
      <c r="B12" s="63">
        <v>71</v>
      </c>
      <c r="C12" s="70">
        <v>240</v>
      </c>
      <c r="D12" s="71">
        <v>1</v>
      </c>
      <c r="E12" s="63">
        <v>73</v>
      </c>
      <c r="F12" s="70">
        <v>229</v>
      </c>
    </row>
    <row r="13" spans="1:6" x14ac:dyDescent="0.3">
      <c r="A13" s="141" t="s">
        <v>128</v>
      </c>
      <c r="B13" s="63">
        <v>8</v>
      </c>
      <c r="C13" s="70">
        <v>105</v>
      </c>
      <c r="D13" s="71">
        <v>0</v>
      </c>
      <c r="E13" s="63">
        <v>8</v>
      </c>
      <c r="F13" s="70">
        <v>99</v>
      </c>
    </row>
    <row r="14" spans="1:6" x14ac:dyDescent="0.3">
      <c r="A14" s="141" t="s">
        <v>129</v>
      </c>
      <c r="B14" s="63">
        <v>0</v>
      </c>
      <c r="C14" s="70">
        <v>24</v>
      </c>
      <c r="D14" s="71">
        <v>0</v>
      </c>
      <c r="E14" s="63">
        <v>0</v>
      </c>
      <c r="F14" s="70">
        <v>23</v>
      </c>
    </row>
    <row r="15" spans="1:6" x14ac:dyDescent="0.3">
      <c r="A15" s="141" t="s">
        <v>130</v>
      </c>
      <c r="B15" s="63">
        <v>21</v>
      </c>
      <c r="C15" s="70">
        <v>217</v>
      </c>
      <c r="D15" s="71">
        <v>0</v>
      </c>
      <c r="E15" s="63">
        <v>23</v>
      </c>
      <c r="F15" s="70">
        <v>202</v>
      </c>
    </row>
    <row r="16" spans="1:6" x14ac:dyDescent="0.3">
      <c r="A16" s="141" t="s">
        <v>131</v>
      </c>
      <c r="B16" s="63">
        <v>22</v>
      </c>
      <c r="C16" s="70">
        <v>137</v>
      </c>
      <c r="D16" s="71">
        <v>0</v>
      </c>
      <c r="E16" s="63">
        <v>20</v>
      </c>
      <c r="F16" s="70">
        <v>133</v>
      </c>
    </row>
    <row r="17" spans="1:7" x14ac:dyDescent="0.3">
      <c r="A17" s="141" t="s">
        <v>132</v>
      </c>
      <c r="B17" s="63">
        <v>26</v>
      </c>
      <c r="C17" s="70">
        <v>153</v>
      </c>
      <c r="D17" s="71">
        <v>0</v>
      </c>
      <c r="E17" s="63">
        <v>26</v>
      </c>
      <c r="F17" s="70">
        <v>149</v>
      </c>
    </row>
    <row r="18" spans="1:7" x14ac:dyDescent="0.3">
      <c r="A18" s="34" t="s">
        <v>0</v>
      </c>
      <c r="B18" s="171">
        <f>SUM(B7:B17)</f>
        <v>202</v>
      </c>
      <c r="C18" s="172">
        <f>SUM(C7:C17)</f>
        <v>1351</v>
      </c>
      <c r="D18" s="171">
        <f>SUM(D7:D17)</f>
        <v>3</v>
      </c>
      <c r="E18" s="171">
        <f>SUM(E7:E17)</f>
        <v>205</v>
      </c>
      <c r="F18" s="172">
        <f>SUM(F7:F17)</f>
        <v>1290</v>
      </c>
      <c r="G18" s="161"/>
    </row>
  </sheetData>
  <sheetProtection selectLockedCells="1"/>
  <mergeCells count="6">
    <mergeCell ref="B3:D3"/>
    <mergeCell ref="E3:F3"/>
    <mergeCell ref="B1:D1"/>
    <mergeCell ref="E1:F1"/>
    <mergeCell ref="B2:D2"/>
    <mergeCell ref="E2:F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8"/>
  <sheetViews>
    <sheetView topLeftCell="A10" zoomScaleNormal="100" zoomScaleSheetLayoutView="100" workbookViewId="0">
      <selection activeCell="B18" sqref="B18:I18"/>
    </sheetView>
  </sheetViews>
  <sheetFormatPr defaultColWidth="9.1796875" defaultRowHeight="13" x14ac:dyDescent="0.3"/>
  <cols>
    <col min="1" max="1" width="9.1796875" style="37" bestFit="1" customWidth="1"/>
    <col min="2" max="5" width="9.81640625" style="5" customWidth="1"/>
    <col min="6" max="9" width="8.81640625" style="5" customWidth="1"/>
    <col min="10" max="16384" width="9.1796875" style="5"/>
  </cols>
  <sheetData>
    <row r="1" spans="1:9" x14ac:dyDescent="0.3">
      <c r="A1" s="4"/>
      <c r="B1" s="173" t="s">
        <v>7</v>
      </c>
      <c r="C1" s="174"/>
      <c r="D1" s="174"/>
      <c r="E1" s="175"/>
      <c r="F1" s="173" t="s">
        <v>8</v>
      </c>
      <c r="G1" s="174"/>
      <c r="H1" s="174"/>
      <c r="I1" s="175"/>
    </row>
    <row r="2" spans="1:9" x14ac:dyDescent="0.3">
      <c r="A2" s="6"/>
      <c r="B2" s="176" t="s">
        <v>12</v>
      </c>
      <c r="C2" s="177"/>
      <c r="D2" s="177"/>
      <c r="E2" s="178"/>
      <c r="F2" s="176" t="s">
        <v>13</v>
      </c>
      <c r="G2" s="177"/>
      <c r="H2" s="177"/>
      <c r="I2" s="178"/>
    </row>
    <row r="3" spans="1:9" x14ac:dyDescent="0.3">
      <c r="A3" s="6"/>
      <c r="B3" s="194"/>
      <c r="C3" s="195"/>
      <c r="D3" s="195"/>
      <c r="E3" s="196"/>
      <c r="F3" s="179"/>
      <c r="G3" s="180"/>
      <c r="H3" s="180"/>
      <c r="I3" s="190"/>
    </row>
    <row r="4" spans="1:9" x14ac:dyDescent="0.3">
      <c r="A4" s="9"/>
      <c r="B4" s="73" t="s">
        <v>3</v>
      </c>
      <c r="C4" s="74" t="s">
        <v>4</v>
      </c>
      <c r="D4" s="74" t="s">
        <v>4</v>
      </c>
      <c r="E4" s="74" t="s">
        <v>4</v>
      </c>
      <c r="F4" s="10" t="s">
        <v>3</v>
      </c>
      <c r="G4" s="11" t="s">
        <v>4</v>
      </c>
      <c r="H4" s="11" t="s">
        <v>4</v>
      </c>
      <c r="I4" s="11" t="s">
        <v>4</v>
      </c>
    </row>
    <row r="5" spans="1:9" ht="107.25" customHeight="1" thickBot="1" x14ac:dyDescent="0.35">
      <c r="A5" s="12" t="s">
        <v>16</v>
      </c>
      <c r="B5" s="38" t="s">
        <v>98</v>
      </c>
      <c r="C5" s="38" t="s">
        <v>99</v>
      </c>
      <c r="D5" s="38" t="s">
        <v>100</v>
      </c>
      <c r="E5" s="38" t="s">
        <v>38</v>
      </c>
      <c r="F5" s="38" t="s">
        <v>101</v>
      </c>
      <c r="G5" s="38" t="s">
        <v>102</v>
      </c>
      <c r="H5" s="38" t="s">
        <v>103</v>
      </c>
      <c r="I5" s="38" t="s">
        <v>47</v>
      </c>
    </row>
    <row r="6" spans="1:9" ht="13.5" thickBot="1" x14ac:dyDescent="0.35">
      <c r="A6" s="15"/>
      <c r="B6" s="16"/>
      <c r="C6" s="16"/>
      <c r="D6" s="16"/>
      <c r="E6" s="57"/>
      <c r="F6" s="16"/>
      <c r="G6" s="16"/>
      <c r="H6" s="16"/>
      <c r="I6" s="57"/>
    </row>
    <row r="7" spans="1:9" x14ac:dyDescent="0.3">
      <c r="A7" s="140" t="s">
        <v>122</v>
      </c>
      <c r="B7" s="58">
        <v>6</v>
      </c>
      <c r="C7" s="59">
        <v>70</v>
      </c>
      <c r="D7" s="60">
        <v>10</v>
      </c>
      <c r="E7" s="61">
        <v>7</v>
      </c>
      <c r="F7" s="58">
        <v>6</v>
      </c>
      <c r="G7" s="59">
        <v>11</v>
      </c>
      <c r="H7" s="60">
        <v>60</v>
      </c>
      <c r="I7" s="61">
        <v>15</v>
      </c>
    </row>
    <row r="8" spans="1:9" x14ac:dyDescent="0.3">
      <c r="A8" s="141" t="s">
        <v>123</v>
      </c>
      <c r="B8" s="63">
        <v>21</v>
      </c>
      <c r="C8" s="64">
        <v>116</v>
      </c>
      <c r="D8" s="65">
        <v>19</v>
      </c>
      <c r="E8" s="66">
        <v>24</v>
      </c>
      <c r="F8" s="63">
        <v>23</v>
      </c>
      <c r="G8" s="64">
        <v>33</v>
      </c>
      <c r="H8" s="65">
        <v>85</v>
      </c>
      <c r="I8" s="66">
        <v>32</v>
      </c>
    </row>
    <row r="9" spans="1:9" x14ac:dyDescent="0.3">
      <c r="A9" s="141" t="s">
        <v>124</v>
      </c>
      <c r="B9" s="63">
        <v>18</v>
      </c>
      <c r="C9" s="64">
        <v>85</v>
      </c>
      <c r="D9" s="65">
        <v>12</v>
      </c>
      <c r="E9" s="66">
        <v>19</v>
      </c>
      <c r="F9" s="63">
        <v>18</v>
      </c>
      <c r="G9" s="64">
        <v>26</v>
      </c>
      <c r="H9" s="65">
        <v>55</v>
      </c>
      <c r="I9" s="66">
        <v>30</v>
      </c>
    </row>
    <row r="10" spans="1:9" x14ac:dyDescent="0.3">
      <c r="A10" s="141" t="s">
        <v>125</v>
      </c>
      <c r="B10" s="63">
        <v>3</v>
      </c>
      <c r="C10" s="64">
        <v>69</v>
      </c>
      <c r="D10" s="65">
        <v>15</v>
      </c>
      <c r="E10" s="66">
        <v>9</v>
      </c>
      <c r="F10" s="63">
        <v>3</v>
      </c>
      <c r="G10" s="64">
        <v>15</v>
      </c>
      <c r="H10" s="65">
        <v>62</v>
      </c>
      <c r="I10" s="66">
        <v>12</v>
      </c>
    </row>
    <row r="11" spans="1:9" x14ac:dyDescent="0.3">
      <c r="A11" s="141" t="s">
        <v>126</v>
      </c>
      <c r="B11" s="63">
        <v>7</v>
      </c>
      <c r="C11" s="64">
        <v>65</v>
      </c>
      <c r="D11" s="65">
        <v>24</v>
      </c>
      <c r="E11" s="66">
        <v>16</v>
      </c>
      <c r="F11" s="63">
        <v>8</v>
      </c>
      <c r="G11" s="64">
        <v>17</v>
      </c>
      <c r="H11" s="65">
        <v>65</v>
      </c>
      <c r="I11" s="66">
        <v>19</v>
      </c>
    </row>
    <row r="12" spans="1:9" x14ac:dyDescent="0.3">
      <c r="A12" s="141" t="s">
        <v>127</v>
      </c>
      <c r="B12" s="63">
        <v>72</v>
      </c>
      <c r="C12" s="64">
        <v>189</v>
      </c>
      <c r="D12" s="65">
        <v>35</v>
      </c>
      <c r="E12" s="66">
        <v>37</v>
      </c>
      <c r="F12" s="63">
        <v>73</v>
      </c>
      <c r="G12" s="64">
        <v>53</v>
      </c>
      <c r="H12" s="65">
        <v>159</v>
      </c>
      <c r="I12" s="66">
        <v>33</v>
      </c>
    </row>
    <row r="13" spans="1:9" x14ac:dyDescent="0.3">
      <c r="A13" s="141" t="s">
        <v>128</v>
      </c>
      <c r="B13" s="63">
        <v>7</v>
      </c>
      <c r="C13" s="64">
        <v>99</v>
      </c>
      <c r="D13" s="65">
        <v>5</v>
      </c>
      <c r="E13" s="66">
        <v>16</v>
      </c>
      <c r="F13" s="63">
        <v>8</v>
      </c>
      <c r="G13" s="64">
        <v>23</v>
      </c>
      <c r="H13" s="65">
        <v>71</v>
      </c>
      <c r="I13" s="66">
        <v>19</v>
      </c>
    </row>
    <row r="14" spans="1:9" x14ac:dyDescent="0.3">
      <c r="A14" s="141" t="s">
        <v>129</v>
      </c>
      <c r="B14" s="63">
        <v>0</v>
      </c>
      <c r="C14" s="64">
        <v>22</v>
      </c>
      <c r="D14" s="65">
        <v>3</v>
      </c>
      <c r="E14" s="66">
        <v>6</v>
      </c>
      <c r="F14" s="63">
        <v>0</v>
      </c>
      <c r="G14" s="64">
        <v>6</v>
      </c>
      <c r="H14" s="65">
        <v>19</v>
      </c>
      <c r="I14" s="66">
        <v>6</v>
      </c>
    </row>
    <row r="15" spans="1:9" x14ac:dyDescent="0.3">
      <c r="A15" s="141" t="s">
        <v>130</v>
      </c>
      <c r="B15" s="63">
        <v>22</v>
      </c>
      <c r="C15" s="64">
        <v>189</v>
      </c>
      <c r="D15" s="65">
        <v>29</v>
      </c>
      <c r="E15" s="66">
        <v>35</v>
      </c>
      <c r="F15" s="63">
        <v>21</v>
      </c>
      <c r="G15" s="64">
        <v>52</v>
      </c>
      <c r="H15" s="65">
        <v>120</v>
      </c>
      <c r="I15" s="66">
        <v>61</v>
      </c>
    </row>
    <row r="16" spans="1:9" x14ac:dyDescent="0.3">
      <c r="A16" s="141" t="s">
        <v>131</v>
      </c>
      <c r="B16" s="63">
        <v>18</v>
      </c>
      <c r="C16" s="64">
        <v>126</v>
      </c>
      <c r="D16" s="65">
        <v>11</v>
      </c>
      <c r="E16" s="66">
        <v>18</v>
      </c>
      <c r="F16" s="63">
        <v>19</v>
      </c>
      <c r="G16" s="64">
        <v>28</v>
      </c>
      <c r="H16" s="65">
        <v>85</v>
      </c>
      <c r="I16" s="66">
        <v>28</v>
      </c>
    </row>
    <row r="17" spans="1:10" x14ac:dyDescent="0.3">
      <c r="A17" s="141" t="s">
        <v>132</v>
      </c>
      <c r="B17" s="63">
        <v>26</v>
      </c>
      <c r="C17" s="64">
        <v>134</v>
      </c>
      <c r="D17" s="65">
        <v>19</v>
      </c>
      <c r="E17" s="66">
        <v>32</v>
      </c>
      <c r="F17" s="63">
        <v>26</v>
      </c>
      <c r="G17" s="64">
        <v>51</v>
      </c>
      <c r="H17" s="65">
        <v>88</v>
      </c>
      <c r="I17" s="66">
        <v>34</v>
      </c>
    </row>
    <row r="18" spans="1:10" x14ac:dyDescent="0.3">
      <c r="A18" s="34" t="s">
        <v>0</v>
      </c>
      <c r="B18" s="171">
        <f t="shared" ref="B18:I18" si="0">SUM(B7:B17)</f>
        <v>200</v>
      </c>
      <c r="C18" s="172">
        <f t="shared" si="0"/>
        <v>1164</v>
      </c>
      <c r="D18" s="172">
        <f t="shared" si="0"/>
        <v>182</v>
      </c>
      <c r="E18" s="172">
        <f t="shared" si="0"/>
        <v>219</v>
      </c>
      <c r="F18" s="171">
        <f t="shared" si="0"/>
        <v>205</v>
      </c>
      <c r="G18" s="172">
        <f t="shared" si="0"/>
        <v>315</v>
      </c>
      <c r="H18" s="172">
        <f t="shared" si="0"/>
        <v>869</v>
      </c>
      <c r="I18" s="172">
        <f t="shared" si="0"/>
        <v>289</v>
      </c>
      <c r="J18" s="161"/>
    </row>
  </sheetData>
  <sheetProtection selectLockedCells="1"/>
  <mergeCells count="6">
    <mergeCell ref="B3:E3"/>
    <mergeCell ref="F3:I3"/>
    <mergeCell ref="B1:E1"/>
    <mergeCell ref="F1:I1"/>
    <mergeCell ref="B2:E2"/>
    <mergeCell ref="F2:I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8"/>
  <sheetViews>
    <sheetView zoomScaleNormal="100" zoomScaleSheetLayoutView="100" workbookViewId="0">
      <pane xSplit="1" ySplit="6" topLeftCell="B16" activePane="bottomRight" state="frozen"/>
      <selection activeCell="H5" sqref="H5"/>
      <selection pane="topRight" activeCell="H5" sqref="H5"/>
      <selection pane="bottomLeft" activeCell="H5" sqref="H5"/>
      <selection pane="bottomRight" activeCell="B18" sqref="B18:D18"/>
    </sheetView>
  </sheetViews>
  <sheetFormatPr defaultColWidth="9.1796875" defaultRowHeight="13" x14ac:dyDescent="0.3"/>
  <cols>
    <col min="1" max="1" width="9.1796875" style="37" bestFit="1" customWidth="1"/>
    <col min="2" max="3" width="15.453125" style="5" customWidth="1"/>
    <col min="4" max="4" width="13.453125" style="5" customWidth="1"/>
    <col min="5" max="16384" width="9.1796875" style="5"/>
  </cols>
  <sheetData>
    <row r="1" spans="1:4" x14ac:dyDescent="0.3">
      <c r="A1" s="4"/>
      <c r="B1" s="197" t="s">
        <v>24</v>
      </c>
      <c r="C1" s="198"/>
      <c r="D1" s="75" t="s">
        <v>19</v>
      </c>
    </row>
    <row r="2" spans="1:4" x14ac:dyDescent="0.3">
      <c r="A2" s="6"/>
      <c r="B2" s="197" t="s">
        <v>20</v>
      </c>
      <c r="C2" s="198"/>
      <c r="D2" s="75" t="s">
        <v>26</v>
      </c>
    </row>
    <row r="3" spans="1:4" x14ac:dyDescent="0.3">
      <c r="A3" s="6"/>
      <c r="B3" s="76" t="s">
        <v>25</v>
      </c>
      <c r="C3" s="76" t="s">
        <v>25</v>
      </c>
      <c r="D3" s="77" t="s">
        <v>25</v>
      </c>
    </row>
    <row r="4" spans="1:4" x14ac:dyDescent="0.3">
      <c r="A4" s="9"/>
      <c r="B4" s="72" t="s">
        <v>104</v>
      </c>
      <c r="C4" s="72" t="s">
        <v>105</v>
      </c>
      <c r="D4" s="74" t="s">
        <v>106</v>
      </c>
    </row>
    <row r="5" spans="1:4" ht="107.25" customHeight="1" thickBot="1" x14ac:dyDescent="0.35">
      <c r="A5" s="12" t="s">
        <v>16</v>
      </c>
      <c r="B5" s="38" t="s">
        <v>104</v>
      </c>
      <c r="C5" s="38" t="s">
        <v>107</v>
      </c>
      <c r="D5" s="38" t="s">
        <v>106</v>
      </c>
    </row>
    <row r="6" spans="1:4" ht="13.5" thickBot="1" x14ac:dyDescent="0.35">
      <c r="A6" s="15"/>
      <c r="B6" s="16"/>
      <c r="C6" s="78"/>
      <c r="D6" s="78"/>
    </row>
    <row r="7" spans="1:4" x14ac:dyDescent="0.3">
      <c r="A7" s="140" t="s">
        <v>122</v>
      </c>
      <c r="B7" s="79">
        <v>66</v>
      </c>
      <c r="C7" s="59">
        <v>73</v>
      </c>
      <c r="D7" s="68">
        <v>81</v>
      </c>
    </row>
    <row r="8" spans="1:4" x14ac:dyDescent="0.3">
      <c r="A8" s="141" t="s">
        <v>123</v>
      </c>
      <c r="B8" s="80">
        <v>101</v>
      </c>
      <c r="C8" s="64">
        <v>123</v>
      </c>
      <c r="D8" s="70">
        <v>135</v>
      </c>
    </row>
    <row r="9" spans="1:4" x14ac:dyDescent="0.3">
      <c r="A9" s="141" t="s">
        <v>124</v>
      </c>
      <c r="B9" s="80">
        <v>71</v>
      </c>
      <c r="C9" s="64">
        <v>86</v>
      </c>
      <c r="D9" s="70">
        <v>87</v>
      </c>
    </row>
    <row r="10" spans="1:4" x14ac:dyDescent="0.3">
      <c r="A10" s="141" t="s">
        <v>125</v>
      </c>
      <c r="B10" s="80">
        <v>56</v>
      </c>
      <c r="C10" s="64">
        <v>61</v>
      </c>
      <c r="D10" s="70">
        <v>66</v>
      </c>
    </row>
    <row r="11" spans="1:4" x14ac:dyDescent="0.3">
      <c r="A11" s="141" t="s">
        <v>126</v>
      </c>
      <c r="B11" s="80">
        <v>74</v>
      </c>
      <c r="C11" s="64">
        <v>79</v>
      </c>
      <c r="D11" s="70">
        <v>83</v>
      </c>
    </row>
    <row r="12" spans="1:4" x14ac:dyDescent="0.3">
      <c r="A12" s="141" t="s">
        <v>127</v>
      </c>
      <c r="B12" s="80">
        <v>191</v>
      </c>
      <c r="C12" s="64">
        <v>241</v>
      </c>
      <c r="D12" s="70">
        <v>261</v>
      </c>
    </row>
    <row r="13" spans="1:4" x14ac:dyDescent="0.3">
      <c r="A13" s="141" t="s">
        <v>128</v>
      </c>
      <c r="B13" s="80">
        <v>67</v>
      </c>
      <c r="C13" s="64">
        <v>78</v>
      </c>
      <c r="D13" s="70">
        <v>85</v>
      </c>
    </row>
    <row r="14" spans="1:4" x14ac:dyDescent="0.3">
      <c r="A14" s="141" t="s">
        <v>129</v>
      </c>
      <c r="B14" s="80">
        <v>11</v>
      </c>
      <c r="C14" s="64">
        <v>21</v>
      </c>
      <c r="D14" s="70">
        <v>19</v>
      </c>
    </row>
    <row r="15" spans="1:4" x14ac:dyDescent="0.3">
      <c r="A15" s="141" t="s">
        <v>130</v>
      </c>
      <c r="B15" s="80">
        <v>134</v>
      </c>
      <c r="C15" s="64">
        <v>180</v>
      </c>
      <c r="D15" s="70">
        <v>173</v>
      </c>
    </row>
    <row r="16" spans="1:4" x14ac:dyDescent="0.3">
      <c r="A16" s="141" t="s">
        <v>131</v>
      </c>
      <c r="B16" s="80">
        <v>101</v>
      </c>
      <c r="C16" s="64">
        <v>131</v>
      </c>
      <c r="D16" s="70">
        <v>127</v>
      </c>
    </row>
    <row r="17" spans="1:4" x14ac:dyDescent="0.3">
      <c r="A17" s="141" t="s">
        <v>132</v>
      </c>
      <c r="B17" s="80">
        <v>128</v>
      </c>
      <c r="C17" s="64">
        <v>145</v>
      </c>
      <c r="D17" s="70">
        <v>152</v>
      </c>
    </row>
    <row r="18" spans="1:4" x14ac:dyDescent="0.3">
      <c r="A18" s="34" t="s">
        <v>0</v>
      </c>
      <c r="B18" s="172">
        <f>SUM(B7:B17)</f>
        <v>1000</v>
      </c>
      <c r="C18" s="172">
        <f>SUM(C7:C17)</f>
        <v>1218</v>
      </c>
      <c r="D18" s="172">
        <f>SUM(D7:D17)</f>
        <v>1269</v>
      </c>
    </row>
  </sheetData>
  <sheetProtection selectLockedCells="1"/>
  <mergeCells count="2">
    <mergeCell ref="B1:C1"/>
    <mergeCell ref="B2:C2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8"/>
  <sheetViews>
    <sheetView zoomScaleNormal="100" zoomScaleSheetLayoutView="100" workbookViewId="0">
      <selection activeCell="H18" sqref="H18"/>
    </sheetView>
  </sheetViews>
  <sheetFormatPr defaultColWidth="9.1796875" defaultRowHeight="13" x14ac:dyDescent="0.3"/>
  <cols>
    <col min="1" max="1" width="9.1796875" style="37" bestFit="1" customWidth="1"/>
    <col min="2" max="2" width="14.1796875" style="5" customWidth="1"/>
    <col min="3" max="3" width="14.453125" style="5" customWidth="1"/>
    <col min="4" max="4" width="11.81640625" style="5" customWidth="1"/>
    <col min="5" max="5" width="18.1796875" style="5" customWidth="1"/>
    <col min="6" max="6" width="12.54296875" style="5" customWidth="1"/>
    <col min="7" max="8" width="14.54296875" style="5" customWidth="1"/>
    <col min="9" max="16384" width="9.1796875" style="5"/>
  </cols>
  <sheetData>
    <row r="1" spans="1:8" x14ac:dyDescent="0.3">
      <c r="A1" s="4"/>
      <c r="B1" s="173" t="s">
        <v>42</v>
      </c>
      <c r="C1" s="174"/>
      <c r="D1" s="174"/>
      <c r="E1" s="174"/>
      <c r="F1" s="174"/>
      <c r="G1" s="174"/>
      <c r="H1" s="175"/>
    </row>
    <row r="2" spans="1:8" x14ac:dyDescent="0.3">
      <c r="A2" s="6"/>
      <c r="B2" s="179" t="s">
        <v>40</v>
      </c>
      <c r="C2" s="180"/>
      <c r="D2" s="180"/>
      <c r="E2" s="180"/>
      <c r="F2" s="180"/>
      <c r="G2" s="180"/>
      <c r="H2" s="190"/>
    </row>
    <row r="3" spans="1:8" x14ac:dyDescent="0.3">
      <c r="A3" s="6"/>
      <c r="B3" s="77" t="s">
        <v>25</v>
      </c>
      <c r="C3" s="77" t="s">
        <v>25</v>
      </c>
      <c r="D3" s="77" t="s">
        <v>25</v>
      </c>
      <c r="E3" s="77" t="s">
        <v>25</v>
      </c>
      <c r="F3" s="77" t="s">
        <v>25</v>
      </c>
      <c r="G3" s="199" t="s">
        <v>25</v>
      </c>
      <c r="H3" s="182"/>
    </row>
    <row r="4" spans="1:8" x14ac:dyDescent="0.3">
      <c r="A4" s="9"/>
      <c r="B4" s="74" t="s">
        <v>50</v>
      </c>
      <c r="C4" s="74" t="s">
        <v>54</v>
      </c>
      <c r="D4" s="74" t="s">
        <v>58</v>
      </c>
      <c r="E4" s="74" t="s">
        <v>108</v>
      </c>
      <c r="F4" s="74" t="s">
        <v>109</v>
      </c>
      <c r="G4" s="194" t="s">
        <v>55</v>
      </c>
      <c r="H4" s="186"/>
    </row>
    <row r="5" spans="1:8" ht="107.25" customHeight="1" thickBot="1" x14ac:dyDescent="0.35">
      <c r="A5" s="12" t="s">
        <v>16</v>
      </c>
      <c r="B5" s="38" t="s">
        <v>50</v>
      </c>
      <c r="C5" s="38" t="s">
        <v>54</v>
      </c>
      <c r="D5" s="38" t="s">
        <v>58</v>
      </c>
      <c r="E5" s="38" t="s">
        <v>108</v>
      </c>
      <c r="F5" s="38" t="s">
        <v>110</v>
      </c>
      <c r="G5" s="38" t="s">
        <v>55</v>
      </c>
      <c r="H5" s="38" t="s">
        <v>111</v>
      </c>
    </row>
    <row r="6" spans="1:8" ht="13.5" thickBot="1" x14ac:dyDescent="0.35">
      <c r="A6" s="15"/>
      <c r="B6" s="16"/>
      <c r="C6" s="78"/>
      <c r="D6" s="78"/>
      <c r="E6" s="78"/>
      <c r="F6" s="78"/>
      <c r="G6" s="15"/>
      <c r="H6" s="57"/>
    </row>
    <row r="7" spans="1:8" x14ac:dyDescent="0.3">
      <c r="A7" s="140" t="s">
        <v>122</v>
      </c>
      <c r="B7" s="79">
        <v>70</v>
      </c>
      <c r="C7" s="59">
        <v>64</v>
      </c>
      <c r="D7" s="79">
        <v>67</v>
      </c>
      <c r="E7" s="79">
        <v>61</v>
      </c>
      <c r="F7" s="68">
        <v>62</v>
      </c>
      <c r="G7" s="79">
        <v>53</v>
      </c>
      <c r="H7" s="61">
        <v>24</v>
      </c>
    </row>
    <row r="8" spans="1:8" x14ac:dyDescent="0.3">
      <c r="A8" s="141" t="s">
        <v>123</v>
      </c>
      <c r="B8" s="80">
        <v>115</v>
      </c>
      <c r="C8" s="64">
        <v>115</v>
      </c>
      <c r="D8" s="80">
        <v>114</v>
      </c>
      <c r="E8" s="80">
        <v>104</v>
      </c>
      <c r="F8" s="70">
        <v>113</v>
      </c>
      <c r="G8" s="80">
        <v>116</v>
      </c>
      <c r="H8" s="66">
        <v>39</v>
      </c>
    </row>
    <row r="9" spans="1:8" x14ac:dyDescent="0.3">
      <c r="A9" s="141" t="s">
        <v>124</v>
      </c>
      <c r="B9" s="80">
        <v>73</v>
      </c>
      <c r="C9" s="64">
        <v>66</v>
      </c>
      <c r="D9" s="80">
        <v>73</v>
      </c>
      <c r="E9" s="80">
        <v>64</v>
      </c>
      <c r="F9" s="70">
        <v>68</v>
      </c>
      <c r="G9" s="80">
        <v>94</v>
      </c>
      <c r="H9" s="66">
        <v>23</v>
      </c>
    </row>
    <row r="10" spans="1:8" x14ac:dyDescent="0.3">
      <c r="A10" s="141" t="s">
        <v>125</v>
      </c>
      <c r="B10" s="80">
        <v>58</v>
      </c>
      <c r="C10" s="64">
        <v>52</v>
      </c>
      <c r="D10" s="80">
        <v>54</v>
      </c>
      <c r="E10" s="80">
        <v>50</v>
      </c>
      <c r="F10" s="70">
        <v>47</v>
      </c>
      <c r="G10" s="80">
        <v>45</v>
      </c>
      <c r="H10" s="66">
        <v>25</v>
      </c>
    </row>
    <row r="11" spans="1:8" x14ac:dyDescent="0.3">
      <c r="A11" s="141" t="s">
        <v>126</v>
      </c>
      <c r="B11" s="80">
        <v>69</v>
      </c>
      <c r="C11" s="64">
        <v>69</v>
      </c>
      <c r="D11" s="80">
        <v>68</v>
      </c>
      <c r="E11" s="80">
        <v>64</v>
      </c>
      <c r="F11" s="70">
        <v>67</v>
      </c>
      <c r="G11" s="80">
        <v>52</v>
      </c>
      <c r="H11" s="66">
        <v>39</v>
      </c>
    </row>
    <row r="12" spans="1:8" x14ac:dyDescent="0.3">
      <c r="A12" s="141" t="s">
        <v>127</v>
      </c>
      <c r="B12" s="80">
        <v>213</v>
      </c>
      <c r="C12" s="64">
        <v>198</v>
      </c>
      <c r="D12" s="80">
        <v>199</v>
      </c>
      <c r="E12" s="80">
        <v>185</v>
      </c>
      <c r="F12" s="70">
        <v>195</v>
      </c>
      <c r="G12" s="80">
        <v>139</v>
      </c>
      <c r="H12" s="66">
        <v>93</v>
      </c>
    </row>
    <row r="13" spans="1:8" x14ac:dyDescent="0.3">
      <c r="A13" s="141" t="s">
        <v>128</v>
      </c>
      <c r="B13" s="80">
        <v>74</v>
      </c>
      <c r="C13" s="64">
        <v>70</v>
      </c>
      <c r="D13" s="80">
        <v>75</v>
      </c>
      <c r="E13" s="80">
        <v>68</v>
      </c>
      <c r="F13" s="70">
        <v>70</v>
      </c>
      <c r="G13" s="80">
        <v>73</v>
      </c>
      <c r="H13" s="66">
        <v>25</v>
      </c>
    </row>
    <row r="14" spans="1:8" x14ac:dyDescent="0.3">
      <c r="A14" s="141" t="s">
        <v>129</v>
      </c>
      <c r="B14" s="80">
        <v>13</v>
      </c>
      <c r="C14" s="64">
        <v>13</v>
      </c>
      <c r="D14" s="80">
        <v>13</v>
      </c>
      <c r="E14" s="80">
        <v>12</v>
      </c>
      <c r="F14" s="70">
        <v>14</v>
      </c>
      <c r="G14" s="80">
        <v>11</v>
      </c>
      <c r="H14" s="66">
        <v>13</v>
      </c>
    </row>
    <row r="15" spans="1:8" x14ac:dyDescent="0.3">
      <c r="A15" s="141" t="s">
        <v>130</v>
      </c>
      <c r="B15" s="80">
        <v>152</v>
      </c>
      <c r="C15" s="64">
        <v>147</v>
      </c>
      <c r="D15" s="80">
        <v>161</v>
      </c>
      <c r="E15" s="80">
        <v>146</v>
      </c>
      <c r="F15" s="70">
        <v>151</v>
      </c>
      <c r="G15" s="80">
        <v>187</v>
      </c>
      <c r="H15" s="66">
        <v>58</v>
      </c>
    </row>
    <row r="16" spans="1:8" x14ac:dyDescent="0.3">
      <c r="A16" s="141" t="s">
        <v>131</v>
      </c>
      <c r="B16" s="80">
        <v>113</v>
      </c>
      <c r="C16" s="64">
        <v>100</v>
      </c>
      <c r="D16" s="80">
        <v>109</v>
      </c>
      <c r="E16" s="80">
        <v>100</v>
      </c>
      <c r="F16" s="70">
        <v>105</v>
      </c>
      <c r="G16" s="80">
        <v>80</v>
      </c>
      <c r="H16" s="66">
        <v>47</v>
      </c>
    </row>
    <row r="17" spans="1:8" x14ac:dyDescent="0.3">
      <c r="A17" s="141" t="s">
        <v>132</v>
      </c>
      <c r="B17" s="80">
        <v>130</v>
      </c>
      <c r="C17" s="64">
        <v>119</v>
      </c>
      <c r="D17" s="80">
        <v>134</v>
      </c>
      <c r="E17" s="80">
        <v>116</v>
      </c>
      <c r="F17" s="70">
        <v>119</v>
      </c>
      <c r="G17" s="80">
        <v>137</v>
      </c>
      <c r="H17" s="66">
        <v>37</v>
      </c>
    </row>
    <row r="18" spans="1:8" x14ac:dyDescent="0.3">
      <c r="A18" s="34" t="s">
        <v>0</v>
      </c>
      <c r="B18" s="36">
        <f t="shared" ref="B18:H18" si="0">SUM(B7:B17)</f>
        <v>1080</v>
      </c>
      <c r="C18" s="36">
        <f t="shared" si="0"/>
        <v>1013</v>
      </c>
      <c r="D18" s="36">
        <f t="shared" si="0"/>
        <v>1067</v>
      </c>
      <c r="E18" s="36">
        <f t="shared" si="0"/>
        <v>970</v>
      </c>
      <c r="F18" s="36">
        <f t="shared" si="0"/>
        <v>1011</v>
      </c>
      <c r="G18" s="36">
        <f t="shared" si="0"/>
        <v>987</v>
      </c>
      <c r="H18" s="36">
        <f t="shared" si="0"/>
        <v>423</v>
      </c>
    </row>
  </sheetData>
  <sheetProtection selectLockedCells="1"/>
  <mergeCells count="4">
    <mergeCell ref="B1:H1"/>
    <mergeCell ref="B2:H2"/>
    <mergeCell ref="G3:H3"/>
    <mergeCell ref="G4:H4"/>
  </mergeCells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9"/>
  <sheetViews>
    <sheetView tabSelected="1" zoomScaleNormal="100" zoomScaleSheetLayoutView="100" workbookViewId="0">
      <selection activeCell="L7" sqref="L7"/>
    </sheetView>
  </sheetViews>
  <sheetFormatPr defaultColWidth="9.1796875" defaultRowHeight="13" x14ac:dyDescent="0.3"/>
  <cols>
    <col min="1" max="1" width="9.1796875" style="37" bestFit="1" customWidth="1"/>
    <col min="2" max="9" width="8.81640625" style="5" customWidth="1"/>
    <col min="10" max="16384" width="9.1796875" style="5"/>
  </cols>
  <sheetData>
    <row r="1" spans="1:9" x14ac:dyDescent="0.3">
      <c r="A1" s="4"/>
      <c r="B1" s="173"/>
      <c r="C1" s="174"/>
      <c r="D1" s="181"/>
      <c r="E1" s="181"/>
      <c r="F1" s="181"/>
      <c r="G1" s="181"/>
      <c r="H1" s="181"/>
      <c r="I1" s="7"/>
    </row>
    <row r="2" spans="1:9" x14ac:dyDescent="0.3">
      <c r="A2" s="6"/>
      <c r="B2" s="176" t="s">
        <v>146</v>
      </c>
      <c r="C2" s="200"/>
      <c r="D2" s="185"/>
      <c r="E2" s="185"/>
      <c r="F2" s="201"/>
      <c r="G2" s="201"/>
      <c r="H2" s="201"/>
      <c r="I2" s="7"/>
    </row>
    <row r="3" spans="1:9" x14ac:dyDescent="0.3">
      <c r="A3" s="162"/>
      <c r="B3" s="197" t="s">
        <v>112</v>
      </c>
      <c r="C3" s="202"/>
      <c r="D3" s="203"/>
      <c r="E3" s="160" t="s">
        <v>17</v>
      </c>
      <c r="F3" s="168"/>
      <c r="G3" s="169" t="s">
        <v>18</v>
      </c>
      <c r="H3" s="170"/>
      <c r="I3" s="167"/>
    </row>
    <row r="4" spans="1:9" x14ac:dyDescent="0.3">
      <c r="A4" s="9"/>
      <c r="B4" s="74" t="s">
        <v>4</v>
      </c>
      <c r="C4" s="74" t="s">
        <v>4</v>
      </c>
      <c r="D4" s="163" t="s">
        <v>4</v>
      </c>
      <c r="E4" s="11" t="s">
        <v>4</v>
      </c>
      <c r="F4" s="73" t="s">
        <v>3</v>
      </c>
      <c r="G4" s="217" t="s">
        <v>4</v>
      </c>
      <c r="H4" s="74" t="s">
        <v>61</v>
      </c>
      <c r="I4" s="56"/>
    </row>
    <row r="5" spans="1:9" ht="107.25" customHeight="1" thickBot="1" x14ac:dyDescent="0.35">
      <c r="A5" s="12" t="s">
        <v>16</v>
      </c>
      <c r="B5" s="38" t="s">
        <v>147</v>
      </c>
      <c r="C5" s="38" t="s">
        <v>148</v>
      </c>
      <c r="D5" s="38" t="s">
        <v>149</v>
      </c>
      <c r="E5" s="38" t="s">
        <v>150</v>
      </c>
      <c r="F5" s="38" t="s">
        <v>151</v>
      </c>
      <c r="G5" s="38" t="s">
        <v>56</v>
      </c>
      <c r="H5" s="38" t="s">
        <v>152</v>
      </c>
      <c r="I5" s="81"/>
    </row>
    <row r="6" spans="1:9" ht="13.5" thickBot="1" x14ac:dyDescent="0.35">
      <c r="A6" s="15"/>
      <c r="B6" s="16"/>
      <c r="C6" s="16"/>
      <c r="D6" s="15"/>
      <c r="E6" s="16"/>
      <c r="F6" s="15"/>
      <c r="G6" s="16"/>
      <c r="H6" s="16"/>
      <c r="I6" s="82"/>
    </row>
    <row r="7" spans="1:9" x14ac:dyDescent="0.3">
      <c r="A7" s="140" t="s">
        <v>122</v>
      </c>
      <c r="B7" s="31">
        <v>10</v>
      </c>
      <c r="C7" s="83">
        <v>64</v>
      </c>
      <c r="D7" s="164">
        <v>13</v>
      </c>
      <c r="E7" s="84">
        <v>79</v>
      </c>
      <c r="F7" s="218">
        <v>1</v>
      </c>
      <c r="G7" s="215">
        <v>76</v>
      </c>
      <c r="H7" s="83">
        <v>0</v>
      </c>
      <c r="I7" s="85"/>
    </row>
    <row r="8" spans="1:9" x14ac:dyDescent="0.3">
      <c r="A8" s="141" t="s">
        <v>123</v>
      </c>
      <c r="B8" s="31">
        <v>29</v>
      </c>
      <c r="C8" s="86">
        <v>94</v>
      </c>
      <c r="D8" s="165">
        <v>31</v>
      </c>
      <c r="E8" s="87">
        <v>133</v>
      </c>
      <c r="F8" s="219">
        <v>19</v>
      </c>
      <c r="G8" s="216">
        <v>134</v>
      </c>
      <c r="H8" s="86">
        <v>0</v>
      </c>
      <c r="I8" s="85"/>
    </row>
    <row r="9" spans="1:9" x14ac:dyDescent="0.3">
      <c r="A9" s="141" t="s">
        <v>124</v>
      </c>
      <c r="B9" s="31">
        <v>34</v>
      </c>
      <c r="C9" s="86">
        <v>59</v>
      </c>
      <c r="D9" s="165">
        <v>17</v>
      </c>
      <c r="E9" s="87">
        <v>93</v>
      </c>
      <c r="F9" s="219">
        <v>15</v>
      </c>
      <c r="G9" s="216">
        <v>81</v>
      </c>
      <c r="H9" s="86">
        <v>0</v>
      </c>
      <c r="I9" s="85"/>
    </row>
    <row r="10" spans="1:9" x14ac:dyDescent="0.3">
      <c r="A10" s="141" t="s">
        <v>125</v>
      </c>
      <c r="B10" s="31">
        <v>7</v>
      </c>
      <c r="C10" s="86">
        <v>60</v>
      </c>
      <c r="D10" s="165">
        <v>21</v>
      </c>
      <c r="E10" s="87">
        <v>78</v>
      </c>
      <c r="F10" s="219">
        <v>3</v>
      </c>
      <c r="G10" s="216">
        <v>73</v>
      </c>
      <c r="H10" s="86">
        <v>0</v>
      </c>
      <c r="I10" s="85"/>
    </row>
    <row r="11" spans="1:9" x14ac:dyDescent="0.3">
      <c r="A11" s="141" t="s">
        <v>126</v>
      </c>
      <c r="B11" s="31">
        <v>10</v>
      </c>
      <c r="C11" s="86">
        <v>66</v>
      </c>
      <c r="D11" s="165">
        <v>27</v>
      </c>
      <c r="E11" s="87">
        <v>88</v>
      </c>
      <c r="F11" s="219">
        <v>7</v>
      </c>
      <c r="G11" s="216">
        <v>78</v>
      </c>
      <c r="H11" s="86">
        <v>0</v>
      </c>
      <c r="I11" s="85"/>
    </row>
    <row r="12" spans="1:9" x14ac:dyDescent="0.3">
      <c r="A12" s="141" t="s">
        <v>127</v>
      </c>
      <c r="B12" s="31">
        <v>41</v>
      </c>
      <c r="C12" s="86">
        <v>163</v>
      </c>
      <c r="D12" s="165">
        <v>44</v>
      </c>
      <c r="E12" s="87">
        <v>229</v>
      </c>
      <c r="F12" s="219">
        <v>59</v>
      </c>
      <c r="G12" s="216">
        <v>227</v>
      </c>
      <c r="H12" s="86">
        <v>3</v>
      </c>
      <c r="I12" s="85"/>
    </row>
    <row r="13" spans="1:9" x14ac:dyDescent="0.3">
      <c r="A13" s="141" t="s">
        <v>128</v>
      </c>
      <c r="B13" s="31">
        <v>10</v>
      </c>
      <c r="C13" s="86">
        <v>87</v>
      </c>
      <c r="D13" s="165">
        <v>24</v>
      </c>
      <c r="E13" s="87">
        <v>114</v>
      </c>
      <c r="F13" s="219">
        <v>7</v>
      </c>
      <c r="G13" s="216">
        <v>100</v>
      </c>
      <c r="H13" s="86">
        <v>0</v>
      </c>
      <c r="I13" s="85"/>
    </row>
    <row r="14" spans="1:9" x14ac:dyDescent="0.3">
      <c r="A14" s="141" t="s">
        <v>129</v>
      </c>
      <c r="B14" s="31">
        <v>2</v>
      </c>
      <c r="C14" s="86">
        <v>18</v>
      </c>
      <c r="D14" s="165">
        <v>10</v>
      </c>
      <c r="E14" s="87">
        <v>24</v>
      </c>
      <c r="F14" s="219">
        <v>0</v>
      </c>
      <c r="G14" s="216">
        <v>24</v>
      </c>
      <c r="H14" s="86">
        <v>0</v>
      </c>
      <c r="I14" s="85"/>
    </row>
    <row r="15" spans="1:9" x14ac:dyDescent="0.3">
      <c r="A15" s="141" t="s">
        <v>130</v>
      </c>
      <c r="B15" s="31">
        <v>43</v>
      </c>
      <c r="C15" s="86">
        <v>143</v>
      </c>
      <c r="D15" s="165">
        <v>53</v>
      </c>
      <c r="E15" s="87">
        <v>201</v>
      </c>
      <c r="F15" s="219">
        <v>19</v>
      </c>
      <c r="G15" s="216">
        <v>198</v>
      </c>
      <c r="H15" s="86">
        <v>0</v>
      </c>
      <c r="I15" s="85"/>
    </row>
    <row r="16" spans="1:9" x14ac:dyDescent="0.3">
      <c r="A16" s="141" t="s">
        <v>131</v>
      </c>
      <c r="B16" s="31">
        <v>18</v>
      </c>
      <c r="C16" s="86">
        <v>102</v>
      </c>
      <c r="D16" s="165">
        <v>26</v>
      </c>
      <c r="E16" s="87">
        <v>137</v>
      </c>
      <c r="F16" s="219">
        <v>12</v>
      </c>
      <c r="G16" s="216">
        <v>141</v>
      </c>
      <c r="H16" s="86">
        <v>0</v>
      </c>
      <c r="I16" s="85"/>
    </row>
    <row r="17" spans="1:9" x14ac:dyDescent="0.3">
      <c r="A17" s="141" t="s">
        <v>132</v>
      </c>
      <c r="B17" s="31">
        <v>38</v>
      </c>
      <c r="C17" s="86">
        <v>103</v>
      </c>
      <c r="D17" s="165">
        <v>34</v>
      </c>
      <c r="E17" s="87">
        <v>151</v>
      </c>
      <c r="F17" s="220">
        <v>18</v>
      </c>
      <c r="G17" s="216">
        <v>152</v>
      </c>
      <c r="H17" s="221">
        <v>0</v>
      </c>
      <c r="I17" s="85"/>
    </row>
    <row r="18" spans="1:9" x14ac:dyDescent="0.3">
      <c r="A18" s="34" t="s">
        <v>0</v>
      </c>
      <c r="B18" s="36">
        <f t="shared" ref="B18:H18" si="0">SUM(B7:B17)</f>
        <v>242</v>
      </c>
      <c r="C18" s="36">
        <f t="shared" si="0"/>
        <v>959</v>
      </c>
      <c r="D18" s="166">
        <f t="shared" si="0"/>
        <v>300</v>
      </c>
      <c r="E18" s="36">
        <f t="shared" si="0"/>
        <v>1327</v>
      </c>
      <c r="F18" s="35">
        <f t="shared" si="0"/>
        <v>160</v>
      </c>
      <c r="G18" s="145">
        <f t="shared" si="0"/>
        <v>1284</v>
      </c>
      <c r="H18" s="36">
        <f t="shared" si="0"/>
        <v>3</v>
      </c>
      <c r="I18" s="88"/>
    </row>
    <row r="19" spans="1:9" x14ac:dyDescent="0.3">
      <c r="A19" s="89"/>
    </row>
  </sheetData>
  <sheetProtection selectLockedCells="1"/>
  <mergeCells count="3">
    <mergeCell ref="B1:H1"/>
    <mergeCell ref="B2:H2"/>
    <mergeCell ref="B3:D3"/>
  </mergeCells>
  <phoneticPr fontId="1" type="noConversion"/>
  <printOptions horizontalCentered="1"/>
  <pageMargins left="1" right="0.5" top="1" bottom="0.5" header="0.5" footer="0.35"/>
  <pageSetup pageOrder="overThenDown" orientation="landscape" r:id="rId1"/>
  <headerFooter alignWithMargins="0">
    <oddHeader>&amp;C&amp;"Helv,Bold"BENEWAH COUNTY RESULTS
PRIMARY ELECTION    MAY 17, 2022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B2A8F0-81F8-4B3C-BE6A-E8295F370DA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E74F51A8-1DE4-434A-992D-26781C4DA4D2}"/>
</file>

<file path=customXml/itemProps3.xml><?xml version="1.0" encoding="utf-8"?>
<ds:datastoreItem xmlns:ds="http://schemas.openxmlformats.org/officeDocument/2006/customXml" ds:itemID="{31A58B73-7FC1-4616-A823-BD8E7745CAA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50D44F5-7981-47B7-BF6C-7A08F2135E7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10</vt:i4>
      </vt:variant>
    </vt:vector>
  </HeadingPairs>
  <TitlesOfParts>
    <vt:vector size="24" baseType="lpstr">
      <vt:lpstr>US Sen</vt:lpstr>
      <vt:lpstr>US Rep 1</vt:lpstr>
      <vt:lpstr>Gov</vt:lpstr>
      <vt:lpstr>Lt Gov &amp; SoS</vt:lpstr>
      <vt:lpstr>SC &amp; ST</vt:lpstr>
      <vt:lpstr>AG &amp; SOPI</vt:lpstr>
      <vt:lpstr>Judicial</vt:lpstr>
      <vt:lpstr>Dist Jdg</vt:lpstr>
      <vt:lpstr>Leg 2</vt:lpstr>
      <vt:lpstr>Co Comm - Clerk - Treasurer</vt:lpstr>
      <vt:lpstr>Assessor &amp; Coroner</vt:lpstr>
      <vt:lpstr>Precinct</vt:lpstr>
      <vt:lpstr>Special</vt:lpstr>
      <vt:lpstr>Voting Stats</vt:lpstr>
      <vt:lpstr>'AG &amp; SOPI'!Print_Titles</vt:lpstr>
      <vt:lpstr>'Assessor &amp; Coroner'!Print_Titles</vt:lpstr>
      <vt:lpstr>'Co Comm - Clerk - Treasurer'!Print_Titles</vt:lpstr>
      <vt:lpstr>Gov!Print_Titles</vt:lpstr>
      <vt:lpstr>Judicial!Print_Titles</vt:lpstr>
      <vt:lpstr>'Leg 2'!Print_Titles</vt:lpstr>
      <vt:lpstr>'Lt Gov &amp; SoS'!Print_Titles</vt:lpstr>
      <vt:lpstr>'SC &amp; ST'!Print_Titles</vt:lpstr>
      <vt:lpstr>'US Rep 1'!Print_Titles</vt:lpstr>
      <vt:lpstr>'US Sen'!Print_Titles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94 primary by precinct</dc:title>
  <dc:creator>Patricia Herman</dc:creator>
  <cp:lastModifiedBy>Jason Hancock</cp:lastModifiedBy>
  <cp:lastPrinted>2022-05-20T21:27:07Z</cp:lastPrinted>
  <dcterms:created xsi:type="dcterms:W3CDTF">1998-04-10T16:02:13Z</dcterms:created>
  <dcterms:modified xsi:type="dcterms:W3CDTF">2022-05-31T00:17:49Z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Dorothy Canary</vt:lpwstr>
  </property>
  <property fmtid="{D5CDD505-2E9C-101B-9397-08002B2CF9AE}" pid="3" name="Order">
    <vt:lpwstr>474000.000000000</vt:lpwstr>
  </property>
  <property fmtid="{D5CDD505-2E9C-101B-9397-08002B2CF9AE}" pid="4" name="display_urn:schemas-microsoft-com:office:office#Author">
    <vt:lpwstr>Dorothy Canary</vt:lpwstr>
  </property>
  <property fmtid="{D5CDD505-2E9C-101B-9397-08002B2CF9AE}" pid="5" name="ContentTypeId">
    <vt:lpwstr>0x010100DF6E96AD8F46AD479F26DF12074331B2</vt:lpwstr>
  </property>
  <property fmtid="{D5CDD505-2E9C-101B-9397-08002B2CF9AE}" pid="6" name="MediaServiceImageTags">
    <vt:lpwstr/>
  </property>
</Properties>
</file>