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ounty Abstracts Completed/Fremont/"/>
    </mc:Choice>
  </mc:AlternateContent>
  <xr:revisionPtr revIDLastSave="3" documentId="13_ncr:1_{27AFB3E4-0D63-495E-A060-7FBC9ACED743}" xr6:coauthVersionLast="47" xr6:coauthVersionMax="47" xr10:uidLastSave="{7465507C-972B-4F00-B495-AA978B3B965A}"/>
  <bookViews>
    <workbookView xWindow="11080" yWindow="330" windowWidth="19610" windowHeight="12240" tabRatio="876" activeTab="2" xr2:uid="{00000000-000D-0000-FFFF-FFFF00000000}"/>
  </bookViews>
  <sheets>
    <sheet name="US Sen" sheetId="31" r:id="rId1"/>
    <sheet name="US Rep 2" sheetId="30" r:id="rId2"/>
    <sheet name="Gov" sheetId="1" r:id="rId3"/>
    <sheet name="Lt Gov &amp; SoS" sheetId="29" r:id="rId4"/>
    <sheet name="SC &amp; ST" sheetId="32" r:id="rId5"/>
    <sheet name="AG &amp; SOPI" sheetId="33" r:id="rId6"/>
    <sheet name="Judicial" sheetId="23" r:id="rId7"/>
    <sheet name="Dist Jdg" sheetId="24" r:id="rId8"/>
    <sheet name="Leg 31" sheetId="19" r:id="rId9"/>
    <sheet name="Co Comm - Clerk - Treasurer" sheetId="34" r:id="rId10"/>
    <sheet name="Assessor &amp; Coroner" sheetId="35" r:id="rId11"/>
    <sheet name="Precinct" sheetId="28" r:id="rId12"/>
    <sheet name="Special" sheetId="37" r:id="rId13"/>
    <sheet name="Voting Stats" sheetId="36" r:id="rId14"/>
  </sheets>
  <definedNames>
    <definedName name="_xlnm.Print_Titles" localSheetId="5">'AG &amp; SOPI'!$A:$A</definedName>
    <definedName name="_xlnm.Print_Titles" localSheetId="10">'Assessor &amp; Coroner'!$1:$6</definedName>
    <definedName name="_xlnm.Print_Titles" localSheetId="9">'Co Comm - Clerk - Treasurer'!$1:$6</definedName>
    <definedName name="_xlnm.Print_Titles" localSheetId="2">Gov!$A:$A</definedName>
    <definedName name="_xlnm.Print_Titles" localSheetId="6">Judicial!$A:$A</definedName>
    <definedName name="_xlnm.Print_Titles" localSheetId="8">'Leg 31'!$1:$6</definedName>
    <definedName name="_xlnm.Print_Titles" localSheetId="3">'Lt Gov &amp; SoS'!$A:$A</definedName>
    <definedName name="_xlnm.Print_Titles" localSheetId="4">'SC &amp; ST'!$A:$A</definedName>
    <definedName name="_xlnm.Print_Titles" localSheetId="1">'US Rep 2'!$A:$A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37" l="1"/>
  <c r="E20" i="37"/>
  <c r="F20" i="37"/>
  <c r="G20" i="37"/>
  <c r="H20" i="37" s="1"/>
  <c r="H19" i="37"/>
  <c r="H18" i="37"/>
  <c r="H17" i="37"/>
  <c r="H16" i="37"/>
  <c r="H15" i="37"/>
  <c r="H14" i="37"/>
  <c r="H13" i="37"/>
  <c r="H12" i="37"/>
  <c r="H11" i="37"/>
  <c r="H10" i="37"/>
  <c r="H9" i="37"/>
  <c r="H8" i="37"/>
  <c r="H7" i="37"/>
  <c r="G24" i="37"/>
  <c r="E24" i="37"/>
  <c r="D24" i="37"/>
  <c r="C24" i="37"/>
  <c r="B24" i="37"/>
  <c r="F23" i="37"/>
  <c r="H23" i="37" s="1"/>
  <c r="F22" i="37"/>
  <c r="H22" i="37" s="1"/>
  <c r="F24" i="37" l="1"/>
  <c r="H24" i="37" s="1"/>
  <c r="G20" i="19" l="1"/>
  <c r="I20" i="19"/>
  <c r="F20" i="19"/>
  <c r="H20" i="19"/>
  <c r="E20" i="19"/>
  <c r="C20" i="19"/>
  <c r="D20" i="19"/>
  <c r="B20" i="19"/>
  <c r="C20" i="37"/>
  <c r="B20" i="37"/>
  <c r="D20" i="34"/>
  <c r="E20" i="36"/>
  <c r="C20" i="36"/>
  <c r="B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C20" i="35"/>
  <c r="B20" i="35"/>
  <c r="G20" i="34"/>
  <c r="F20" i="34"/>
  <c r="E20" i="34"/>
  <c r="C20" i="34"/>
  <c r="B20" i="34"/>
  <c r="F20" i="24"/>
  <c r="E20" i="24"/>
  <c r="D20" i="24"/>
  <c r="C20" i="24"/>
  <c r="B20" i="24"/>
  <c r="D20" i="23"/>
  <c r="C20" i="23"/>
  <c r="B20" i="23"/>
  <c r="I20" i="33"/>
  <c r="H20" i="33"/>
  <c r="G20" i="33"/>
  <c r="F20" i="33"/>
  <c r="E20" i="33"/>
  <c r="D20" i="33"/>
  <c r="C20" i="33"/>
  <c r="B20" i="33"/>
  <c r="F20" i="32"/>
  <c r="E20" i="32"/>
  <c r="D20" i="32"/>
  <c r="C20" i="32"/>
  <c r="B20" i="32"/>
  <c r="J20" i="29"/>
  <c r="I20" i="29"/>
  <c r="H20" i="29"/>
  <c r="G20" i="29"/>
  <c r="F20" i="29"/>
  <c r="E20" i="29"/>
  <c r="D20" i="29"/>
  <c r="C20" i="29"/>
  <c r="B20" i="29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G20" i="30"/>
  <c r="F20" i="30"/>
  <c r="E20" i="30"/>
  <c r="D20" i="30"/>
  <c r="C20" i="30"/>
  <c r="B20" i="30"/>
  <c r="J19" i="31"/>
  <c r="I19" i="31"/>
  <c r="H19" i="31"/>
  <c r="G19" i="31"/>
  <c r="F19" i="31"/>
  <c r="E19" i="31"/>
  <c r="D19" i="31"/>
  <c r="C19" i="31"/>
  <c r="B19" i="31"/>
  <c r="D20" i="36" l="1"/>
  <c r="F20" i="36" s="1"/>
</calcChain>
</file>

<file path=xl/sharedStrings.xml><?xml version="1.0" encoding="utf-8"?>
<sst xmlns="http://schemas.openxmlformats.org/spreadsheetml/2006/main" count="469" uniqueCount="170">
  <si>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</si>
  <si>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</si>
  <si>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</si>
  <si>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</si>
  <si>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</si>
  <si>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</si>
  <si>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</si>
  <si>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</si>
  <si>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</si>
  <si>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</si>
  <si>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</si>
  <si>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</si>
  <si>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</si>
  <si>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</si>
  <si>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</si>
  <si>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</si>
  <si>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</si>
  <si>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</si>
  <si>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</si>
  <si>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APPELLATE</t>
  </si>
  <si>
    <t>COURT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</si>
  <si>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</si>
  <si>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</si>
  <si>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</si>
  <si>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</si>
  <si>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</si>
  <si>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</si>
  <si>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</si>
  <si>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</si>
  <si>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</si>
  <si>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</si>
  <si>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</si>
  <si>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</si>
  <si>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</si>
  <si>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</si>
  <si>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ASSESSOR</t>
  </si>
  <si>
    <t>CORONER</t>
  </si>
  <si>
    <t>PRECINCT COMMITTEEMAN</t>
  </si>
  <si>
    <t>PRECINCT</t>
  </si>
  <si>
    <t>PARTY</t>
  </si>
  <si>
    <t>CANDIDATE NAME</t>
  </si>
  <si>
    <t>Brad Little</t>
  </si>
  <si>
    <t>Lawrence Wasden</t>
  </si>
  <si>
    <t>Total # absentee ballots cast</t>
  </si>
  <si>
    <t>DISTRICT JUDGE</t>
  </si>
  <si>
    <t>UNITED STATES</t>
  </si>
  <si>
    <t>REPRESENTATIVE</t>
  </si>
  <si>
    <t>Brandon D Woolf</t>
  </si>
  <si>
    <t>Sherri Ybarra</t>
  </si>
  <si>
    <t>DISTRICT 2</t>
  </si>
  <si>
    <t>Mike Simpson</t>
  </si>
  <si>
    <t>Van Burtenshaw</t>
  </si>
  <si>
    <t>Abbie Mace</t>
  </si>
  <si>
    <t>J'lene H. Cherry</t>
  </si>
  <si>
    <t>Raul Labrador</t>
  </si>
  <si>
    <t>Lisa Marie</t>
  </si>
  <si>
    <t>Janice McGeachin</t>
  </si>
  <si>
    <t>Julie A. Ellsworth</t>
  </si>
  <si>
    <t>Rod Furniss</t>
  </si>
  <si>
    <t>Karey Hanks</t>
  </si>
  <si>
    <t>DIST 3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</si>
  <si>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</si>
  <si>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</si>
  <si>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</si>
  <si>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</si>
  <si>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</si>
  <si>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</si>
  <si>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</si>
  <si>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</si>
  <si>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</si>
  <si>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</si>
  <si>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</si>
  <si>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</si>
  <si>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Wendy Norman</t>
  </si>
  <si>
    <t>Flint L. Christensen</t>
  </si>
  <si>
    <t>Daniel Algiers Lucas Levy</t>
  </si>
  <si>
    <t>Chris Porter</t>
  </si>
  <si>
    <t>Bryan Smith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</si>
  <si>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</si>
  <si>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</si>
  <si>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</si>
  <si>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</si>
  <si>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</si>
  <si>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</si>
  <si>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</si>
  <si>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</si>
  <si>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</si>
  <si>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</si>
  <si>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</si>
  <si>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</si>
  <si>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</si>
  <si>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</si>
  <si>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</si>
  <si>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</si>
  <si>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</si>
  <si>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</si>
  <si>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</si>
  <si>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</si>
  <si>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</si>
  <si>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</si>
  <si>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</si>
  <si>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</si>
  <si>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Steven Scanlin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</si>
  <si>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</si>
  <si>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</si>
  <si>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</si>
  <si>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</si>
  <si>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</si>
  <si>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</si>
  <si>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Molly J. Huskey</t>
  </si>
  <si>
    <t>Robyn Brody</t>
  </si>
  <si>
    <t>DISTRICT 7</t>
  </si>
  <si>
    <t>Bruce L. Pickett</t>
  </si>
  <si>
    <t>Dane H. Watkins Jr.</t>
  </si>
  <si>
    <t>Darren B. Simpson</t>
  </si>
  <si>
    <t>Stevan H Thompson</t>
  </si>
  <si>
    <t>Steven W. Boyce</t>
  </si>
  <si>
    <t>LEGISLATIVE DIST 31</t>
  </si>
  <si>
    <t>Fran Bryson</t>
  </si>
  <si>
    <t>Connie Delaney</t>
  </si>
  <si>
    <t>Wayne Talmadge</t>
  </si>
  <si>
    <t>Darnell Shipp</t>
  </si>
  <si>
    <t>DIST 2</t>
  </si>
  <si>
    <t>ADVISORY QUESTION</t>
  </si>
  <si>
    <t>ON SPLITTING SCHOOL</t>
  </si>
  <si>
    <t>DISTRICT #215</t>
  </si>
  <si>
    <t>In Favor Of</t>
  </si>
  <si>
    <t>Against</t>
  </si>
  <si>
    <t>L. Scott Kamachi</t>
  </si>
  <si>
    <t>Rick Hill</t>
  </si>
  <si>
    <t>Richard L. Roberson</t>
  </si>
  <si>
    <t>Carol Blanchard</t>
  </si>
  <si>
    <t>Brenda M. Dye</t>
  </si>
  <si>
    <t>Cammy Potter</t>
  </si>
  <si>
    <t>Keith Blanchard</t>
  </si>
  <si>
    <t>Republican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</si>
  <si>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</si>
  <si>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</si>
  <si>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</si>
  <si>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</si>
  <si>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</si>
  <si>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</si>
  <si>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</si>
  <si>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</si>
  <si>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</si>
  <si>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</si>
  <si>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</si>
  <si>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</si>
  <si>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</si>
  <si>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Jerald Raymond</t>
  </si>
  <si>
    <t>Kenneth Watts</t>
  </si>
  <si>
    <t>Burke Hanks</t>
  </si>
  <si>
    <t>Kelly Warnberg</t>
  </si>
  <si>
    <t>Rachel Hatton</t>
  </si>
  <si>
    <t>John Scafe</t>
  </si>
  <si>
    <t>Jared Hawkes</t>
  </si>
  <si>
    <t>Brigham Chelson</t>
  </si>
  <si>
    <t>Rodney Chandler</t>
  </si>
  <si>
    <t>Robine Singleton</t>
  </si>
  <si>
    <t>Cade Carter</t>
  </si>
  <si>
    <t>John (J.C) Siddoway</t>
  </si>
  <si>
    <t>VOTES RECEIVED</t>
  </si>
  <si>
    <t>Jordon Stoddard</t>
  </si>
  <si>
    <t>PLANO</t>
  </si>
  <si>
    <t>MOODY</t>
  </si>
  <si>
    <t>Grand Total</t>
  </si>
  <si>
    <t>708</t>
  </si>
  <si>
    <t>2210</t>
  </si>
  <si>
    <t>in favor of</t>
  </si>
  <si>
    <t>against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</si>
</sst>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  <font>
      <sz val="10"/>
      <color theme="1"/>
      <name val="Arial Narrow"/>
      <family val="2"/>
    </font>
    <font>
      <b/>
      <sz val="11"/>
      <color rgb="FF2E2EFA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8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hair">
        <color indexed="64"/>
      </left>
      <right style="thin">
        <color indexed="64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4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 applyProtection="1">
      <alignment horizontal="center" vertical="center" textRotation="90"/>
      <protection locked="0"/>
    </xf>
    <xf numFmtId="3" fontId="3" fillId="5" borderId="10" xfId="0" applyNumberFormat="1" applyFont="1" applyFill="1" applyBorder="1" applyAlignment="1">
      <alignment horizontal="left"/>
    </xf>
    <xf numFmtId="3" fontId="3" fillId="5" borderId="11" xfId="0" applyNumberFormat="1" applyFont="1" applyFill="1" applyBorder="1" applyAlignment="1">
      <alignment horizontal="left"/>
    </xf>
    <xf numFmtId="3" fontId="2" fillId="5" borderId="11" xfId="0" applyNumberFormat="1" applyFont="1" applyFill="1" applyBorder="1"/>
    <xf numFmtId="38" fontId="2" fillId="6" borderId="12" xfId="0" applyNumberFormat="1" applyFont="1" applyFill="1" applyBorder="1" applyAlignment="1" applyProtection="1">
      <alignment horizontal="center"/>
      <protection locked="0"/>
    </xf>
    <xf numFmtId="38" fontId="2" fillId="6" borderId="13" xfId="0" applyNumberFormat="1" applyFont="1" applyFill="1" applyBorder="1" applyAlignment="1" applyProtection="1">
      <alignment horizontal="center"/>
      <protection locked="0"/>
    </xf>
    <xf numFmtId="38" fontId="2" fillId="0" borderId="12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0" borderId="15" xfId="0" applyNumberFormat="1" applyFont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6" borderId="16" xfId="0" applyNumberFormat="1" applyFont="1" applyFill="1" applyBorder="1" applyAlignment="1" applyProtection="1">
      <alignment horizontal="center"/>
      <protection locked="0"/>
    </xf>
    <xf numFmtId="38" fontId="2" fillId="0" borderId="16" xfId="0" applyNumberFormat="1" applyFont="1" applyBorder="1" applyAlignment="1" applyProtection="1">
      <alignment horizontal="center"/>
      <protection locked="0"/>
    </xf>
    <xf numFmtId="0" fontId="2" fillId="0" borderId="45" xfId="0" applyFont="1" applyBorder="1"/>
    <xf numFmtId="38" fontId="2" fillId="6" borderId="17" xfId="0" applyNumberFormat="1" applyFont="1" applyFill="1" applyBorder="1" applyAlignment="1" applyProtection="1">
      <alignment horizontal="center"/>
      <protection locked="0"/>
    </xf>
    <xf numFmtId="38" fontId="2" fillId="6" borderId="18" xfId="0" applyNumberFormat="1" applyFont="1" applyFill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9" xfId="0" applyNumberFormat="1" applyFont="1" applyBorder="1" applyAlignment="1" applyProtection="1">
      <alignment horizontal="center"/>
      <protection locked="0"/>
    </xf>
    <xf numFmtId="38" fontId="2" fillId="0" borderId="20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8" fontId="2" fillId="6" borderId="21" xfId="0" applyNumberFormat="1" applyFont="1" applyFill="1" applyBorder="1" applyAlignment="1" applyProtection="1">
      <alignment horizontal="center"/>
      <protection locked="0"/>
    </xf>
    <xf numFmtId="38" fontId="2" fillId="0" borderId="21" xfId="0" applyNumberFormat="1" applyFont="1" applyBorder="1" applyAlignment="1" applyProtection="1">
      <alignment horizontal="center"/>
      <protection locked="0"/>
    </xf>
    <xf numFmtId="38" fontId="2" fillId="5" borderId="17" xfId="0" applyNumberFormat="1" applyFont="1" applyFill="1" applyBorder="1" applyAlignment="1" applyProtection="1">
      <alignment horizontal="center"/>
      <protection locked="0"/>
    </xf>
    <xf numFmtId="38" fontId="2" fillId="5" borderId="18" xfId="0" applyNumberFormat="1" applyFont="1" applyFill="1" applyBorder="1" applyAlignment="1" applyProtection="1">
      <alignment horizontal="center"/>
      <protection locked="0"/>
    </xf>
    <xf numFmtId="38" fontId="2" fillId="5" borderId="21" xfId="0" applyNumberFormat="1" applyFont="1" applyFill="1" applyBorder="1" applyAlignment="1" applyProtection="1">
      <alignment horizontal="center"/>
      <protection locked="0"/>
    </xf>
    <xf numFmtId="3" fontId="4" fillId="0" borderId="7" xfId="0" applyNumberFormat="1" applyFont="1" applyBorder="1" applyAlignment="1">
      <alignment horizontal="left"/>
    </xf>
    <xf numFmtId="38" fontId="4" fillId="4" borderId="7" xfId="0" applyNumberFormat="1" applyFont="1" applyFill="1" applyBorder="1" applyAlignment="1">
      <alignment horizontal="center"/>
    </xf>
    <xf numFmtId="38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7" xfId="0" applyFont="1" applyBorder="1" applyAlignment="1">
      <alignment horizontal="center" vertical="center" textRotation="90" wrapText="1"/>
    </xf>
    <xf numFmtId="3" fontId="2" fillId="5" borderId="22" xfId="0" applyNumberFormat="1" applyFont="1" applyFill="1" applyBorder="1"/>
    <xf numFmtId="38" fontId="2" fillId="4" borderId="16" xfId="0" applyNumberFormat="1" applyFont="1" applyFill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38" fontId="2" fillId="4" borderId="25" xfId="0" applyNumberFormat="1" applyFont="1" applyFill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38" fontId="2" fillId="0" borderId="27" xfId="0" applyNumberFormat="1" applyFont="1" applyBorder="1" applyAlignment="1" applyProtection="1">
      <alignment horizontal="center"/>
      <protection locked="0"/>
    </xf>
    <xf numFmtId="38" fontId="2" fillId="4" borderId="21" xfId="0" applyNumberFormat="1" applyFont="1" applyFill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" fontId="4" fillId="0" borderId="0" xfId="0" applyNumberFormat="1" applyFont="1" applyAlignment="1">
      <alignment horizontal="left"/>
    </xf>
    <xf numFmtId="38" fontId="2" fillId="4" borderId="29" xfId="0" applyNumberFormat="1" applyFont="1" applyFill="1" applyBorder="1" applyAlignment="1" applyProtection="1">
      <alignment horizontal="center"/>
      <protection locked="0"/>
    </xf>
    <xf numFmtId="38" fontId="2" fillId="0" borderId="15" xfId="0" applyNumberFormat="1" applyFont="1" applyBorder="1"/>
    <xf numFmtId="38" fontId="2" fillId="4" borderId="30" xfId="0" applyNumberFormat="1" applyFont="1" applyFill="1" applyBorder="1" applyAlignment="1" applyProtection="1">
      <alignment horizontal="center"/>
      <protection locked="0"/>
    </xf>
    <xf numFmtId="38" fontId="2" fillId="0" borderId="20" xfId="0" applyNumberFormat="1" applyFont="1" applyBorder="1"/>
    <xf numFmtId="3" fontId="3" fillId="5" borderId="22" xfId="0" applyNumberFormat="1" applyFont="1" applyFill="1" applyBorder="1" applyAlignment="1">
      <alignment horizontal="left"/>
    </xf>
    <xf numFmtId="38" fontId="2" fillId="0" borderId="47" xfId="0" applyNumberFormat="1" applyFont="1" applyBorder="1"/>
    <xf numFmtId="38" fontId="2" fillId="0" borderId="52" xfId="0" applyNumberFormat="1" applyFont="1" applyBorder="1"/>
    <xf numFmtId="38" fontId="2" fillId="0" borderId="56" xfId="0" applyNumberFormat="1" applyFont="1" applyBorder="1"/>
    <xf numFmtId="38" fontId="2" fillId="0" borderId="58" xfId="0" applyNumberFormat="1" applyFont="1" applyBorder="1"/>
    <xf numFmtId="0" fontId="2" fillId="0" borderId="2" xfId="0" applyFont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3" fillId="5" borderId="32" xfId="0" applyNumberFormat="1" applyFont="1" applyFill="1" applyBorder="1" applyAlignment="1">
      <alignment horizontal="left"/>
    </xf>
    <xf numFmtId="38" fontId="2" fillId="0" borderId="46" xfId="0" applyNumberFormat="1" applyFont="1" applyBorder="1"/>
    <xf numFmtId="38" fontId="2" fillId="0" borderId="51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8" fontId="2" fillId="0" borderId="29" xfId="0" applyNumberFormat="1" applyFont="1" applyBorder="1" applyAlignment="1" applyProtection="1">
      <alignment horizontal="center"/>
      <protection locked="0"/>
    </xf>
    <xf numFmtId="38" fontId="2" fillId="0" borderId="33" xfId="0" applyNumberFormat="1" applyFont="1" applyBorder="1" applyAlignment="1" applyProtection="1">
      <alignment horizontal="center"/>
      <protection locked="0"/>
    </xf>
    <xf numFmtId="38" fontId="2" fillId="0" borderId="30" xfId="0" applyNumberFormat="1" applyFont="1" applyBorder="1" applyAlignment="1" applyProtection="1">
      <alignment horizontal="center"/>
      <protection locked="0"/>
    </xf>
    <xf numFmtId="38" fontId="2" fillId="0" borderId="34" xfId="0" applyNumberFormat="1" applyFont="1" applyBorder="1" applyAlignment="1" applyProtection="1">
      <alignment horizontal="center"/>
      <protection locked="0"/>
    </xf>
    <xf numFmtId="38" fontId="2" fillId="0" borderId="35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38" fontId="2" fillId="0" borderId="60" xfId="0" applyNumberFormat="1" applyFont="1" applyBorder="1" applyAlignment="1" applyProtection="1">
      <alignment horizontal="center"/>
      <protection locked="0"/>
    </xf>
    <xf numFmtId="38" fontId="2" fillId="0" borderId="6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2" fillId="0" borderId="5" xfId="0" applyFont="1" applyBorder="1"/>
    <xf numFmtId="0" fontId="2" fillId="0" borderId="31" xfId="0" applyFont="1" applyBorder="1" applyAlignment="1">
      <alignment horizontal="center"/>
    </xf>
    <xf numFmtId="0" fontId="2" fillId="0" borderId="31" xfId="0" applyFont="1" applyBorder="1" applyAlignment="1">
      <alignment horizontal="center" vertical="center" textRotation="90" wrapText="1"/>
    </xf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0" borderId="63" xfId="0" applyNumberFormat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8" xfId="0" applyFont="1" applyBorder="1" applyAlignment="1">
      <alignment horizontal="center"/>
    </xf>
    <xf numFmtId="0" fontId="2" fillId="0" borderId="0" xfId="0" applyFont="1" applyAlignment="1" applyProtection="1">
      <alignment vertical="center" textRotation="90"/>
      <protection locked="0"/>
    </xf>
    <xf numFmtId="3" fontId="2" fillId="0" borderId="0" xfId="0" applyNumberFormat="1" applyFont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64" xfId="0" applyFont="1" applyBorder="1"/>
    <xf numFmtId="0" fontId="2" fillId="0" borderId="64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1" fontId="2" fillId="0" borderId="7" xfId="0" applyNumberFormat="1" applyFont="1" applyBorder="1" applyAlignment="1">
      <alignment horizontal="center" vertical="center" textRotation="90" wrapText="1"/>
    </xf>
    <xf numFmtId="38" fontId="2" fillId="0" borderId="65" xfId="0" applyNumberFormat="1" applyFont="1" applyBorder="1" applyAlignment="1" applyProtection="1">
      <alignment horizontal="center"/>
      <protection locked="0"/>
    </xf>
    <xf numFmtId="38" fontId="2" fillId="0" borderId="66" xfId="0" applyNumberFormat="1" applyFont="1" applyBorder="1" applyAlignment="1" applyProtection="1">
      <alignment horizontal="center"/>
      <protection locked="0"/>
    </xf>
    <xf numFmtId="38" fontId="2" fillId="0" borderId="66" xfId="0" applyNumberFormat="1" applyFont="1" applyBorder="1" applyAlignment="1">
      <alignment horizontal="center"/>
    </xf>
    <xf numFmtId="164" fontId="2" fillId="0" borderId="67" xfId="0" applyNumberFormat="1" applyFont="1" applyBorder="1" applyAlignment="1">
      <alignment horizontal="center"/>
    </xf>
    <xf numFmtId="38" fontId="2" fillId="0" borderId="45" xfId="0" applyNumberFormat="1" applyFont="1" applyBorder="1" applyAlignment="1" applyProtection="1">
      <alignment horizontal="center"/>
      <protection locked="0"/>
    </xf>
    <xf numFmtId="38" fontId="2" fillId="0" borderId="68" xfId="0" applyNumberFormat="1" applyFont="1" applyBorder="1" applyAlignment="1" applyProtection="1">
      <alignment horizontal="center"/>
      <protection locked="0"/>
    </xf>
    <xf numFmtId="38" fontId="2" fillId="0" borderId="68" xfId="0" applyNumberFormat="1" applyFont="1" applyBorder="1" applyAlignment="1">
      <alignment horizontal="center"/>
    </xf>
    <xf numFmtId="164" fontId="2" fillId="0" borderId="69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38" fontId="6" fillId="0" borderId="7" xfId="0" applyNumberFormat="1" applyFont="1" applyBorder="1" applyAlignment="1" applyProtection="1">
      <alignment horizontal="center"/>
      <protection locked="0"/>
    </xf>
    <xf numFmtId="49" fontId="2" fillId="0" borderId="3" xfId="0" applyNumberFormat="1" applyFont="1" applyBorder="1" applyAlignment="1">
      <alignment horizontal="left"/>
    </xf>
    <xf numFmtId="49" fontId="3" fillId="0" borderId="4" xfId="0" applyNumberFormat="1" applyFont="1" applyBorder="1"/>
    <xf numFmtId="49" fontId="3" fillId="0" borderId="5" xfId="0" applyNumberFormat="1" applyFont="1" applyBorder="1"/>
    <xf numFmtId="49" fontId="2" fillId="0" borderId="5" xfId="0" applyNumberFormat="1" applyFont="1" applyBorder="1" applyAlignment="1">
      <alignment horizontal="left"/>
    </xf>
    <xf numFmtId="49" fontId="3" fillId="2" borderId="10" xfId="0" applyNumberFormat="1" applyFont="1" applyFill="1" applyBorder="1" applyAlignment="1">
      <alignment horizontal="left"/>
    </xf>
    <xf numFmtId="49" fontId="3" fillId="2" borderId="11" xfId="0" applyNumberFormat="1" applyFont="1" applyFill="1" applyBorder="1" applyAlignment="1">
      <alignment horizontal="left"/>
    </xf>
    <xf numFmtId="38" fontId="2" fillId="3" borderId="33" xfId="0" applyNumberFormat="1" applyFont="1" applyFill="1" applyBorder="1" applyAlignment="1">
      <alignment horizontal="center"/>
    </xf>
    <xf numFmtId="49" fontId="4" fillId="0" borderId="7" xfId="0" applyNumberFormat="1" applyFont="1" applyBorder="1" applyAlignment="1">
      <alignment horizontal="left"/>
    </xf>
    <xf numFmtId="49" fontId="2" fillId="0" borderId="0" xfId="0" applyNumberFormat="1" applyFont="1" applyAlignment="1" applyProtection="1">
      <alignment horizontal="left"/>
      <protection locked="0"/>
    </xf>
    <xf numFmtId="0" fontId="5" fillId="0" borderId="45" xfId="0" applyFont="1" applyBorder="1"/>
    <xf numFmtId="38" fontId="2" fillId="0" borderId="70" xfId="0" applyNumberFormat="1" applyFont="1" applyBorder="1" applyAlignment="1" applyProtection="1">
      <alignment horizontal="center"/>
      <protection locked="0"/>
    </xf>
    <xf numFmtId="38" fontId="2" fillId="0" borderId="71" xfId="0" applyNumberFormat="1" applyFont="1" applyBorder="1" applyAlignment="1" applyProtection="1">
      <alignment horizontal="center"/>
      <protection locked="0"/>
    </xf>
    <xf numFmtId="38" fontId="2" fillId="0" borderId="72" xfId="0" applyNumberFormat="1" applyFont="1" applyBorder="1" applyAlignment="1" applyProtection="1">
      <alignment horizontal="center"/>
      <protection locked="0"/>
    </xf>
    <xf numFmtId="0" fontId="5" fillId="0" borderId="73" xfId="0" applyFont="1" applyBorder="1"/>
    <xf numFmtId="38" fontId="2" fillId="3" borderId="34" xfId="0" applyNumberFormat="1" applyFont="1" applyFill="1" applyBorder="1" applyAlignment="1">
      <alignment horizontal="center"/>
    </xf>
    <xf numFmtId="38" fontId="2" fillId="3" borderId="39" xfId="0" applyNumberFormat="1" applyFont="1" applyFill="1" applyBorder="1" applyAlignment="1">
      <alignment horizontal="center"/>
    </xf>
    <xf numFmtId="0" fontId="2" fillId="0" borderId="65" xfId="0" applyFont="1" applyBorder="1"/>
    <xf numFmtId="0" fontId="2" fillId="0" borderId="74" xfId="0" applyFont="1" applyBorder="1"/>
    <xf numFmtId="49" fontId="2" fillId="0" borderId="75" xfId="0" applyNumberFormat="1" applyFont="1" applyBorder="1"/>
    <xf numFmtId="38" fontId="2" fillId="4" borderId="33" xfId="0" applyNumberFormat="1" applyFont="1" applyFill="1" applyBorder="1" applyAlignment="1" applyProtection="1">
      <alignment horizontal="center"/>
      <protection locked="0"/>
    </xf>
    <xf numFmtId="38" fontId="2" fillId="0" borderId="44" xfId="0" applyNumberFormat="1" applyFont="1" applyBorder="1" applyAlignment="1" applyProtection="1">
      <alignment horizontal="center"/>
      <protection locked="0"/>
    </xf>
    <xf numFmtId="38" fontId="2" fillId="4" borderId="34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/>
    <xf numFmtId="0" fontId="2" fillId="0" borderId="25" xfId="0" applyFont="1" applyBorder="1"/>
    <xf numFmtId="0" fontId="2" fillId="0" borderId="21" xfId="0" applyFont="1" applyBorder="1"/>
    <xf numFmtId="0" fontId="2" fillId="0" borderId="16" xfId="0" applyFont="1" applyBorder="1"/>
    <xf numFmtId="0" fontId="2" fillId="0" borderId="21" xfId="0" applyFont="1" applyBorder="1"/>
    <xf numFmtId="0" fontId="2" fillId="0" borderId="45" xfId="0" applyFont="1" applyFill="1" applyBorder="1"/>
    <xf numFmtId="38" fontId="2" fillId="0" borderId="17" xfId="0" applyNumberFormat="1" applyFont="1" applyFill="1" applyBorder="1" applyAlignment="1" applyProtection="1">
      <alignment horizontal="center"/>
      <protection locked="0"/>
    </xf>
    <xf numFmtId="38" fontId="2" fillId="0" borderId="18" xfId="0" applyNumberFormat="1" applyFont="1" applyFill="1" applyBorder="1" applyAlignment="1" applyProtection="1">
      <alignment horizontal="center"/>
      <protection locked="0"/>
    </xf>
    <xf numFmtId="38" fontId="2" fillId="0" borderId="19" xfId="0" applyNumberFormat="1" applyFont="1" applyFill="1" applyBorder="1" applyAlignment="1" applyProtection="1">
      <alignment horizontal="center"/>
      <protection locked="0"/>
    </xf>
    <xf numFmtId="38" fontId="2" fillId="0" borderId="20" xfId="0" applyNumberFormat="1" applyFont="1" applyFill="1" applyBorder="1" applyAlignment="1" applyProtection="1">
      <alignment horizontal="center"/>
      <protection locked="0"/>
    </xf>
    <xf numFmtId="38" fontId="2" fillId="0" borderId="2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/>
    <xf numFmtId="38" fontId="2" fillId="0" borderId="76" xfId="0" applyNumberFormat="1" applyFont="1" applyBorder="1" applyAlignment="1">
      <alignment horizontal="center"/>
    </xf>
    <xf numFmtId="164" fontId="2" fillId="0" borderId="77" xfId="0" applyNumberFormat="1" applyFont="1" applyBorder="1" applyAlignment="1">
      <alignment horizontal="center"/>
    </xf>
    <xf numFmtId="38" fontId="2" fillId="0" borderId="78" xfId="0" applyNumberFormat="1" applyFont="1" applyBorder="1" applyAlignment="1" applyProtection="1">
      <alignment horizontal="center"/>
      <protection locked="0"/>
    </xf>
    <xf numFmtId="38" fontId="2" fillId="0" borderId="78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locked="0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1" xfId="0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0" fontId="2" fillId="0" borderId="73" xfId="0" applyFont="1" applyBorder="1"/>
    <xf numFmtId="38" fontId="2" fillId="3" borderId="79" xfId="0" applyNumberFormat="1" applyFont="1" applyFill="1" applyBorder="1" applyAlignment="1">
      <alignment horizontal="center"/>
    </xf>
    <xf numFmtId="38" fontId="2" fillId="0" borderId="73" xfId="0" applyNumberFormat="1" applyFont="1" applyBorder="1" applyAlignment="1" applyProtection="1">
      <alignment horizontal="center"/>
      <protection locked="0"/>
    </xf>
    <xf numFmtId="38" fontId="2" fillId="0" borderId="80" xfId="0" applyNumberFormat="1" applyFont="1" applyBorder="1" applyAlignment="1" applyProtection="1">
      <alignment horizontal="center"/>
      <protection locked="0"/>
    </xf>
    <xf numFmtId="38" fontId="2" fillId="0" borderId="80" xfId="0" applyNumberFormat="1" applyFont="1" applyBorder="1" applyAlignment="1">
      <alignment horizontal="center"/>
    </xf>
    <xf numFmtId="164" fontId="2" fillId="0" borderId="81" xfId="0" applyNumberFormat="1" applyFont="1" applyBorder="1" applyAlignment="1">
      <alignment horizontal="center"/>
    </xf>
    <xf numFmtId="49" fontId="3" fillId="5" borderId="31" xfId="0" applyNumberFormat="1" applyFont="1" applyFill="1" applyBorder="1" applyAlignment="1">
      <alignment horizontal="left"/>
    </xf>
    <xf numFmtId="49" fontId="3" fillId="5" borderId="43" xfId="0" applyNumberFormat="1" applyFont="1" applyFill="1" applyBorder="1" applyAlignment="1">
      <alignment horizontal="left"/>
    </xf>
    <xf numFmtId="3" fontId="2" fillId="5" borderId="43" xfId="0" applyNumberFormat="1" applyFont="1" applyFill="1" applyBorder="1"/>
    <xf numFmtId="38" fontId="2" fillId="4" borderId="46" xfId="0" applyNumberFormat="1" applyFont="1" applyFill="1" applyBorder="1" applyAlignment="1">
      <alignment horizontal="center"/>
    </xf>
    <xf numFmtId="38" fontId="2" fillId="0" borderId="56" xfId="0" applyNumberFormat="1" applyFont="1" applyBorder="1" applyAlignment="1">
      <alignment horizontal="center"/>
    </xf>
    <xf numFmtId="38" fontId="2" fillId="4" borderId="57" xfId="0" applyNumberFormat="1" applyFont="1" applyFill="1" applyBorder="1" applyAlignment="1">
      <alignment horizontal="center"/>
    </xf>
    <xf numFmtId="38" fontId="2" fillId="4" borderId="51" xfId="0" applyNumberFormat="1" applyFont="1" applyFill="1" applyBorder="1" applyAlignment="1">
      <alignment horizontal="center"/>
    </xf>
    <xf numFmtId="38" fontId="2" fillId="0" borderId="58" xfId="0" applyNumberFormat="1" applyFont="1" applyBorder="1" applyAlignment="1">
      <alignment horizontal="center"/>
    </xf>
    <xf numFmtId="38" fontId="2" fillId="4" borderId="59" xfId="0" applyNumberFormat="1" applyFont="1" applyFill="1" applyBorder="1" applyAlignment="1">
      <alignment horizontal="center"/>
    </xf>
    <xf numFmtId="38" fontId="2" fillId="0" borderId="46" xfId="0" applyNumberFormat="1" applyFont="1" applyBorder="1" applyAlignment="1">
      <alignment horizontal="center"/>
    </xf>
    <xf numFmtId="38" fontId="2" fillId="0" borderId="47" xfId="0" applyNumberFormat="1" applyFont="1" applyBorder="1" applyAlignment="1">
      <alignment horizontal="center"/>
    </xf>
    <xf numFmtId="38" fontId="2" fillId="0" borderId="51" xfId="0" applyNumberFormat="1" applyFont="1" applyBorder="1" applyAlignment="1">
      <alignment horizontal="center"/>
    </xf>
    <xf numFmtId="38" fontId="2" fillId="0" borderId="52" xfId="0" applyNumberFormat="1" applyFont="1" applyBorder="1" applyAlignment="1">
      <alignment horizontal="center"/>
    </xf>
    <xf numFmtId="38" fontId="2" fillId="0" borderId="48" xfId="0" applyNumberFormat="1" applyFont="1" applyBorder="1" applyAlignment="1">
      <alignment horizontal="center"/>
    </xf>
    <xf numFmtId="38" fontId="2" fillId="0" borderId="49" xfId="0" applyNumberFormat="1" applyFont="1" applyBorder="1" applyAlignment="1">
      <alignment horizontal="center"/>
    </xf>
    <xf numFmtId="38" fontId="2" fillId="4" borderId="50" xfId="0" applyNumberFormat="1" applyFont="1" applyFill="1" applyBorder="1" applyAlignment="1">
      <alignment horizontal="center"/>
    </xf>
    <xf numFmtId="38" fontId="7" fillId="0" borderId="48" xfId="0" applyNumberFormat="1" applyFont="1" applyBorder="1" applyAlignment="1">
      <alignment horizontal="center"/>
    </xf>
    <xf numFmtId="38" fontId="2" fillId="0" borderId="53" xfId="0" applyNumberFormat="1" applyFont="1" applyBorder="1" applyAlignment="1">
      <alignment horizontal="center"/>
    </xf>
    <xf numFmtId="38" fontId="2" fillId="0" borderId="54" xfId="0" applyNumberFormat="1" applyFont="1" applyBorder="1" applyAlignment="1">
      <alignment horizontal="center"/>
    </xf>
    <xf numFmtId="38" fontId="2" fillId="4" borderId="55" xfId="0" applyNumberFormat="1" applyFont="1" applyFill="1" applyBorder="1" applyAlignment="1">
      <alignment horizontal="center"/>
    </xf>
    <xf numFmtId="38" fontId="7" fillId="0" borderId="53" xfId="0" applyNumberFormat="1" applyFont="1" applyBorder="1" applyAlignment="1">
      <alignment horizontal="center"/>
    </xf>
    <xf numFmtId="38" fontId="7" fillId="0" borderId="82" xfId="0" applyNumberFormat="1" applyFont="1" applyBorder="1" applyAlignment="1">
      <alignment horizontal="center"/>
    </xf>
    <xf numFmtId="38" fontId="2" fillId="0" borderId="29" xfId="0" applyNumberFormat="1" applyFont="1" applyBorder="1" applyAlignment="1">
      <alignment horizontal="center" vertical="center"/>
    </xf>
    <xf numFmtId="38" fontId="2" fillId="4" borderId="12" xfId="0" applyNumberFormat="1" applyFont="1" applyFill="1" applyBorder="1" applyAlignment="1">
      <alignment horizontal="center" vertical="center"/>
    </xf>
    <xf numFmtId="38" fontId="2" fillId="4" borderId="29" xfId="0" applyNumberFormat="1" applyFont="1" applyFill="1" applyBorder="1" applyAlignment="1">
      <alignment horizontal="center" vertical="center"/>
    </xf>
    <xf numFmtId="38" fontId="2" fillId="0" borderId="12" xfId="0" applyNumberFormat="1" applyFont="1" applyBorder="1" applyAlignment="1">
      <alignment horizontal="center" vertical="center"/>
    </xf>
    <xf numFmtId="38" fontId="2" fillId="0" borderId="30" xfId="0" applyNumberFormat="1" applyFont="1" applyBorder="1" applyAlignment="1">
      <alignment horizontal="center" vertical="center"/>
    </xf>
    <xf numFmtId="38" fontId="2" fillId="4" borderId="17" xfId="0" applyNumberFormat="1" applyFont="1" applyFill="1" applyBorder="1" applyAlignment="1">
      <alignment horizontal="center" vertical="center"/>
    </xf>
    <xf numFmtId="38" fontId="2" fillId="4" borderId="30" xfId="0" applyNumberFormat="1" applyFont="1" applyFill="1" applyBorder="1" applyAlignment="1">
      <alignment horizontal="center" vertical="center"/>
    </xf>
    <xf numFmtId="38" fontId="2" fillId="0" borderId="17" xfId="0" applyNumberFormat="1" applyFont="1" applyBorder="1" applyAlignment="1">
      <alignment horizontal="center" vertical="center"/>
    </xf>
    <xf numFmtId="49" fontId="2" fillId="0" borderId="83" xfId="0" applyNumberFormat="1" applyFont="1" applyBorder="1" applyAlignment="1" applyProtection="1">
      <alignment horizontal="left"/>
      <protection locked="0"/>
    </xf>
    <xf numFmtId="49" fontId="2" fillId="0" borderId="84" xfId="0" applyNumberFormat="1" applyFont="1" applyBorder="1" applyAlignment="1" applyProtection="1">
      <alignment horizontal="center" vertical="center"/>
      <protection locked="0"/>
    </xf>
    <xf numFmtId="49" fontId="2" fillId="0" borderId="85" xfId="0" applyNumberFormat="1" applyFont="1" applyBorder="1" applyAlignment="1" applyProtection="1">
      <alignment horizontal="center" vertical="center"/>
      <protection locked="0"/>
    </xf>
    <xf numFmtId="49" fontId="8" fillId="0" borderId="86" xfId="0" applyNumberFormat="1" applyFont="1" applyBorder="1" applyAlignment="1" applyProtection="1">
      <alignment horizontal="left"/>
      <protection locked="0"/>
    </xf>
    <xf numFmtId="49" fontId="8" fillId="0" borderId="87" xfId="0" applyNumberFormat="1" applyFont="1" applyBorder="1" applyAlignment="1" applyProtection="1">
      <alignment horizontal="center" vertical="center"/>
      <protection locked="0"/>
    </xf>
    <xf numFmtId="49" fontId="8" fillId="0" borderId="88" xfId="0" applyNumberFormat="1" applyFont="1" applyBorder="1" applyAlignment="1" applyProtection="1">
      <alignment horizontal="center" vertical="center"/>
      <protection locked="0"/>
    </xf>
    <xf numFmtId="0" fontId="2" fillId="0" borderId="65" xfId="0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74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2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0" fillId="0" borderId="0" xfId="0"/>
    <xf numFmtId="0" fontId="0" fillId="0" borderId="42" xfId="0" applyBorder="1"/>
    <xf numFmtId="0" fontId="3" fillId="0" borderId="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2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3" fillId="0" borderId="36" xfId="0" applyFont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3" fontId="3" fillId="5" borderId="22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4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42" xfId="0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8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E2E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5" sqref="O15:O17"/>
    </sheetView>
  </sheetViews>
  <sheetFormatPr defaultColWidth="9.1796875" defaultRowHeight="13" x14ac:dyDescent="0.3"/>
  <cols>
    <col min="1" max="1" width="18.54296875" style="39" customWidth="1"/>
    <col min="2" max="10" width="8.7265625" style="4" customWidth="1"/>
    <col min="11" max="16384" width="9.1796875" style="4"/>
  </cols>
  <sheetData>
    <row r="1" spans="1:10" x14ac:dyDescent="0.3">
      <c r="A1" s="3"/>
      <c r="B1" s="199" t="s">
        <v>45</v>
      </c>
      <c r="C1" s="200"/>
      <c r="D1" s="200"/>
      <c r="E1" s="200"/>
      <c r="F1" s="200"/>
      <c r="G1" s="200"/>
      <c r="H1" s="200"/>
      <c r="I1" s="200"/>
      <c r="J1" s="201"/>
    </row>
    <row r="2" spans="1:10" x14ac:dyDescent="0.3">
      <c r="A2" s="5"/>
      <c r="B2" s="202" t="s">
        <v>61</v>
      </c>
      <c r="C2" s="203"/>
      <c r="D2" s="203"/>
      <c r="E2" s="203"/>
      <c r="F2" s="203"/>
      <c r="G2" s="203"/>
      <c r="H2" s="203"/>
      <c r="I2" s="203"/>
      <c r="J2" s="204"/>
    </row>
    <row r="3" spans="1:10" x14ac:dyDescent="0.3">
      <c r="A3" s="7"/>
      <c r="B3" s="8" t="s">
        <v>3</v>
      </c>
      <c r="C3" s="8" t="s">
        <v>3</v>
      </c>
      <c r="D3" s="9" t="s">
        <v>4</v>
      </c>
      <c r="E3" s="9" t="s">
        <v>4</v>
      </c>
      <c r="F3" s="9" t="s">
        <v>4</v>
      </c>
      <c r="G3" s="9" t="s">
        <v>4</v>
      </c>
      <c r="H3" s="9" t="s">
        <v>4</v>
      </c>
      <c r="I3" s="8" t="s">
        <v>62</v>
      </c>
      <c r="J3" s="9" t="s">
        <v>63</v>
      </c>
    </row>
    <row r="4" spans="1:10" ht="107.25" customHeight="1" thickBot="1" x14ac:dyDescent="0.35">
      <c r="A4" s="10" t="s">
        <v>16</v>
      </c>
      <c r="B4" s="11" t="s">
        <v>64</v>
      </c>
      <c r="C4" s="11" t="s">
        <v>65</v>
      </c>
      <c r="D4" s="11" t="s">
        <v>66</v>
      </c>
      <c r="E4" s="11" t="s">
        <v>67</v>
      </c>
      <c r="F4" s="11" t="s">
        <v>68</v>
      </c>
      <c r="G4" s="11" t="s">
        <v>69</v>
      </c>
      <c r="H4" s="11" t="s">
        <v>70</v>
      </c>
      <c r="I4" s="11" t="s">
        <v>71</v>
      </c>
      <c r="J4" s="12" t="s">
        <v>72</v>
      </c>
    </row>
    <row r="5" spans="1:10" ht="13.5" thickBot="1" x14ac:dyDescent="0.35">
      <c r="A5" s="13"/>
      <c r="B5" s="14"/>
      <c r="C5" s="14"/>
      <c r="D5" s="14"/>
      <c r="E5" s="14"/>
      <c r="F5" s="14"/>
      <c r="G5" s="14"/>
      <c r="H5" s="14"/>
      <c r="I5" s="15"/>
      <c r="J5" s="15"/>
    </row>
    <row r="6" spans="1:10" x14ac:dyDescent="0.3">
      <c r="A6" s="125" t="s">
        <v>136</v>
      </c>
      <c r="B6" s="16">
        <v>5</v>
      </c>
      <c r="C6" s="17">
        <v>7</v>
      </c>
      <c r="D6" s="18">
        <v>6</v>
      </c>
      <c r="E6" s="19">
        <v>170</v>
      </c>
      <c r="F6" s="20">
        <v>10</v>
      </c>
      <c r="G6" s="20">
        <v>10</v>
      </c>
      <c r="H6" s="21">
        <v>7</v>
      </c>
      <c r="I6" s="22">
        <v>0</v>
      </c>
      <c r="J6" s="23">
        <v>1</v>
      </c>
    </row>
    <row r="7" spans="1:10" x14ac:dyDescent="0.3">
      <c r="A7" s="24" t="s">
        <v>137</v>
      </c>
      <c r="B7" s="25">
        <v>0</v>
      </c>
      <c r="C7" s="26">
        <v>2</v>
      </c>
      <c r="D7" s="27">
        <v>10</v>
      </c>
      <c r="E7" s="28">
        <v>214</v>
      </c>
      <c r="F7" s="29">
        <v>13</v>
      </c>
      <c r="G7" s="29">
        <v>27</v>
      </c>
      <c r="H7" s="30">
        <v>28</v>
      </c>
      <c r="I7" s="31">
        <v>2</v>
      </c>
      <c r="J7" s="32">
        <v>0</v>
      </c>
    </row>
    <row r="8" spans="1:10" s="142" customFormat="1" x14ac:dyDescent="0.3">
      <c r="A8" s="136" t="s">
        <v>138</v>
      </c>
      <c r="B8" s="33">
        <v>3</v>
      </c>
      <c r="C8" s="34">
        <v>1</v>
      </c>
      <c r="D8" s="137">
        <v>11</v>
      </c>
      <c r="E8" s="139">
        <v>171</v>
      </c>
      <c r="F8" s="140">
        <v>10</v>
      </c>
      <c r="G8" s="140">
        <v>8</v>
      </c>
      <c r="H8" s="138">
        <v>20</v>
      </c>
      <c r="I8" s="35">
        <v>1</v>
      </c>
      <c r="J8" s="141">
        <v>0</v>
      </c>
    </row>
    <row r="9" spans="1:10" x14ac:dyDescent="0.3">
      <c r="A9" s="24" t="s">
        <v>139</v>
      </c>
      <c r="B9" s="25">
        <v>4</v>
      </c>
      <c r="C9" s="26">
        <v>4</v>
      </c>
      <c r="D9" s="137">
        <v>4</v>
      </c>
      <c r="E9" s="139">
        <v>165</v>
      </c>
      <c r="F9" s="140">
        <v>10</v>
      </c>
      <c r="G9" s="140">
        <v>11</v>
      </c>
      <c r="H9" s="138">
        <v>13</v>
      </c>
      <c r="I9" s="31">
        <v>0</v>
      </c>
      <c r="J9" s="32">
        <v>0</v>
      </c>
    </row>
    <row r="10" spans="1:10" x14ac:dyDescent="0.3">
      <c r="A10" s="136" t="s">
        <v>140</v>
      </c>
      <c r="B10" s="25">
        <v>1</v>
      </c>
      <c r="C10" s="26">
        <v>1</v>
      </c>
      <c r="D10" s="27">
        <v>2</v>
      </c>
      <c r="E10" s="28">
        <v>102</v>
      </c>
      <c r="F10" s="29">
        <v>5</v>
      </c>
      <c r="G10" s="29">
        <v>5</v>
      </c>
      <c r="H10" s="30">
        <v>11</v>
      </c>
      <c r="I10" s="31">
        <v>0</v>
      </c>
      <c r="J10" s="32">
        <v>0</v>
      </c>
    </row>
    <row r="11" spans="1:10" x14ac:dyDescent="0.3">
      <c r="A11" s="24" t="s">
        <v>141</v>
      </c>
      <c r="B11" s="25">
        <v>3</v>
      </c>
      <c r="C11" s="26">
        <v>2</v>
      </c>
      <c r="D11" s="137">
        <v>13</v>
      </c>
      <c r="E11" s="139">
        <v>192</v>
      </c>
      <c r="F11" s="140">
        <v>13</v>
      </c>
      <c r="G11" s="140">
        <v>19</v>
      </c>
      <c r="H11" s="138">
        <v>26</v>
      </c>
      <c r="I11" s="31">
        <v>0</v>
      </c>
      <c r="J11" s="32">
        <v>0</v>
      </c>
    </row>
    <row r="12" spans="1:10" x14ac:dyDescent="0.3">
      <c r="A12" s="24" t="s">
        <v>142</v>
      </c>
      <c r="B12" s="25">
        <v>2</v>
      </c>
      <c r="C12" s="26">
        <v>5</v>
      </c>
      <c r="D12" s="137">
        <v>14</v>
      </c>
      <c r="E12" s="139">
        <v>163</v>
      </c>
      <c r="F12" s="140">
        <v>10</v>
      </c>
      <c r="G12" s="140">
        <v>8</v>
      </c>
      <c r="H12" s="138">
        <v>16</v>
      </c>
      <c r="I12" s="31">
        <v>0</v>
      </c>
      <c r="J12" s="32">
        <v>1</v>
      </c>
    </row>
    <row r="13" spans="1:10" x14ac:dyDescent="0.3">
      <c r="A13" s="24" t="s">
        <v>143</v>
      </c>
      <c r="B13" s="25">
        <v>1</v>
      </c>
      <c r="C13" s="26">
        <v>10</v>
      </c>
      <c r="D13" s="137">
        <v>7</v>
      </c>
      <c r="E13" s="139">
        <v>240</v>
      </c>
      <c r="F13" s="140">
        <v>17</v>
      </c>
      <c r="G13" s="140">
        <v>11</v>
      </c>
      <c r="H13" s="138">
        <v>19</v>
      </c>
      <c r="I13" s="31">
        <v>1</v>
      </c>
      <c r="J13" s="32">
        <v>0</v>
      </c>
    </row>
    <row r="14" spans="1:10" x14ac:dyDescent="0.3">
      <c r="A14" s="24" t="s">
        <v>144</v>
      </c>
      <c r="B14" s="25">
        <v>4</v>
      </c>
      <c r="C14" s="26">
        <v>5</v>
      </c>
      <c r="D14" s="137">
        <v>2</v>
      </c>
      <c r="E14" s="139">
        <v>111</v>
      </c>
      <c r="F14" s="140">
        <v>8</v>
      </c>
      <c r="G14" s="140">
        <v>5</v>
      </c>
      <c r="H14" s="138">
        <v>12</v>
      </c>
      <c r="I14" s="31">
        <v>0</v>
      </c>
      <c r="J14" s="32">
        <v>0</v>
      </c>
    </row>
    <row r="15" spans="1:10" x14ac:dyDescent="0.3">
      <c r="A15" s="24" t="s">
        <v>145</v>
      </c>
      <c r="B15" s="25">
        <v>0</v>
      </c>
      <c r="C15" s="26">
        <v>2</v>
      </c>
      <c r="D15" s="137">
        <v>14</v>
      </c>
      <c r="E15" s="139">
        <v>193</v>
      </c>
      <c r="F15" s="140">
        <v>11</v>
      </c>
      <c r="G15" s="140">
        <v>15</v>
      </c>
      <c r="H15" s="138">
        <v>25</v>
      </c>
      <c r="I15" s="31">
        <v>0</v>
      </c>
      <c r="J15" s="32">
        <v>0</v>
      </c>
    </row>
    <row r="16" spans="1:10" x14ac:dyDescent="0.3">
      <c r="A16" s="24" t="s">
        <v>146</v>
      </c>
      <c r="B16" s="25">
        <v>2</v>
      </c>
      <c r="C16" s="26">
        <v>2</v>
      </c>
      <c r="D16" s="137">
        <v>8</v>
      </c>
      <c r="E16" s="139">
        <v>218</v>
      </c>
      <c r="F16" s="140">
        <v>21</v>
      </c>
      <c r="G16" s="140">
        <v>12</v>
      </c>
      <c r="H16" s="138">
        <v>35</v>
      </c>
      <c r="I16" s="31">
        <v>0</v>
      </c>
      <c r="J16" s="32">
        <v>0</v>
      </c>
    </row>
    <row r="17" spans="1:10" x14ac:dyDescent="0.3">
      <c r="A17" s="24" t="s">
        <v>147</v>
      </c>
      <c r="B17" s="25">
        <v>3</v>
      </c>
      <c r="C17" s="26">
        <v>1</v>
      </c>
      <c r="D17" s="27">
        <v>5</v>
      </c>
      <c r="E17" s="28">
        <v>103</v>
      </c>
      <c r="F17" s="29">
        <v>20</v>
      </c>
      <c r="G17" s="29">
        <v>7</v>
      </c>
      <c r="H17" s="30">
        <v>20</v>
      </c>
      <c r="I17" s="31">
        <v>0</v>
      </c>
      <c r="J17" s="32">
        <v>0</v>
      </c>
    </row>
    <row r="18" spans="1:10" x14ac:dyDescent="0.3">
      <c r="A18" s="126" t="s">
        <v>148</v>
      </c>
      <c r="B18" s="33">
        <v>1</v>
      </c>
      <c r="C18" s="34">
        <v>1</v>
      </c>
      <c r="D18" s="27">
        <v>5</v>
      </c>
      <c r="E18" s="28">
        <v>88</v>
      </c>
      <c r="F18" s="29">
        <v>5</v>
      </c>
      <c r="G18" s="29">
        <v>5</v>
      </c>
      <c r="H18" s="30">
        <v>11</v>
      </c>
      <c r="I18" s="35">
        <v>0</v>
      </c>
      <c r="J18" s="32">
        <v>0</v>
      </c>
    </row>
    <row r="19" spans="1:10" x14ac:dyDescent="0.3">
      <c r="A19" s="36" t="s">
        <v>0</v>
      </c>
      <c r="B19" s="37">
        <f t="shared" ref="B19:J19" si="0">SUM(B6:B18)</f>
        <v>29</v>
      </c>
      <c r="C19" s="37">
        <f t="shared" si="0"/>
        <v>43</v>
      </c>
      <c r="D19" s="38">
        <f t="shared" si="0"/>
        <v>101</v>
      </c>
      <c r="E19" s="38">
        <f t="shared" si="0"/>
        <v>2130</v>
      </c>
      <c r="F19" s="38">
        <f t="shared" si="0"/>
        <v>153</v>
      </c>
      <c r="G19" s="38">
        <f t="shared" si="0"/>
        <v>143</v>
      </c>
      <c r="H19" s="38">
        <f t="shared" si="0"/>
        <v>243</v>
      </c>
      <c r="I19" s="37">
        <f t="shared" si="0"/>
        <v>4</v>
      </c>
      <c r="J19" s="38">
        <f t="shared" si="0"/>
        <v>2</v>
      </c>
    </row>
  </sheetData>
  <sheetProtection selectLockedCells="1"/>
  <mergeCells count="2">
    <mergeCell ref="B1:J1"/>
    <mergeCell ref="B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0"/>
  <sheetViews>
    <sheetView zoomScaleNormal="100" zoomScaleSheetLayoutView="100" workbookViewId="0">
      <pane xSplit="1" ySplit="6" topLeftCell="B7" activePane="bottomRight" state="frozen"/>
      <selection activeCell="G33" sqref="G33"/>
      <selection pane="topRight" activeCell="G33" sqref="G33"/>
      <selection pane="bottomLeft" activeCell="G33" sqref="G33"/>
      <selection pane="bottomRight" activeCell="B7" sqref="B7"/>
    </sheetView>
  </sheetViews>
  <sheetFormatPr defaultColWidth="9.1796875" defaultRowHeight="13" x14ac:dyDescent="0.3"/>
  <cols>
    <col min="1" max="1" width="18.54296875" style="39" customWidth="1"/>
    <col min="2" max="5" width="8.7265625" style="4" customWidth="1"/>
    <col min="6" max="7" width="11.54296875" style="4" customWidth="1"/>
    <col min="8" max="16384" width="9.1796875" style="4"/>
  </cols>
  <sheetData>
    <row r="1" spans="1:7" x14ac:dyDescent="0.3">
      <c r="A1" s="3"/>
      <c r="B1" s="199" t="s">
        <v>31</v>
      </c>
      <c r="C1" s="200"/>
      <c r="D1" s="200"/>
      <c r="E1" s="214"/>
      <c r="F1" s="1" t="s">
        <v>34</v>
      </c>
      <c r="G1" s="70"/>
    </row>
    <row r="2" spans="1:7" x14ac:dyDescent="0.3">
      <c r="A2" s="5"/>
      <c r="B2" s="209" t="s">
        <v>32</v>
      </c>
      <c r="C2" s="210"/>
      <c r="D2" s="210"/>
      <c r="E2" s="218"/>
      <c r="F2" s="6" t="s">
        <v>33</v>
      </c>
      <c r="G2" s="76" t="s">
        <v>31</v>
      </c>
    </row>
    <row r="3" spans="1:7" x14ac:dyDescent="0.3">
      <c r="A3" s="5"/>
      <c r="B3" s="63" t="s">
        <v>122</v>
      </c>
      <c r="C3" s="229" t="s">
        <v>60</v>
      </c>
      <c r="D3" s="227"/>
      <c r="E3" s="228"/>
      <c r="F3" s="2" t="s">
        <v>20</v>
      </c>
      <c r="G3" s="69" t="s">
        <v>11</v>
      </c>
    </row>
    <row r="4" spans="1:7" x14ac:dyDescent="0.3">
      <c r="A4" s="7"/>
      <c r="B4" s="9" t="s">
        <v>4</v>
      </c>
      <c r="C4" s="9" t="s">
        <v>4</v>
      </c>
      <c r="D4" s="77" t="s">
        <v>4</v>
      </c>
      <c r="E4" s="77" t="s">
        <v>4</v>
      </c>
      <c r="F4" s="77" t="s">
        <v>4</v>
      </c>
      <c r="G4" s="77" t="s">
        <v>4</v>
      </c>
    </row>
    <row r="5" spans="1:7" ht="107.25" customHeight="1" thickBot="1" x14ac:dyDescent="0.35">
      <c r="A5" s="10" t="s">
        <v>16</v>
      </c>
      <c r="B5" s="40" t="s">
        <v>128</v>
      </c>
      <c r="C5" s="40" t="s">
        <v>129</v>
      </c>
      <c r="D5" s="40" t="s">
        <v>162</v>
      </c>
      <c r="E5" s="40" t="s">
        <v>130</v>
      </c>
      <c r="F5" s="40" t="s">
        <v>52</v>
      </c>
      <c r="G5" s="40" t="s">
        <v>53</v>
      </c>
    </row>
    <row r="6" spans="1:7" ht="13.5" thickBot="1" x14ac:dyDescent="0.35">
      <c r="A6" s="13"/>
      <c r="B6" s="14"/>
      <c r="C6" s="13"/>
      <c r="D6" s="14"/>
      <c r="E6" s="14"/>
      <c r="F6" s="13"/>
      <c r="G6" s="66"/>
    </row>
    <row r="7" spans="1:7" x14ac:dyDescent="0.3">
      <c r="A7" s="125" t="s">
        <v>136</v>
      </c>
      <c r="B7" s="84">
        <v>195</v>
      </c>
      <c r="C7" s="119">
        <v>84</v>
      </c>
      <c r="D7" s="43">
        <v>74</v>
      </c>
      <c r="E7" s="71">
        <v>44</v>
      </c>
      <c r="F7" s="72">
        <v>196</v>
      </c>
      <c r="G7" s="23">
        <v>196</v>
      </c>
    </row>
    <row r="8" spans="1:7" x14ac:dyDescent="0.3">
      <c r="A8" s="24" t="s">
        <v>137</v>
      </c>
      <c r="B8" s="85">
        <v>275</v>
      </c>
      <c r="C8" s="120">
        <v>74</v>
      </c>
      <c r="D8" s="49">
        <v>144</v>
      </c>
      <c r="E8" s="73">
        <v>76</v>
      </c>
      <c r="F8" s="74">
        <v>274</v>
      </c>
      <c r="G8" s="32">
        <v>273</v>
      </c>
    </row>
    <row r="9" spans="1:7" x14ac:dyDescent="0.3">
      <c r="A9" s="24" t="s">
        <v>138</v>
      </c>
      <c r="B9" s="85">
        <v>216</v>
      </c>
      <c r="C9" s="120">
        <v>118</v>
      </c>
      <c r="D9" s="49">
        <v>87</v>
      </c>
      <c r="E9" s="73">
        <v>15</v>
      </c>
      <c r="F9" s="74">
        <v>217</v>
      </c>
      <c r="G9" s="32">
        <v>215</v>
      </c>
    </row>
    <row r="10" spans="1:7" x14ac:dyDescent="0.3">
      <c r="A10" s="24" t="s">
        <v>139</v>
      </c>
      <c r="B10" s="85">
        <v>191</v>
      </c>
      <c r="C10" s="120">
        <v>95</v>
      </c>
      <c r="D10" s="49">
        <v>93</v>
      </c>
      <c r="E10" s="73">
        <v>14</v>
      </c>
      <c r="F10" s="74">
        <v>190</v>
      </c>
      <c r="G10" s="32">
        <v>197</v>
      </c>
    </row>
    <row r="11" spans="1:7" x14ac:dyDescent="0.3">
      <c r="A11" s="24" t="s">
        <v>140</v>
      </c>
      <c r="B11" s="85">
        <v>121</v>
      </c>
      <c r="C11" s="120">
        <v>63</v>
      </c>
      <c r="D11" s="49">
        <v>56</v>
      </c>
      <c r="E11" s="73">
        <v>9</v>
      </c>
      <c r="F11" s="74">
        <v>114</v>
      </c>
      <c r="G11" s="32">
        <v>116</v>
      </c>
    </row>
    <row r="12" spans="1:7" x14ac:dyDescent="0.3">
      <c r="A12" s="24" t="s">
        <v>141</v>
      </c>
      <c r="B12" s="85">
        <v>249</v>
      </c>
      <c r="C12" s="120">
        <v>124</v>
      </c>
      <c r="D12" s="49">
        <v>115</v>
      </c>
      <c r="E12" s="73">
        <v>21</v>
      </c>
      <c r="F12" s="74">
        <v>247</v>
      </c>
      <c r="G12" s="32">
        <v>248</v>
      </c>
    </row>
    <row r="13" spans="1:7" x14ac:dyDescent="0.3">
      <c r="A13" s="24" t="s">
        <v>142</v>
      </c>
      <c r="B13" s="85">
        <v>204</v>
      </c>
      <c r="C13" s="120">
        <v>124</v>
      </c>
      <c r="D13" s="49">
        <v>78</v>
      </c>
      <c r="E13" s="73">
        <v>14</v>
      </c>
      <c r="F13" s="74">
        <v>198</v>
      </c>
      <c r="G13" s="32">
        <v>205</v>
      </c>
    </row>
    <row r="14" spans="1:7" x14ac:dyDescent="0.3">
      <c r="A14" s="24" t="s">
        <v>143</v>
      </c>
      <c r="B14" s="85">
        <v>279</v>
      </c>
      <c r="C14" s="120">
        <v>184</v>
      </c>
      <c r="D14" s="49">
        <v>87</v>
      </c>
      <c r="E14" s="73">
        <v>22</v>
      </c>
      <c r="F14" s="74">
        <v>276</v>
      </c>
      <c r="G14" s="32">
        <v>281</v>
      </c>
    </row>
    <row r="15" spans="1:7" x14ac:dyDescent="0.3">
      <c r="A15" s="24" t="s">
        <v>144</v>
      </c>
      <c r="B15" s="85">
        <v>124</v>
      </c>
      <c r="C15" s="120">
        <v>75</v>
      </c>
      <c r="D15" s="49">
        <v>59</v>
      </c>
      <c r="E15" s="73">
        <v>3</v>
      </c>
      <c r="F15" s="74">
        <v>130</v>
      </c>
      <c r="G15" s="32">
        <v>131</v>
      </c>
    </row>
    <row r="16" spans="1:7" x14ac:dyDescent="0.3">
      <c r="A16" s="24" t="s">
        <v>145</v>
      </c>
      <c r="B16" s="85">
        <v>241</v>
      </c>
      <c r="C16" s="120">
        <v>122</v>
      </c>
      <c r="D16" s="49">
        <v>110</v>
      </c>
      <c r="E16" s="73">
        <v>25</v>
      </c>
      <c r="F16" s="74">
        <v>238</v>
      </c>
      <c r="G16" s="32">
        <v>240</v>
      </c>
    </row>
    <row r="17" spans="1:7" x14ac:dyDescent="0.3">
      <c r="A17" s="24" t="s">
        <v>146</v>
      </c>
      <c r="B17" s="85">
        <v>280</v>
      </c>
      <c r="C17" s="120">
        <v>121</v>
      </c>
      <c r="D17" s="49">
        <v>144</v>
      </c>
      <c r="E17" s="73">
        <v>34</v>
      </c>
      <c r="F17" s="74">
        <v>275</v>
      </c>
      <c r="G17" s="32">
        <v>278</v>
      </c>
    </row>
    <row r="18" spans="1:7" x14ac:dyDescent="0.3">
      <c r="A18" s="24" t="s">
        <v>147</v>
      </c>
      <c r="B18" s="85">
        <v>153</v>
      </c>
      <c r="C18" s="120">
        <v>56</v>
      </c>
      <c r="D18" s="49">
        <v>73</v>
      </c>
      <c r="E18" s="73">
        <v>26</v>
      </c>
      <c r="F18" s="74">
        <v>144</v>
      </c>
      <c r="G18" s="32">
        <v>149</v>
      </c>
    </row>
    <row r="19" spans="1:7" x14ac:dyDescent="0.3">
      <c r="A19" s="126" t="s">
        <v>148</v>
      </c>
      <c r="B19" s="85">
        <v>113</v>
      </c>
      <c r="C19" s="121">
        <v>50</v>
      </c>
      <c r="D19" s="49">
        <v>52</v>
      </c>
      <c r="E19" s="75">
        <v>10</v>
      </c>
      <c r="F19" s="74">
        <v>110</v>
      </c>
      <c r="G19" s="32">
        <v>114</v>
      </c>
    </row>
    <row r="20" spans="1:7" x14ac:dyDescent="0.3">
      <c r="A20" s="36" t="s">
        <v>0</v>
      </c>
      <c r="B20" s="38">
        <f t="shared" ref="B20:G20" si="0">SUM(B7:B19)</f>
        <v>2641</v>
      </c>
      <c r="C20" s="38">
        <f t="shared" si="0"/>
        <v>1290</v>
      </c>
      <c r="D20" s="38">
        <f t="shared" si="0"/>
        <v>1172</v>
      </c>
      <c r="E20" s="38">
        <f t="shared" si="0"/>
        <v>313</v>
      </c>
      <c r="F20" s="38">
        <f t="shared" si="0"/>
        <v>2609</v>
      </c>
      <c r="G20" s="38">
        <f t="shared" si="0"/>
        <v>2643</v>
      </c>
    </row>
  </sheetData>
  <sheetProtection selectLockedCells="1"/>
  <mergeCells count="3">
    <mergeCell ref="C3:E3"/>
    <mergeCell ref="B2:E2"/>
    <mergeCell ref="B1:E1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0"/>
  <sheetViews>
    <sheetView zoomScaleNormal="100" zoomScaleSheetLayoutView="100" workbookViewId="0">
      <pane xSplit="1" ySplit="6" topLeftCell="B7" activePane="bottomRight" state="frozen"/>
      <selection activeCell="G33" sqref="G33"/>
      <selection pane="topRight" activeCell="G33" sqref="G33"/>
      <selection pane="bottomLeft" activeCell="G33" sqref="G33"/>
      <selection pane="bottomRight" activeCell="D27" sqref="D27"/>
    </sheetView>
  </sheetViews>
  <sheetFormatPr defaultColWidth="9.1796875" defaultRowHeight="13" x14ac:dyDescent="0.3"/>
  <cols>
    <col min="1" max="1" width="18.54296875" style="39" customWidth="1"/>
    <col min="2" max="2" width="11.54296875" style="4" customWidth="1"/>
    <col min="3" max="3" width="10.26953125" style="4" customWidth="1"/>
    <col min="4" max="16384" width="9.1796875" style="4"/>
  </cols>
  <sheetData>
    <row r="1" spans="1:4" x14ac:dyDescent="0.3">
      <c r="A1" s="3"/>
      <c r="B1" s="80"/>
      <c r="C1" s="1"/>
      <c r="D1" s="81"/>
    </row>
    <row r="2" spans="1:4" x14ac:dyDescent="0.3">
      <c r="A2" s="5"/>
      <c r="B2" s="6" t="s">
        <v>31</v>
      </c>
      <c r="C2" s="6" t="s">
        <v>31</v>
      </c>
      <c r="D2" s="81"/>
    </row>
    <row r="3" spans="1:4" x14ac:dyDescent="0.3">
      <c r="A3" s="5"/>
      <c r="B3" s="2" t="s">
        <v>35</v>
      </c>
      <c r="C3" s="2" t="s">
        <v>36</v>
      </c>
      <c r="D3" s="81"/>
    </row>
    <row r="4" spans="1:4" x14ac:dyDescent="0.3">
      <c r="A4" s="7"/>
      <c r="B4" s="77" t="s">
        <v>4</v>
      </c>
      <c r="C4" s="82" t="s">
        <v>4</v>
      </c>
      <c r="D4" s="81"/>
    </row>
    <row r="5" spans="1:4" ht="107.25" customHeight="1" thickBot="1" x14ac:dyDescent="0.35">
      <c r="A5" s="10" t="s">
        <v>16</v>
      </c>
      <c r="B5" s="40" t="s">
        <v>131</v>
      </c>
      <c r="C5" s="83" t="s">
        <v>132</v>
      </c>
      <c r="D5" s="81"/>
    </row>
    <row r="6" spans="1:4" ht="13.5" thickBot="1" x14ac:dyDescent="0.35">
      <c r="A6" s="13"/>
      <c r="B6" s="14"/>
      <c r="C6" s="13"/>
      <c r="D6" s="81"/>
    </row>
    <row r="7" spans="1:4" x14ac:dyDescent="0.3">
      <c r="A7" s="125" t="s">
        <v>136</v>
      </c>
      <c r="B7" s="84">
        <v>198</v>
      </c>
      <c r="C7" s="78">
        <v>192</v>
      </c>
      <c r="D7" s="81"/>
    </row>
    <row r="8" spans="1:4" x14ac:dyDescent="0.3">
      <c r="A8" s="24" t="s">
        <v>137</v>
      </c>
      <c r="B8" s="85">
        <v>277</v>
      </c>
      <c r="C8" s="79">
        <v>272</v>
      </c>
      <c r="D8" s="81"/>
    </row>
    <row r="9" spans="1:4" x14ac:dyDescent="0.3">
      <c r="A9" s="24" t="s">
        <v>138</v>
      </c>
      <c r="B9" s="85">
        <v>217</v>
      </c>
      <c r="C9" s="79">
        <v>218</v>
      </c>
      <c r="D9" s="81"/>
    </row>
    <row r="10" spans="1:4" x14ac:dyDescent="0.3">
      <c r="A10" s="24" t="s">
        <v>139</v>
      </c>
      <c r="B10" s="85">
        <v>193</v>
      </c>
      <c r="C10" s="79">
        <v>193</v>
      </c>
      <c r="D10" s="81"/>
    </row>
    <row r="11" spans="1:4" x14ac:dyDescent="0.3">
      <c r="A11" s="24" t="s">
        <v>140</v>
      </c>
      <c r="B11" s="85">
        <v>118</v>
      </c>
      <c r="C11" s="79">
        <v>115</v>
      </c>
      <c r="D11" s="81"/>
    </row>
    <row r="12" spans="1:4" x14ac:dyDescent="0.3">
      <c r="A12" s="24" t="s">
        <v>141</v>
      </c>
      <c r="B12" s="85">
        <v>254</v>
      </c>
      <c r="C12" s="79">
        <v>247</v>
      </c>
      <c r="D12" s="81"/>
    </row>
    <row r="13" spans="1:4" x14ac:dyDescent="0.3">
      <c r="A13" s="24" t="s">
        <v>142</v>
      </c>
      <c r="B13" s="85">
        <v>205</v>
      </c>
      <c r="C13" s="79">
        <v>207</v>
      </c>
      <c r="D13" s="81"/>
    </row>
    <row r="14" spans="1:4" x14ac:dyDescent="0.3">
      <c r="A14" s="24" t="s">
        <v>143</v>
      </c>
      <c r="B14" s="85">
        <v>279</v>
      </c>
      <c r="C14" s="79">
        <v>280</v>
      </c>
      <c r="D14" s="81"/>
    </row>
    <row r="15" spans="1:4" x14ac:dyDescent="0.3">
      <c r="A15" s="24" t="s">
        <v>144</v>
      </c>
      <c r="B15" s="85">
        <v>130</v>
      </c>
      <c r="C15" s="79">
        <v>128</v>
      </c>
      <c r="D15" s="81"/>
    </row>
    <row r="16" spans="1:4" x14ac:dyDescent="0.3">
      <c r="A16" s="24" t="s">
        <v>145</v>
      </c>
      <c r="B16" s="85">
        <v>242</v>
      </c>
      <c r="C16" s="79">
        <v>240</v>
      </c>
      <c r="D16" s="81"/>
    </row>
    <row r="17" spans="1:4" x14ac:dyDescent="0.3">
      <c r="A17" s="24" t="s">
        <v>146</v>
      </c>
      <c r="B17" s="85">
        <v>282</v>
      </c>
      <c r="C17" s="79">
        <v>274</v>
      </c>
      <c r="D17" s="81"/>
    </row>
    <row r="18" spans="1:4" x14ac:dyDescent="0.3">
      <c r="A18" s="24" t="s">
        <v>147</v>
      </c>
      <c r="B18" s="85">
        <v>149</v>
      </c>
      <c r="C18" s="79">
        <v>147</v>
      </c>
      <c r="D18" s="81"/>
    </row>
    <row r="19" spans="1:4" x14ac:dyDescent="0.3">
      <c r="A19" s="126" t="s">
        <v>148</v>
      </c>
      <c r="B19" s="85">
        <v>111</v>
      </c>
      <c r="C19" s="79">
        <v>108</v>
      </c>
      <c r="D19" s="81"/>
    </row>
    <row r="20" spans="1:4" x14ac:dyDescent="0.3">
      <c r="A20" s="36" t="s">
        <v>0</v>
      </c>
      <c r="B20" s="38">
        <f>SUM(B7:B19)</f>
        <v>2655</v>
      </c>
      <c r="C20" s="38">
        <f>SUM(C7:C19)</f>
        <v>2621</v>
      </c>
      <c r="D20" s="81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0"/>
  <sheetViews>
    <sheetView zoomScaleNormal="100" zoomScaleSheetLayoutView="100" workbookViewId="0">
      <selection activeCell="D24" sqref="D24"/>
    </sheetView>
  </sheetViews>
  <sheetFormatPr defaultColWidth="9.1796875" defaultRowHeight="13" x14ac:dyDescent="0.3"/>
  <cols>
    <col min="1" max="1" width="18.54296875" style="94" customWidth="1"/>
    <col min="2" max="2" width="17.1796875" style="86" customWidth="1"/>
    <col min="3" max="3" width="24.1796875" style="86" customWidth="1"/>
    <col min="4" max="4" width="14.7265625" style="86" bestFit="1" customWidth="1"/>
    <col min="5" max="16384" width="9.1796875" style="86"/>
  </cols>
  <sheetData>
    <row r="1" spans="1:4" x14ac:dyDescent="0.3">
      <c r="A1" s="229" t="s">
        <v>37</v>
      </c>
      <c r="B1" s="227"/>
      <c r="C1" s="227"/>
      <c r="D1" s="231"/>
    </row>
    <row r="2" spans="1:4" s="88" customFormat="1" ht="13.5" thickBot="1" x14ac:dyDescent="0.35">
      <c r="A2" s="87" t="s">
        <v>38</v>
      </c>
      <c r="B2" s="87" t="s">
        <v>39</v>
      </c>
      <c r="C2" s="87" t="s">
        <v>40</v>
      </c>
      <c r="D2" s="87" t="s">
        <v>161</v>
      </c>
    </row>
    <row r="3" spans="1:4" s="89" customFormat="1" ht="13.5" thickBot="1" x14ac:dyDescent="0.35">
      <c r="A3" s="232"/>
      <c r="B3" s="233"/>
      <c r="C3" s="233"/>
      <c r="D3" s="234"/>
    </row>
    <row r="4" spans="1:4" x14ac:dyDescent="0.3">
      <c r="A4" s="125" t="s">
        <v>136</v>
      </c>
      <c r="B4" s="134" t="s">
        <v>135</v>
      </c>
      <c r="C4" s="131" t="s">
        <v>150</v>
      </c>
      <c r="D4" s="90">
        <v>188</v>
      </c>
    </row>
    <row r="5" spans="1:4" x14ac:dyDescent="0.3">
      <c r="A5" s="122"/>
      <c r="B5" s="135"/>
      <c r="C5" s="132"/>
      <c r="D5" s="91"/>
    </row>
    <row r="6" spans="1:4" x14ac:dyDescent="0.3">
      <c r="A6" s="24" t="s">
        <v>137</v>
      </c>
      <c r="B6" s="135" t="s">
        <v>135</v>
      </c>
      <c r="C6" s="133" t="s">
        <v>151</v>
      </c>
      <c r="D6" s="91">
        <v>267</v>
      </c>
    </row>
    <row r="7" spans="1:4" x14ac:dyDescent="0.3">
      <c r="A7" s="118"/>
      <c r="B7" s="135"/>
      <c r="C7" s="133"/>
      <c r="D7" s="91"/>
    </row>
    <row r="8" spans="1:4" x14ac:dyDescent="0.3">
      <c r="A8" s="24" t="s">
        <v>138</v>
      </c>
      <c r="B8" s="135" t="s">
        <v>135</v>
      </c>
      <c r="C8" s="133" t="s">
        <v>152</v>
      </c>
      <c r="D8" s="91">
        <v>218</v>
      </c>
    </row>
    <row r="9" spans="1:4" x14ac:dyDescent="0.3">
      <c r="A9" s="118"/>
      <c r="B9" s="135"/>
      <c r="C9" s="133"/>
      <c r="D9" s="91"/>
    </row>
    <row r="10" spans="1:4" x14ac:dyDescent="0.3">
      <c r="A10" s="24" t="s">
        <v>139</v>
      </c>
      <c r="B10" s="135" t="s">
        <v>135</v>
      </c>
      <c r="C10" s="133" t="s">
        <v>153</v>
      </c>
      <c r="D10" s="91">
        <v>181</v>
      </c>
    </row>
    <row r="11" spans="1:4" x14ac:dyDescent="0.3">
      <c r="A11" s="118"/>
      <c r="B11" s="135"/>
      <c r="C11" s="133"/>
      <c r="D11" s="91"/>
    </row>
    <row r="12" spans="1:4" x14ac:dyDescent="0.3">
      <c r="A12" s="24" t="s">
        <v>140</v>
      </c>
      <c r="B12" s="135" t="s">
        <v>135</v>
      </c>
      <c r="C12" s="133" t="s">
        <v>154</v>
      </c>
      <c r="D12" s="91">
        <v>117</v>
      </c>
    </row>
    <row r="13" spans="1:4" x14ac:dyDescent="0.3">
      <c r="A13" s="118"/>
      <c r="B13" s="135"/>
      <c r="C13" s="133"/>
      <c r="D13" s="91"/>
    </row>
    <row r="14" spans="1:4" x14ac:dyDescent="0.3">
      <c r="A14" s="24" t="s">
        <v>141</v>
      </c>
      <c r="B14" s="135" t="s">
        <v>135</v>
      </c>
      <c r="C14" s="133" t="s">
        <v>155</v>
      </c>
      <c r="D14" s="91">
        <v>246</v>
      </c>
    </row>
    <row r="15" spans="1:4" x14ac:dyDescent="0.3">
      <c r="A15" s="118"/>
      <c r="B15" s="135"/>
      <c r="C15" s="133"/>
      <c r="D15" s="91"/>
    </row>
    <row r="16" spans="1:4" x14ac:dyDescent="0.3">
      <c r="A16" s="24" t="s">
        <v>142</v>
      </c>
      <c r="B16" s="135"/>
      <c r="C16" s="133"/>
      <c r="D16" s="91"/>
    </row>
    <row r="17" spans="1:4" x14ac:dyDescent="0.3">
      <c r="A17" s="118"/>
      <c r="B17" s="135"/>
      <c r="C17" s="133"/>
      <c r="D17" s="91"/>
    </row>
    <row r="18" spans="1:4" x14ac:dyDescent="0.3">
      <c r="A18" s="24" t="s">
        <v>143</v>
      </c>
      <c r="B18" s="135" t="s">
        <v>135</v>
      </c>
      <c r="C18" s="133" t="s">
        <v>156</v>
      </c>
      <c r="D18" s="91">
        <v>279</v>
      </c>
    </row>
    <row r="19" spans="1:4" x14ac:dyDescent="0.3">
      <c r="A19" s="118"/>
      <c r="B19" s="135"/>
      <c r="C19" s="133"/>
      <c r="D19" s="91"/>
    </row>
    <row r="20" spans="1:4" x14ac:dyDescent="0.3">
      <c r="A20" s="24" t="s">
        <v>144</v>
      </c>
      <c r="B20" s="135" t="s">
        <v>135</v>
      </c>
      <c r="C20" s="133" t="s">
        <v>157</v>
      </c>
      <c r="D20" s="91">
        <v>132</v>
      </c>
    </row>
    <row r="21" spans="1:4" x14ac:dyDescent="0.3">
      <c r="A21" s="118"/>
      <c r="B21" s="135"/>
      <c r="C21" s="133"/>
      <c r="D21" s="91"/>
    </row>
    <row r="22" spans="1:4" x14ac:dyDescent="0.3">
      <c r="A22" s="24" t="s">
        <v>145</v>
      </c>
      <c r="B22" s="135" t="s">
        <v>135</v>
      </c>
      <c r="C22" s="133" t="s">
        <v>133</v>
      </c>
      <c r="D22" s="91">
        <v>121</v>
      </c>
    </row>
    <row r="23" spans="1:4" x14ac:dyDescent="0.3">
      <c r="A23" s="118"/>
      <c r="B23" s="135" t="s">
        <v>135</v>
      </c>
      <c r="C23" s="133" t="s">
        <v>134</v>
      </c>
      <c r="D23" s="91">
        <v>133</v>
      </c>
    </row>
    <row r="24" spans="1:4" x14ac:dyDescent="0.3">
      <c r="A24" s="118"/>
      <c r="B24" s="135"/>
      <c r="C24" s="133"/>
      <c r="D24" s="91"/>
    </row>
    <row r="25" spans="1:4" x14ac:dyDescent="0.3">
      <c r="A25" s="24" t="s">
        <v>146</v>
      </c>
      <c r="B25" s="135" t="s">
        <v>135</v>
      </c>
      <c r="C25" s="133" t="s">
        <v>158</v>
      </c>
      <c r="D25" s="91">
        <v>274</v>
      </c>
    </row>
    <row r="26" spans="1:4" x14ac:dyDescent="0.3">
      <c r="A26" s="118"/>
      <c r="B26" s="135"/>
      <c r="C26" s="133"/>
      <c r="D26" s="91"/>
    </row>
    <row r="27" spans="1:4" x14ac:dyDescent="0.3">
      <c r="A27" s="24" t="s">
        <v>147</v>
      </c>
      <c r="B27" s="135" t="s">
        <v>135</v>
      </c>
      <c r="C27" s="133" t="s">
        <v>159</v>
      </c>
      <c r="D27" s="91">
        <v>149</v>
      </c>
    </row>
    <row r="28" spans="1:4" x14ac:dyDescent="0.3">
      <c r="A28" s="118"/>
      <c r="B28" s="135"/>
      <c r="C28" s="133"/>
      <c r="D28" s="91"/>
    </row>
    <row r="29" spans="1:4" x14ac:dyDescent="0.3">
      <c r="A29" s="24" t="s">
        <v>148</v>
      </c>
      <c r="B29" s="135" t="s">
        <v>135</v>
      </c>
      <c r="C29" s="133" t="s">
        <v>160</v>
      </c>
      <c r="D29" s="91">
        <v>111</v>
      </c>
    </row>
    <row r="30" spans="1:4" x14ac:dyDescent="0.3">
      <c r="A30" s="127"/>
      <c r="B30" s="92"/>
      <c r="C30" s="92"/>
      <c r="D30" s="93"/>
    </row>
  </sheetData>
  <sheetProtection selectLockedCells="1"/>
  <mergeCells count="2">
    <mergeCell ref="A1:D1"/>
    <mergeCell ref="A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9"/>
  <sheetViews>
    <sheetView zoomScaleNormal="100" zoomScaleSheetLayoutView="100" workbookViewId="0">
      <selection activeCell="A21" sqref="A21"/>
    </sheetView>
  </sheetViews>
  <sheetFormatPr defaultColWidth="9.1796875" defaultRowHeight="13" x14ac:dyDescent="0.3"/>
  <cols>
    <col min="1" max="1" width="13.54296875" style="117" customWidth="1"/>
    <col min="2" max="3" width="9.81640625" style="117" customWidth="1"/>
    <col min="4" max="6" width="7.7265625" style="86" customWidth="1"/>
    <col min="7" max="7" width="8.453125" style="86" customWidth="1"/>
    <col min="8" max="8" width="7.7265625" style="86" customWidth="1"/>
    <col min="9" max="9" width="8.7265625" style="86" customWidth="1"/>
    <col min="10" max="10" width="8.54296875" style="86" customWidth="1"/>
    <col min="11" max="16384" width="9.1796875" style="86"/>
  </cols>
  <sheetData>
    <row r="1" spans="1:8" x14ac:dyDescent="0.3">
      <c r="A1" s="109"/>
      <c r="B1" s="235"/>
      <c r="C1" s="236"/>
      <c r="D1" s="239"/>
      <c r="E1" s="239"/>
      <c r="F1" s="239"/>
      <c r="G1" s="239"/>
      <c r="H1" s="240"/>
    </row>
    <row r="2" spans="1:8" x14ac:dyDescent="0.3">
      <c r="A2" s="110"/>
      <c r="B2" s="237" t="s">
        <v>123</v>
      </c>
      <c r="C2" s="238"/>
      <c r="D2" s="241" t="s">
        <v>14</v>
      </c>
      <c r="E2" s="203"/>
      <c r="F2" s="203"/>
      <c r="G2" s="203"/>
      <c r="H2" s="204"/>
    </row>
    <row r="3" spans="1:8" x14ac:dyDescent="0.3">
      <c r="A3" s="111"/>
      <c r="B3" s="237" t="s">
        <v>124</v>
      </c>
      <c r="C3" s="238"/>
      <c r="D3" s="241" t="s">
        <v>15</v>
      </c>
      <c r="E3" s="203"/>
      <c r="F3" s="203"/>
      <c r="G3" s="203"/>
      <c r="H3" s="204"/>
    </row>
    <row r="4" spans="1:8" x14ac:dyDescent="0.3">
      <c r="A4" s="112"/>
      <c r="B4" s="242" t="s">
        <v>125</v>
      </c>
      <c r="C4" s="243"/>
      <c r="D4" s="96"/>
      <c r="E4" s="96"/>
      <c r="F4" s="96"/>
      <c r="G4" s="96"/>
      <c r="H4" s="97"/>
    </row>
    <row r="5" spans="1:8" ht="103" x14ac:dyDescent="0.3">
      <c r="A5" s="150" t="s">
        <v>16</v>
      </c>
      <c r="B5" s="151" t="s">
        <v>126</v>
      </c>
      <c r="C5" s="151" t="s">
        <v>127</v>
      </c>
      <c r="D5" s="152" t="s">
        <v>22</v>
      </c>
      <c r="E5" s="151" t="s">
        <v>23</v>
      </c>
      <c r="F5" s="151" t="s">
        <v>29</v>
      </c>
      <c r="G5" s="151" t="s">
        <v>30</v>
      </c>
      <c r="H5" s="153" t="s">
        <v>24</v>
      </c>
    </row>
    <row r="6" spans="1:8" x14ac:dyDescent="0.3">
      <c r="A6" s="160"/>
      <c r="B6" s="161"/>
      <c r="C6" s="161"/>
      <c r="D6" s="162"/>
      <c r="E6" s="162"/>
      <c r="F6" s="162"/>
      <c r="G6" s="162"/>
      <c r="H6" s="162"/>
    </row>
    <row r="7" spans="1:8" x14ac:dyDescent="0.3">
      <c r="A7" s="154" t="s">
        <v>136</v>
      </c>
      <c r="B7" s="155">
        <v>80</v>
      </c>
      <c r="C7" s="155">
        <v>147</v>
      </c>
      <c r="D7" s="156">
        <v>834</v>
      </c>
      <c r="E7" s="157">
        <v>17</v>
      </c>
      <c r="F7" s="158">
        <v>851</v>
      </c>
      <c r="G7" s="157">
        <v>235</v>
      </c>
      <c r="H7" s="159">
        <f>IF(G7&lt;&gt;0,G7/F7,"")</f>
        <v>0.27614571092831963</v>
      </c>
    </row>
    <row r="8" spans="1:8" x14ac:dyDescent="0.3">
      <c r="A8" s="24" t="s">
        <v>137</v>
      </c>
      <c r="B8" s="123">
        <v>74</v>
      </c>
      <c r="C8" s="123">
        <v>226</v>
      </c>
      <c r="D8" s="103">
        <v>620</v>
      </c>
      <c r="E8" s="104">
        <v>21</v>
      </c>
      <c r="F8" s="105">
        <v>641</v>
      </c>
      <c r="G8" s="104">
        <v>307</v>
      </c>
      <c r="H8" s="106">
        <f t="shared" ref="H8:H19" si="0">IF(G8&lt;&gt;0,G8/F8,"")</f>
        <v>0.47893915756630268</v>
      </c>
    </row>
    <row r="9" spans="1:8" x14ac:dyDescent="0.3">
      <c r="A9" s="24" t="s">
        <v>138</v>
      </c>
      <c r="B9" s="123">
        <v>30</v>
      </c>
      <c r="C9" s="123">
        <v>196</v>
      </c>
      <c r="D9" s="103">
        <v>433</v>
      </c>
      <c r="E9" s="104">
        <v>16</v>
      </c>
      <c r="F9" s="105">
        <v>449</v>
      </c>
      <c r="G9" s="104">
        <v>225</v>
      </c>
      <c r="H9" s="106">
        <f t="shared" si="0"/>
        <v>0.50111358574610243</v>
      </c>
    </row>
    <row r="10" spans="1:8" x14ac:dyDescent="0.3">
      <c r="A10" s="24" t="s">
        <v>139</v>
      </c>
      <c r="B10" s="123">
        <v>74</v>
      </c>
      <c r="C10" s="123">
        <v>137</v>
      </c>
      <c r="D10" s="103">
        <v>493</v>
      </c>
      <c r="E10" s="104">
        <v>4</v>
      </c>
      <c r="F10" s="105">
        <v>497</v>
      </c>
      <c r="G10" s="104">
        <v>215</v>
      </c>
      <c r="H10" s="106">
        <f t="shared" si="0"/>
        <v>0.43259557344064387</v>
      </c>
    </row>
    <row r="11" spans="1:8" x14ac:dyDescent="0.3">
      <c r="A11" s="24" t="s">
        <v>140</v>
      </c>
      <c r="B11" s="123">
        <v>54</v>
      </c>
      <c r="C11" s="123">
        <v>77</v>
      </c>
      <c r="D11" s="103">
        <v>407</v>
      </c>
      <c r="E11" s="104">
        <v>1</v>
      </c>
      <c r="F11" s="105">
        <v>408</v>
      </c>
      <c r="G11" s="104">
        <v>135</v>
      </c>
      <c r="H11" s="106">
        <f t="shared" si="0"/>
        <v>0.33088235294117646</v>
      </c>
    </row>
    <row r="12" spans="1:8" x14ac:dyDescent="0.3">
      <c r="A12" s="24" t="s">
        <v>141</v>
      </c>
      <c r="B12" s="123">
        <v>108</v>
      </c>
      <c r="C12" s="123">
        <v>162</v>
      </c>
      <c r="D12" s="103">
        <v>620</v>
      </c>
      <c r="E12" s="104">
        <v>22</v>
      </c>
      <c r="F12" s="105">
        <v>642</v>
      </c>
      <c r="G12" s="104">
        <v>279</v>
      </c>
      <c r="H12" s="106">
        <f t="shared" si="0"/>
        <v>0.43457943925233644</v>
      </c>
    </row>
    <row r="13" spans="1:8" x14ac:dyDescent="0.3">
      <c r="A13" s="24" t="s">
        <v>142</v>
      </c>
      <c r="B13" s="123">
        <v>43</v>
      </c>
      <c r="C13" s="123">
        <v>187</v>
      </c>
      <c r="D13" s="103">
        <v>662</v>
      </c>
      <c r="E13" s="104">
        <v>11</v>
      </c>
      <c r="F13" s="105">
        <v>673</v>
      </c>
      <c r="G13" s="104">
        <v>237</v>
      </c>
      <c r="H13" s="106">
        <f t="shared" si="0"/>
        <v>0.3521545319465082</v>
      </c>
    </row>
    <row r="14" spans="1:8" x14ac:dyDescent="0.3">
      <c r="A14" s="24" t="s">
        <v>143</v>
      </c>
      <c r="B14" s="123">
        <v>60</v>
      </c>
      <c r="C14" s="123">
        <v>255</v>
      </c>
      <c r="D14" s="103">
        <v>738</v>
      </c>
      <c r="E14" s="104">
        <v>31</v>
      </c>
      <c r="F14" s="105">
        <v>769</v>
      </c>
      <c r="G14" s="104">
        <v>323</v>
      </c>
      <c r="H14" s="106">
        <f t="shared" si="0"/>
        <v>0.42002600780234073</v>
      </c>
    </row>
    <row r="15" spans="1:8" x14ac:dyDescent="0.3">
      <c r="A15" s="24" t="s">
        <v>144</v>
      </c>
      <c r="B15" s="123">
        <v>28</v>
      </c>
      <c r="C15" s="123">
        <v>122</v>
      </c>
      <c r="D15" s="103">
        <v>471</v>
      </c>
      <c r="E15" s="104">
        <v>14</v>
      </c>
      <c r="F15" s="105">
        <v>485</v>
      </c>
      <c r="G15" s="104">
        <v>155</v>
      </c>
      <c r="H15" s="106">
        <f t="shared" si="0"/>
        <v>0.31958762886597936</v>
      </c>
    </row>
    <row r="16" spans="1:8" x14ac:dyDescent="0.3">
      <c r="A16" s="24" t="s">
        <v>145</v>
      </c>
      <c r="B16" s="123">
        <v>37</v>
      </c>
      <c r="C16" s="123">
        <v>226</v>
      </c>
      <c r="D16" s="103">
        <v>687</v>
      </c>
      <c r="E16" s="104">
        <v>12</v>
      </c>
      <c r="F16" s="105">
        <v>699</v>
      </c>
      <c r="G16" s="104">
        <v>267</v>
      </c>
      <c r="H16" s="106">
        <f t="shared" si="0"/>
        <v>0.38197424892703863</v>
      </c>
    </row>
    <row r="17" spans="1:8" x14ac:dyDescent="0.3">
      <c r="A17" s="24" t="s">
        <v>146</v>
      </c>
      <c r="B17" s="123">
        <v>66</v>
      </c>
      <c r="C17" s="123">
        <v>233</v>
      </c>
      <c r="D17" s="103">
        <v>729</v>
      </c>
      <c r="E17" s="104">
        <v>16</v>
      </c>
      <c r="F17" s="105">
        <v>745</v>
      </c>
      <c r="G17" s="104">
        <v>310</v>
      </c>
      <c r="H17" s="106">
        <f t="shared" si="0"/>
        <v>0.41610738255033558</v>
      </c>
    </row>
    <row r="18" spans="1:8" x14ac:dyDescent="0.3">
      <c r="A18" s="24" t="s">
        <v>147</v>
      </c>
      <c r="B18" s="123">
        <v>20</v>
      </c>
      <c r="C18" s="123">
        <v>138</v>
      </c>
      <c r="D18" s="103">
        <v>418</v>
      </c>
      <c r="E18" s="104">
        <v>11</v>
      </c>
      <c r="F18" s="105">
        <v>429</v>
      </c>
      <c r="G18" s="104">
        <v>166</v>
      </c>
      <c r="H18" s="106">
        <f t="shared" si="0"/>
        <v>0.38694638694638694</v>
      </c>
    </row>
    <row r="19" spans="1:8" x14ac:dyDescent="0.3">
      <c r="A19" s="126" t="s">
        <v>148</v>
      </c>
      <c r="B19" s="124">
        <v>29</v>
      </c>
      <c r="C19" s="124">
        <v>82</v>
      </c>
      <c r="D19" s="103">
        <v>203</v>
      </c>
      <c r="E19" s="104">
        <v>10</v>
      </c>
      <c r="F19" s="105">
        <v>203</v>
      </c>
      <c r="G19" s="104">
        <v>119</v>
      </c>
      <c r="H19" s="106">
        <f t="shared" si="0"/>
        <v>0.58620689655172409</v>
      </c>
    </row>
    <row r="20" spans="1:8" ht="13.5" thickBot="1" x14ac:dyDescent="0.35">
      <c r="A20" s="116" t="s">
        <v>0</v>
      </c>
      <c r="B20" s="38">
        <f t="shared" ref="B20:G20" si="1">SUM(B7:B19)</f>
        <v>703</v>
      </c>
      <c r="C20" s="38">
        <f t="shared" si="1"/>
        <v>2188</v>
      </c>
      <c r="D20" s="38">
        <f t="shared" si="1"/>
        <v>7315</v>
      </c>
      <c r="E20" s="38">
        <f t="shared" si="1"/>
        <v>186</v>
      </c>
      <c r="F20" s="38">
        <f t="shared" si="1"/>
        <v>7491</v>
      </c>
      <c r="G20" s="38">
        <f t="shared" si="1"/>
        <v>2973</v>
      </c>
      <c r="H20" s="38">
        <f>IF(G20&lt;&gt;0,G20/F20,"")</f>
        <v>0.39687625150180217</v>
      </c>
    </row>
    <row r="21" spans="1:8" ht="13.5" thickBot="1" x14ac:dyDescent="0.35">
      <c r="A21" s="113"/>
      <c r="B21" s="114"/>
      <c r="C21" s="114"/>
      <c r="D21" s="15"/>
      <c r="E21" s="15"/>
      <c r="F21" s="15"/>
      <c r="G21" s="15"/>
      <c r="H21" s="41"/>
    </row>
    <row r="22" spans="1:8" x14ac:dyDescent="0.3">
      <c r="A22" s="125" t="s">
        <v>163</v>
      </c>
      <c r="B22" s="115">
        <v>1</v>
      </c>
      <c r="C22" s="115">
        <v>6</v>
      </c>
      <c r="D22" s="23">
        <v>13</v>
      </c>
      <c r="E22" s="23">
        <v>0</v>
      </c>
      <c r="F22" s="143">
        <f>IF(D22&lt;&gt;0,E22+D22,"")</f>
        <v>13</v>
      </c>
      <c r="G22" s="23">
        <v>7</v>
      </c>
      <c r="H22" s="144">
        <f>IF(G22&lt;&gt;0,G22/F22,"")</f>
        <v>0.53846153846153844</v>
      </c>
    </row>
    <row r="23" spans="1:8" x14ac:dyDescent="0.3">
      <c r="A23" s="24" t="s">
        <v>164</v>
      </c>
      <c r="B23" s="124">
        <v>4</v>
      </c>
      <c r="C23" s="124">
        <v>16</v>
      </c>
      <c r="D23" s="145">
        <v>74</v>
      </c>
      <c r="E23" s="145">
        <v>3</v>
      </c>
      <c r="F23" s="146">
        <f>IF(D23&lt;&gt;0,E23+D23,"")</f>
        <v>77</v>
      </c>
      <c r="G23" s="145">
        <v>20</v>
      </c>
      <c r="H23" s="147">
        <f>IF(G23&lt;&gt;0,G23/F23,"")</f>
        <v>0.25974025974025972</v>
      </c>
    </row>
    <row r="24" spans="1:8" x14ac:dyDescent="0.3">
      <c r="A24" s="116" t="s">
        <v>0</v>
      </c>
      <c r="B24" s="38">
        <f t="shared" ref="B24:G24" si="2">SUM(B22:B23)</f>
        <v>5</v>
      </c>
      <c r="C24" s="38">
        <f t="shared" si="2"/>
        <v>22</v>
      </c>
      <c r="D24" s="38">
        <f t="shared" si="2"/>
        <v>87</v>
      </c>
      <c r="E24" s="38">
        <f t="shared" si="2"/>
        <v>3</v>
      </c>
      <c r="F24" s="38">
        <f t="shared" si="2"/>
        <v>90</v>
      </c>
      <c r="G24" s="38">
        <f t="shared" si="2"/>
        <v>27</v>
      </c>
      <c r="H24" s="148">
        <f>IF(G24&lt;&gt;0,G24/F24,"")</f>
        <v>0.3</v>
      </c>
    </row>
    <row r="26" spans="1:8" ht="13.5" thickBot="1" x14ac:dyDescent="0.35">
      <c r="D26" s="220" t="s">
        <v>43</v>
      </c>
      <c r="E26" s="220"/>
      <c r="F26" s="220"/>
      <c r="G26" s="149">
        <v>186</v>
      </c>
    </row>
    <row r="27" spans="1:8" x14ac:dyDescent="0.3">
      <c r="A27" s="190"/>
      <c r="B27" s="191" t="s">
        <v>168</v>
      </c>
      <c r="C27" s="192" t="s">
        <v>169</v>
      </c>
    </row>
    <row r="28" spans="1:8" ht="14.5" thickBot="1" x14ac:dyDescent="0.35">
      <c r="A28" s="193" t="s">
        <v>165</v>
      </c>
      <c r="B28" s="194" t="s">
        <v>166</v>
      </c>
      <c r="C28" s="195" t="s">
        <v>167</v>
      </c>
    </row>
    <row r="29" spans="1:8" x14ac:dyDescent="0.3">
      <c r="D29" s="117"/>
      <c r="E29" s="117"/>
      <c r="F29" s="117"/>
    </row>
  </sheetData>
  <sheetProtection selectLockedCells="1"/>
  <mergeCells count="8">
    <mergeCell ref="B1:C1"/>
    <mergeCell ref="B2:C2"/>
    <mergeCell ref="B3:C3"/>
    <mergeCell ref="D1:H1"/>
    <mergeCell ref="D26:F26"/>
    <mergeCell ref="D2:H2"/>
    <mergeCell ref="D3:H3"/>
    <mergeCell ref="B4:C4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2"/>
  <sheetViews>
    <sheetView zoomScaleNormal="100" zoomScaleSheetLayoutView="100" workbookViewId="0">
      <selection activeCell="F20" sqref="F20"/>
    </sheetView>
  </sheetViews>
  <sheetFormatPr defaultColWidth="9.1796875" defaultRowHeight="13" x14ac:dyDescent="0.3"/>
  <cols>
    <col min="1" max="1" width="18.54296875" style="39" customWidth="1"/>
    <col min="2" max="6" width="8.7265625" style="4" customWidth="1"/>
    <col min="7" max="16384" width="9.1796875" style="4"/>
  </cols>
  <sheetData>
    <row r="1" spans="1:6" x14ac:dyDescent="0.3">
      <c r="A1" s="3"/>
      <c r="B1" s="244"/>
      <c r="C1" s="239"/>
      <c r="D1" s="239"/>
      <c r="E1" s="239"/>
      <c r="F1" s="240"/>
    </row>
    <row r="2" spans="1:6" x14ac:dyDescent="0.3">
      <c r="A2" s="5"/>
      <c r="B2" s="202" t="s">
        <v>14</v>
      </c>
      <c r="C2" s="203"/>
      <c r="D2" s="203"/>
      <c r="E2" s="203"/>
      <c r="F2" s="204"/>
    </row>
    <row r="3" spans="1:6" x14ac:dyDescent="0.3">
      <c r="A3" s="5"/>
      <c r="B3" s="202" t="s">
        <v>15</v>
      </c>
      <c r="C3" s="203"/>
      <c r="D3" s="203"/>
      <c r="E3" s="203"/>
      <c r="F3" s="204"/>
    </row>
    <row r="4" spans="1:6" x14ac:dyDescent="0.3">
      <c r="A4" s="7"/>
      <c r="B4" s="95"/>
      <c r="C4" s="96"/>
      <c r="D4" s="96"/>
      <c r="E4" s="96"/>
      <c r="F4" s="97"/>
    </row>
    <row r="5" spans="1:6" ht="107.25" customHeight="1" thickBot="1" x14ac:dyDescent="0.35">
      <c r="A5" s="10" t="s">
        <v>16</v>
      </c>
      <c r="B5" s="40" t="s">
        <v>22</v>
      </c>
      <c r="C5" s="40" t="s">
        <v>23</v>
      </c>
      <c r="D5" s="40" t="s">
        <v>29</v>
      </c>
      <c r="E5" s="40" t="s">
        <v>30</v>
      </c>
      <c r="F5" s="98" t="s">
        <v>24</v>
      </c>
    </row>
    <row r="6" spans="1:6" ht="13.5" thickBot="1" x14ac:dyDescent="0.35">
      <c r="A6" s="13"/>
      <c r="B6" s="14"/>
      <c r="C6" s="14"/>
      <c r="D6" s="14"/>
      <c r="E6" s="14"/>
      <c r="F6" s="55"/>
    </row>
    <row r="7" spans="1:6" x14ac:dyDescent="0.3">
      <c r="A7" s="125" t="s">
        <v>136</v>
      </c>
      <c r="B7" s="99">
        <v>834</v>
      </c>
      <c r="C7" s="100">
        <v>17</v>
      </c>
      <c r="D7" s="101">
        <v>851</v>
      </c>
      <c r="E7" s="100">
        <v>235</v>
      </c>
      <c r="F7" s="102">
        <f>IF(E7&lt;&gt;0,E7/D7,"")</f>
        <v>0.27614571092831963</v>
      </c>
    </row>
    <row r="8" spans="1:6" x14ac:dyDescent="0.3">
      <c r="A8" s="24" t="s">
        <v>137</v>
      </c>
      <c r="B8" s="103">
        <v>620</v>
      </c>
      <c r="C8" s="104">
        <v>21</v>
      </c>
      <c r="D8" s="105">
        <v>641</v>
      </c>
      <c r="E8" s="104">
        <v>307</v>
      </c>
      <c r="F8" s="106">
        <f t="shared" ref="F8:F19" si="0">IF(E8&lt;&gt;0,E8/D8,"")</f>
        <v>0.47893915756630268</v>
      </c>
    </row>
    <row r="9" spans="1:6" x14ac:dyDescent="0.3">
      <c r="A9" s="24" t="s">
        <v>138</v>
      </c>
      <c r="B9" s="103">
        <v>433</v>
      </c>
      <c r="C9" s="104">
        <v>16</v>
      </c>
      <c r="D9" s="105">
        <v>449</v>
      </c>
      <c r="E9" s="104">
        <v>225</v>
      </c>
      <c r="F9" s="106">
        <f t="shared" si="0"/>
        <v>0.50111358574610243</v>
      </c>
    </row>
    <row r="10" spans="1:6" x14ac:dyDescent="0.3">
      <c r="A10" s="24" t="s">
        <v>139</v>
      </c>
      <c r="B10" s="103">
        <v>493</v>
      </c>
      <c r="C10" s="104">
        <v>4</v>
      </c>
      <c r="D10" s="105">
        <v>497</v>
      </c>
      <c r="E10" s="104">
        <v>215</v>
      </c>
      <c r="F10" s="106">
        <f t="shared" si="0"/>
        <v>0.43259557344064387</v>
      </c>
    </row>
    <row r="11" spans="1:6" x14ac:dyDescent="0.3">
      <c r="A11" s="24" t="s">
        <v>140</v>
      </c>
      <c r="B11" s="103">
        <v>407</v>
      </c>
      <c r="C11" s="104">
        <v>1</v>
      </c>
      <c r="D11" s="105">
        <v>408</v>
      </c>
      <c r="E11" s="104">
        <v>135</v>
      </c>
      <c r="F11" s="106">
        <f t="shared" si="0"/>
        <v>0.33088235294117646</v>
      </c>
    </row>
    <row r="12" spans="1:6" x14ac:dyDescent="0.3">
      <c r="A12" s="24" t="s">
        <v>141</v>
      </c>
      <c r="B12" s="103">
        <v>620</v>
      </c>
      <c r="C12" s="104">
        <v>22</v>
      </c>
      <c r="D12" s="105">
        <v>642</v>
      </c>
      <c r="E12" s="104">
        <v>279</v>
      </c>
      <c r="F12" s="106">
        <f t="shared" si="0"/>
        <v>0.43457943925233644</v>
      </c>
    </row>
    <row r="13" spans="1:6" x14ac:dyDescent="0.3">
      <c r="A13" s="24" t="s">
        <v>142</v>
      </c>
      <c r="B13" s="103">
        <v>662</v>
      </c>
      <c r="C13" s="104">
        <v>11</v>
      </c>
      <c r="D13" s="105">
        <v>673</v>
      </c>
      <c r="E13" s="104">
        <v>237</v>
      </c>
      <c r="F13" s="106">
        <f t="shared" si="0"/>
        <v>0.3521545319465082</v>
      </c>
    </row>
    <row r="14" spans="1:6" x14ac:dyDescent="0.3">
      <c r="A14" s="24" t="s">
        <v>143</v>
      </c>
      <c r="B14" s="103">
        <v>738</v>
      </c>
      <c r="C14" s="104">
        <v>31</v>
      </c>
      <c r="D14" s="105">
        <v>769</v>
      </c>
      <c r="E14" s="104">
        <v>323</v>
      </c>
      <c r="F14" s="106">
        <f t="shared" si="0"/>
        <v>0.42002600780234073</v>
      </c>
    </row>
    <row r="15" spans="1:6" x14ac:dyDescent="0.3">
      <c r="A15" s="24" t="s">
        <v>144</v>
      </c>
      <c r="B15" s="103">
        <v>471</v>
      </c>
      <c r="C15" s="104">
        <v>14</v>
      </c>
      <c r="D15" s="105">
        <v>485</v>
      </c>
      <c r="E15" s="104">
        <v>155</v>
      </c>
      <c r="F15" s="106">
        <f t="shared" si="0"/>
        <v>0.31958762886597936</v>
      </c>
    </row>
    <row r="16" spans="1:6" x14ac:dyDescent="0.3">
      <c r="A16" s="24" t="s">
        <v>145</v>
      </c>
      <c r="B16" s="103">
        <v>687</v>
      </c>
      <c r="C16" s="104">
        <v>12</v>
      </c>
      <c r="D16" s="105">
        <v>699</v>
      </c>
      <c r="E16" s="104">
        <v>267</v>
      </c>
      <c r="F16" s="106">
        <f t="shared" si="0"/>
        <v>0.38197424892703863</v>
      </c>
    </row>
    <row r="17" spans="1:6" x14ac:dyDescent="0.3">
      <c r="A17" s="24" t="s">
        <v>146</v>
      </c>
      <c r="B17" s="103">
        <v>729</v>
      </c>
      <c r="C17" s="104">
        <v>16</v>
      </c>
      <c r="D17" s="105">
        <v>745</v>
      </c>
      <c r="E17" s="104">
        <v>310</v>
      </c>
      <c r="F17" s="106">
        <f t="shared" si="0"/>
        <v>0.41610738255033558</v>
      </c>
    </row>
    <row r="18" spans="1:6" x14ac:dyDescent="0.3">
      <c r="A18" s="24" t="s">
        <v>147</v>
      </c>
      <c r="B18" s="103">
        <v>418</v>
      </c>
      <c r="C18" s="104">
        <v>11</v>
      </c>
      <c r="D18" s="105">
        <v>429</v>
      </c>
      <c r="E18" s="104">
        <v>166</v>
      </c>
      <c r="F18" s="106">
        <f t="shared" si="0"/>
        <v>0.38694638694638694</v>
      </c>
    </row>
    <row r="19" spans="1:6" x14ac:dyDescent="0.3">
      <c r="A19" s="126" t="s">
        <v>148</v>
      </c>
      <c r="B19" s="103">
        <v>203</v>
      </c>
      <c r="C19" s="104">
        <v>10</v>
      </c>
      <c r="D19" s="105">
        <v>203</v>
      </c>
      <c r="E19" s="104">
        <v>119</v>
      </c>
      <c r="F19" s="106">
        <f t="shared" si="0"/>
        <v>0.58620689655172409</v>
      </c>
    </row>
    <row r="20" spans="1:6" x14ac:dyDescent="0.3">
      <c r="A20" s="36" t="s">
        <v>0</v>
      </c>
      <c r="B20" s="38">
        <f>SUM(B7:B19)</f>
        <v>7315</v>
      </c>
      <c r="C20" s="38">
        <f>SUM(C7:C19)</f>
        <v>186</v>
      </c>
      <c r="D20" s="38">
        <f>SUM(D7:D19)</f>
        <v>7491</v>
      </c>
      <c r="E20" s="38">
        <f>SUM(E7:E19)</f>
        <v>2973</v>
      </c>
      <c r="F20" s="107">
        <f>IF(E20&lt;&gt;0,E20/D20,"")</f>
        <v>0.39687625150180217</v>
      </c>
    </row>
    <row r="22" spans="1:6" x14ac:dyDescent="0.3">
      <c r="C22" s="220" t="s">
        <v>43</v>
      </c>
      <c r="D22" s="220"/>
      <c r="E22" s="220"/>
      <c r="F22" s="108">
        <v>159</v>
      </c>
    </row>
  </sheetData>
  <sheetProtection selectLockedCells="1"/>
  <mergeCells count="4">
    <mergeCell ref="B1:F1"/>
    <mergeCell ref="B2:F2"/>
    <mergeCell ref="B3:F3"/>
    <mergeCell ref="C22:E2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7" sqref="G7"/>
    </sheetView>
  </sheetViews>
  <sheetFormatPr defaultColWidth="9.1796875" defaultRowHeight="13" x14ac:dyDescent="0.3"/>
  <cols>
    <col min="1" max="1" width="18.54296875" style="39" customWidth="1"/>
    <col min="2" max="7" width="8.7265625" style="4" customWidth="1"/>
    <col min="8" max="16384" width="9.1796875" style="4"/>
  </cols>
  <sheetData>
    <row r="1" spans="1:7" x14ac:dyDescent="0.3">
      <c r="A1" s="3"/>
      <c r="B1" s="199" t="s">
        <v>45</v>
      </c>
      <c r="C1" s="200"/>
      <c r="D1" s="200"/>
      <c r="E1" s="205"/>
      <c r="F1" s="205"/>
      <c r="G1" s="206"/>
    </row>
    <row r="2" spans="1:7" x14ac:dyDescent="0.3">
      <c r="A2" s="5"/>
      <c r="B2" s="202" t="s">
        <v>46</v>
      </c>
      <c r="C2" s="203"/>
      <c r="D2" s="203"/>
      <c r="E2" s="207"/>
      <c r="F2" s="207"/>
      <c r="G2" s="208"/>
    </row>
    <row r="3" spans="1:7" x14ac:dyDescent="0.3">
      <c r="A3" s="5"/>
      <c r="B3" s="209" t="s">
        <v>49</v>
      </c>
      <c r="C3" s="210"/>
      <c r="D3" s="210"/>
      <c r="E3" s="211"/>
      <c r="F3" s="211"/>
      <c r="G3" s="212"/>
    </row>
    <row r="4" spans="1:7" x14ac:dyDescent="0.3">
      <c r="A4" s="7"/>
      <c r="B4" s="8" t="s">
        <v>3</v>
      </c>
      <c r="C4" s="9" t="s">
        <v>4</v>
      </c>
      <c r="D4" s="9" t="s">
        <v>4</v>
      </c>
      <c r="E4" s="9" t="s">
        <v>4</v>
      </c>
      <c r="F4" s="9" t="s">
        <v>4</v>
      </c>
      <c r="G4" s="9" t="s">
        <v>4</v>
      </c>
    </row>
    <row r="5" spans="1:7" ht="107.25" customHeight="1" thickBot="1" x14ac:dyDescent="0.35">
      <c r="A5" s="10" t="s">
        <v>16</v>
      </c>
      <c r="B5" s="40" t="s">
        <v>73</v>
      </c>
      <c r="C5" s="40" t="s">
        <v>74</v>
      </c>
      <c r="D5" s="40" t="s">
        <v>75</v>
      </c>
      <c r="E5" s="40" t="s">
        <v>76</v>
      </c>
      <c r="F5" s="40" t="s">
        <v>50</v>
      </c>
      <c r="G5" s="40" t="s">
        <v>77</v>
      </c>
    </row>
    <row r="6" spans="1:7" ht="13.5" thickBot="1" x14ac:dyDescent="0.35">
      <c r="A6" s="13"/>
      <c r="B6" s="14"/>
      <c r="C6" s="14"/>
      <c r="D6" s="41"/>
      <c r="E6" s="41"/>
      <c r="F6" s="41"/>
      <c r="G6" s="41"/>
    </row>
    <row r="7" spans="1:7" x14ac:dyDescent="0.3">
      <c r="A7" s="125" t="s">
        <v>136</v>
      </c>
      <c r="B7" s="42">
        <v>12</v>
      </c>
      <c r="C7" s="43">
        <v>14</v>
      </c>
      <c r="D7" s="20">
        <v>3</v>
      </c>
      <c r="E7" s="20">
        <v>10</v>
      </c>
      <c r="F7" s="20">
        <v>117</v>
      </c>
      <c r="G7" s="44">
        <v>62</v>
      </c>
    </row>
    <row r="8" spans="1:7" x14ac:dyDescent="0.3">
      <c r="A8" s="24" t="s">
        <v>137</v>
      </c>
      <c r="B8" s="45">
        <v>3</v>
      </c>
      <c r="C8" s="46">
        <v>34</v>
      </c>
      <c r="D8" s="47">
        <v>3</v>
      </c>
      <c r="E8" s="47">
        <v>12</v>
      </c>
      <c r="F8" s="47">
        <v>130</v>
      </c>
      <c r="G8" s="44">
        <v>116</v>
      </c>
    </row>
    <row r="9" spans="1:7" x14ac:dyDescent="0.3">
      <c r="A9" s="24" t="s">
        <v>138</v>
      </c>
      <c r="B9" s="45">
        <v>4</v>
      </c>
      <c r="C9" s="46">
        <v>27</v>
      </c>
      <c r="D9" s="47">
        <v>2</v>
      </c>
      <c r="E9" s="47">
        <v>15</v>
      </c>
      <c r="F9" s="47">
        <v>108</v>
      </c>
      <c r="G9" s="44">
        <v>67</v>
      </c>
    </row>
    <row r="10" spans="1:7" x14ac:dyDescent="0.3">
      <c r="A10" s="24" t="s">
        <v>139</v>
      </c>
      <c r="B10" s="48">
        <v>8</v>
      </c>
      <c r="C10" s="49">
        <v>10</v>
      </c>
      <c r="D10" s="29">
        <v>2</v>
      </c>
      <c r="E10" s="29">
        <v>17</v>
      </c>
      <c r="F10" s="29">
        <v>107</v>
      </c>
      <c r="G10" s="44">
        <v>65</v>
      </c>
    </row>
    <row r="11" spans="1:7" x14ac:dyDescent="0.3">
      <c r="A11" s="24" t="s">
        <v>140</v>
      </c>
      <c r="B11" s="48">
        <v>2</v>
      </c>
      <c r="C11" s="49">
        <v>3</v>
      </c>
      <c r="D11" s="29">
        <v>1</v>
      </c>
      <c r="E11" s="29">
        <v>8</v>
      </c>
      <c r="F11" s="29">
        <v>70</v>
      </c>
      <c r="G11" s="44">
        <v>48</v>
      </c>
    </row>
    <row r="12" spans="1:7" x14ac:dyDescent="0.3">
      <c r="A12" s="24" t="s">
        <v>141</v>
      </c>
      <c r="B12" s="48">
        <v>5</v>
      </c>
      <c r="C12" s="49">
        <v>21</v>
      </c>
      <c r="D12" s="29">
        <v>1</v>
      </c>
      <c r="E12" s="29">
        <v>12</v>
      </c>
      <c r="F12" s="29">
        <v>106</v>
      </c>
      <c r="G12" s="44">
        <v>128</v>
      </c>
    </row>
    <row r="13" spans="1:7" x14ac:dyDescent="0.3">
      <c r="A13" s="24" t="s">
        <v>142</v>
      </c>
      <c r="B13" s="48">
        <v>6</v>
      </c>
      <c r="C13" s="49">
        <v>16</v>
      </c>
      <c r="D13" s="29">
        <v>6</v>
      </c>
      <c r="E13" s="29">
        <v>13</v>
      </c>
      <c r="F13" s="29">
        <v>112</v>
      </c>
      <c r="G13" s="44">
        <v>68</v>
      </c>
    </row>
    <row r="14" spans="1:7" x14ac:dyDescent="0.3">
      <c r="A14" s="24" t="s">
        <v>143</v>
      </c>
      <c r="B14" s="48">
        <v>11</v>
      </c>
      <c r="C14" s="49">
        <v>18</v>
      </c>
      <c r="D14" s="29">
        <v>4</v>
      </c>
      <c r="E14" s="29">
        <v>16</v>
      </c>
      <c r="F14" s="29">
        <v>162</v>
      </c>
      <c r="G14" s="44">
        <v>91</v>
      </c>
    </row>
    <row r="15" spans="1:7" x14ac:dyDescent="0.3">
      <c r="A15" s="24" t="s">
        <v>144</v>
      </c>
      <c r="B15" s="48">
        <v>9</v>
      </c>
      <c r="C15" s="49">
        <v>9</v>
      </c>
      <c r="D15" s="29">
        <v>2</v>
      </c>
      <c r="E15" s="29">
        <v>9</v>
      </c>
      <c r="F15" s="29">
        <v>70</v>
      </c>
      <c r="G15" s="44">
        <v>46</v>
      </c>
    </row>
    <row r="16" spans="1:7" x14ac:dyDescent="0.3">
      <c r="A16" s="24" t="s">
        <v>145</v>
      </c>
      <c r="B16" s="48">
        <v>2</v>
      </c>
      <c r="C16" s="49">
        <v>17</v>
      </c>
      <c r="D16" s="29">
        <v>4</v>
      </c>
      <c r="E16" s="29">
        <v>13</v>
      </c>
      <c r="F16" s="29">
        <v>102</v>
      </c>
      <c r="G16" s="44">
        <v>117</v>
      </c>
    </row>
    <row r="17" spans="1:7" x14ac:dyDescent="0.3">
      <c r="A17" s="24" t="s">
        <v>146</v>
      </c>
      <c r="B17" s="48">
        <v>3</v>
      </c>
      <c r="C17" s="49">
        <v>24</v>
      </c>
      <c r="D17" s="29">
        <v>4</v>
      </c>
      <c r="E17" s="29">
        <v>9</v>
      </c>
      <c r="F17" s="29">
        <v>134</v>
      </c>
      <c r="G17" s="44">
        <v>127</v>
      </c>
    </row>
    <row r="18" spans="1:7" x14ac:dyDescent="0.3">
      <c r="A18" s="24" t="s">
        <v>147</v>
      </c>
      <c r="B18" s="48">
        <v>3</v>
      </c>
      <c r="C18" s="49">
        <v>18</v>
      </c>
      <c r="D18" s="29">
        <v>5</v>
      </c>
      <c r="E18" s="29">
        <v>10</v>
      </c>
      <c r="F18" s="29">
        <v>62</v>
      </c>
      <c r="G18" s="44">
        <v>58</v>
      </c>
    </row>
    <row r="19" spans="1:7" x14ac:dyDescent="0.3">
      <c r="A19" s="126" t="s">
        <v>148</v>
      </c>
      <c r="B19" s="48">
        <v>2</v>
      </c>
      <c r="C19" s="49">
        <v>17</v>
      </c>
      <c r="D19" s="29">
        <v>1</v>
      </c>
      <c r="E19" s="29">
        <v>6</v>
      </c>
      <c r="F19" s="29">
        <v>71</v>
      </c>
      <c r="G19" s="44">
        <v>47</v>
      </c>
    </row>
    <row r="20" spans="1:7" x14ac:dyDescent="0.3">
      <c r="A20" s="36" t="s">
        <v>0</v>
      </c>
      <c r="B20" s="37">
        <f t="shared" ref="B20:G20" si="0">SUM(B7:B19)</f>
        <v>70</v>
      </c>
      <c r="C20" s="38">
        <f t="shared" si="0"/>
        <v>228</v>
      </c>
      <c r="D20" s="38">
        <f t="shared" si="0"/>
        <v>38</v>
      </c>
      <c r="E20" s="38">
        <f t="shared" si="0"/>
        <v>150</v>
      </c>
      <c r="F20" s="38">
        <f t="shared" si="0"/>
        <v>1351</v>
      </c>
      <c r="G20" s="38">
        <f t="shared" si="0"/>
        <v>1040</v>
      </c>
    </row>
    <row r="21" spans="1:7" x14ac:dyDescent="0.3">
      <c r="A21" s="50"/>
    </row>
  </sheetData>
  <sheetProtection selectLockedCells="1"/>
  <mergeCells count="3">
    <mergeCell ref="B1:G1"/>
    <mergeCell ref="B2:G2"/>
    <mergeCell ref="B3:G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0"/>
  <sheetViews>
    <sheetView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15" sqref="R15"/>
    </sheetView>
  </sheetViews>
  <sheetFormatPr defaultColWidth="9.1796875" defaultRowHeight="13" x14ac:dyDescent="0.3"/>
  <cols>
    <col min="1" max="1" width="18.54296875" style="39" customWidth="1"/>
    <col min="2" max="16" width="7.26953125" style="4" customWidth="1"/>
    <col min="17" max="16384" width="9.1796875" style="4"/>
  </cols>
  <sheetData>
    <row r="1" spans="1:17" x14ac:dyDescent="0.3">
      <c r="A1" s="3"/>
      <c r="B1" s="199"/>
      <c r="C1" s="200"/>
      <c r="D1" s="200"/>
      <c r="E1" s="200"/>
      <c r="F1" s="200"/>
      <c r="G1" s="200"/>
      <c r="H1" s="200"/>
      <c r="I1" s="200"/>
      <c r="J1" s="200"/>
      <c r="K1" s="200"/>
      <c r="L1" s="213"/>
      <c r="M1" s="213"/>
      <c r="N1" s="213"/>
      <c r="O1" s="213"/>
      <c r="P1" s="214"/>
    </row>
    <row r="2" spans="1:17" x14ac:dyDescent="0.3">
      <c r="A2" s="5"/>
      <c r="B2" s="202" t="s">
        <v>2</v>
      </c>
      <c r="C2" s="203"/>
      <c r="D2" s="203"/>
      <c r="E2" s="203"/>
      <c r="F2" s="203"/>
      <c r="G2" s="203"/>
      <c r="H2" s="203"/>
      <c r="I2" s="203"/>
      <c r="J2" s="203"/>
      <c r="K2" s="203"/>
      <c r="L2" s="215"/>
      <c r="M2" s="215"/>
      <c r="N2" s="215"/>
      <c r="O2" s="215"/>
      <c r="P2" s="216"/>
    </row>
    <row r="3" spans="1:17" x14ac:dyDescent="0.3">
      <c r="A3" s="5"/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7"/>
      <c r="M3" s="217"/>
      <c r="N3" s="217"/>
      <c r="O3" s="217"/>
      <c r="P3" s="218"/>
    </row>
    <row r="4" spans="1:17" x14ac:dyDescent="0.3">
      <c r="A4" s="7"/>
      <c r="B4" s="9" t="s">
        <v>3</v>
      </c>
      <c r="C4" s="9" t="s">
        <v>3</v>
      </c>
      <c r="D4" s="9" t="s">
        <v>3</v>
      </c>
      <c r="E4" s="9" t="s">
        <v>4</v>
      </c>
      <c r="F4" s="9" t="s">
        <v>4</v>
      </c>
      <c r="G4" s="9" t="s">
        <v>4</v>
      </c>
      <c r="H4" s="9" t="s">
        <v>4</v>
      </c>
      <c r="I4" s="9" t="s">
        <v>4</v>
      </c>
      <c r="J4" s="9" t="s">
        <v>4</v>
      </c>
      <c r="K4" s="9" t="s">
        <v>4</v>
      </c>
      <c r="L4" s="9" t="s">
        <v>4</v>
      </c>
      <c r="M4" s="8" t="s">
        <v>62</v>
      </c>
      <c r="N4" s="8" t="s">
        <v>62</v>
      </c>
      <c r="O4" s="9" t="s">
        <v>63</v>
      </c>
      <c r="P4" s="9" t="s">
        <v>63</v>
      </c>
    </row>
    <row r="5" spans="1:17" ht="107.25" customHeight="1" thickBot="1" x14ac:dyDescent="0.35">
      <c r="A5" s="10" t="s">
        <v>16</v>
      </c>
      <c r="B5" s="40" t="s">
        <v>78</v>
      </c>
      <c r="C5" s="40" t="s">
        <v>79</v>
      </c>
      <c r="D5" s="40" t="s">
        <v>80</v>
      </c>
      <c r="E5" s="40" t="s">
        <v>81</v>
      </c>
      <c r="F5" s="40" t="s">
        <v>82</v>
      </c>
      <c r="G5" s="40" t="s">
        <v>83</v>
      </c>
      <c r="H5" s="40" t="s">
        <v>84</v>
      </c>
      <c r="I5" s="40" t="s">
        <v>41</v>
      </c>
      <c r="J5" s="40" t="s">
        <v>55</v>
      </c>
      <c r="K5" s="40" t="s">
        <v>56</v>
      </c>
      <c r="L5" s="40" t="s">
        <v>85</v>
      </c>
      <c r="M5" s="40" t="s">
        <v>86</v>
      </c>
      <c r="N5" s="40" t="s">
        <v>87</v>
      </c>
      <c r="O5" s="40" t="s">
        <v>88</v>
      </c>
      <c r="P5" s="40" t="s">
        <v>89</v>
      </c>
    </row>
    <row r="6" spans="1:17" ht="13.5" thickBot="1" x14ac:dyDescent="0.35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41"/>
    </row>
    <row r="7" spans="1:17" x14ac:dyDescent="0.3">
      <c r="A7" s="196" t="s">
        <v>136</v>
      </c>
      <c r="B7" s="16">
        <v>11</v>
      </c>
      <c r="C7" s="17">
        <v>0</v>
      </c>
      <c r="D7" s="51">
        <v>1</v>
      </c>
      <c r="E7" s="18">
        <v>6</v>
      </c>
      <c r="F7" s="20">
        <v>1</v>
      </c>
      <c r="G7" s="20">
        <v>13</v>
      </c>
      <c r="H7" s="20">
        <v>1</v>
      </c>
      <c r="I7" s="20">
        <v>154</v>
      </c>
      <c r="J7" s="20">
        <v>0</v>
      </c>
      <c r="K7" s="52">
        <v>35</v>
      </c>
      <c r="L7" s="182">
        <v>0</v>
      </c>
      <c r="M7" s="183">
        <v>0</v>
      </c>
      <c r="N7" s="184">
        <v>0</v>
      </c>
      <c r="O7" s="185">
        <v>1</v>
      </c>
      <c r="P7" s="182">
        <v>0</v>
      </c>
      <c r="Q7" s="245"/>
    </row>
    <row r="8" spans="1:17" x14ac:dyDescent="0.3">
      <c r="A8" s="197" t="s">
        <v>137</v>
      </c>
      <c r="B8" s="25">
        <v>2</v>
      </c>
      <c r="C8" s="26">
        <v>0</v>
      </c>
      <c r="D8" s="53">
        <v>0</v>
      </c>
      <c r="E8" s="27">
        <v>10</v>
      </c>
      <c r="F8" s="29">
        <v>0</v>
      </c>
      <c r="G8" s="29">
        <v>20</v>
      </c>
      <c r="H8" s="29">
        <v>1</v>
      </c>
      <c r="I8" s="29">
        <v>158</v>
      </c>
      <c r="J8" s="29">
        <v>1</v>
      </c>
      <c r="K8" s="54">
        <v>108</v>
      </c>
      <c r="L8" s="186">
        <v>0</v>
      </c>
      <c r="M8" s="187">
        <v>2</v>
      </c>
      <c r="N8" s="188">
        <v>0</v>
      </c>
      <c r="O8" s="189">
        <v>0</v>
      </c>
      <c r="P8" s="186">
        <v>0</v>
      </c>
      <c r="Q8" s="245"/>
    </row>
    <row r="9" spans="1:17" x14ac:dyDescent="0.3">
      <c r="A9" s="197" t="s">
        <v>138</v>
      </c>
      <c r="B9" s="25">
        <v>4</v>
      </c>
      <c r="C9" s="26">
        <v>0</v>
      </c>
      <c r="D9" s="53">
        <v>0</v>
      </c>
      <c r="E9" s="27">
        <v>5</v>
      </c>
      <c r="F9" s="29">
        <v>1</v>
      </c>
      <c r="G9" s="29">
        <v>25</v>
      </c>
      <c r="H9" s="29">
        <v>7</v>
      </c>
      <c r="I9" s="29">
        <v>124</v>
      </c>
      <c r="J9" s="29">
        <v>3</v>
      </c>
      <c r="K9" s="54">
        <v>56</v>
      </c>
      <c r="L9" s="186">
        <v>0</v>
      </c>
      <c r="M9" s="187">
        <v>1</v>
      </c>
      <c r="N9" s="188">
        <v>0</v>
      </c>
      <c r="O9" s="189">
        <v>0</v>
      </c>
      <c r="P9" s="186">
        <v>0</v>
      </c>
      <c r="Q9" s="245"/>
    </row>
    <row r="10" spans="1:17" x14ac:dyDescent="0.3">
      <c r="A10" s="197" t="s">
        <v>139</v>
      </c>
      <c r="B10" s="25">
        <v>6</v>
      </c>
      <c r="C10" s="26">
        <v>0</v>
      </c>
      <c r="D10" s="53">
        <v>0</v>
      </c>
      <c r="E10" s="27">
        <v>7</v>
      </c>
      <c r="F10" s="29">
        <v>0</v>
      </c>
      <c r="G10" s="29">
        <v>21</v>
      </c>
      <c r="H10" s="29">
        <v>4</v>
      </c>
      <c r="I10" s="29">
        <v>125</v>
      </c>
      <c r="J10" s="29">
        <v>5</v>
      </c>
      <c r="K10" s="54">
        <v>44</v>
      </c>
      <c r="L10" s="186">
        <v>0</v>
      </c>
      <c r="M10" s="187">
        <v>0</v>
      </c>
      <c r="N10" s="188">
        <v>0</v>
      </c>
      <c r="O10" s="189">
        <v>0</v>
      </c>
      <c r="P10" s="186">
        <v>0</v>
      </c>
      <c r="Q10" s="245"/>
    </row>
    <row r="11" spans="1:17" x14ac:dyDescent="0.3">
      <c r="A11" s="197" t="s">
        <v>140</v>
      </c>
      <c r="B11" s="25">
        <v>1</v>
      </c>
      <c r="C11" s="26">
        <v>0</v>
      </c>
      <c r="D11" s="53">
        <v>1</v>
      </c>
      <c r="E11" s="27">
        <v>1</v>
      </c>
      <c r="F11" s="29">
        <v>0</v>
      </c>
      <c r="G11" s="29">
        <v>17</v>
      </c>
      <c r="H11" s="29">
        <v>2</v>
      </c>
      <c r="I11" s="29">
        <v>92</v>
      </c>
      <c r="J11" s="29">
        <v>2</v>
      </c>
      <c r="K11" s="54">
        <v>17</v>
      </c>
      <c r="L11" s="186">
        <v>0</v>
      </c>
      <c r="M11" s="187">
        <v>0</v>
      </c>
      <c r="N11" s="188">
        <v>0</v>
      </c>
      <c r="O11" s="189">
        <v>0</v>
      </c>
      <c r="P11" s="186">
        <v>0</v>
      </c>
      <c r="Q11" s="245"/>
    </row>
    <row r="12" spans="1:17" x14ac:dyDescent="0.3">
      <c r="A12" s="197" t="s">
        <v>141</v>
      </c>
      <c r="B12" s="25">
        <v>3</v>
      </c>
      <c r="C12" s="26">
        <v>0</v>
      </c>
      <c r="D12" s="53">
        <v>1</v>
      </c>
      <c r="E12" s="27">
        <v>9</v>
      </c>
      <c r="F12" s="29">
        <v>0</v>
      </c>
      <c r="G12" s="29">
        <v>24</v>
      </c>
      <c r="H12" s="29">
        <v>4</v>
      </c>
      <c r="I12" s="29">
        <v>157</v>
      </c>
      <c r="J12" s="29">
        <v>1</v>
      </c>
      <c r="K12" s="54">
        <v>75</v>
      </c>
      <c r="L12" s="186">
        <v>0</v>
      </c>
      <c r="M12" s="187">
        <v>0</v>
      </c>
      <c r="N12" s="188">
        <v>0</v>
      </c>
      <c r="O12" s="189">
        <v>0</v>
      </c>
      <c r="P12" s="186">
        <v>0</v>
      </c>
      <c r="Q12" s="245"/>
    </row>
    <row r="13" spans="1:17" x14ac:dyDescent="0.3">
      <c r="A13" s="197" t="s">
        <v>142</v>
      </c>
      <c r="B13" s="25">
        <v>5</v>
      </c>
      <c r="C13" s="26">
        <v>0</v>
      </c>
      <c r="D13" s="53">
        <v>0</v>
      </c>
      <c r="E13" s="27">
        <v>8</v>
      </c>
      <c r="F13" s="29">
        <v>0</v>
      </c>
      <c r="G13" s="29">
        <v>30</v>
      </c>
      <c r="H13" s="29">
        <v>5</v>
      </c>
      <c r="I13" s="29">
        <v>126</v>
      </c>
      <c r="J13" s="29">
        <v>2</v>
      </c>
      <c r="K13" s="54">
        <v>45</v>
      </c>
      <c r="L13" s="186">
        <v>0</v>
      </c>
      <c r="M13" s="187">
        <v>0</v>
      </c>
      <c r="N13" s="188">
        <v>0</v>
      </c>
      <c r="O13" s="189">
        <v>0</v>
      </c>
      <c r="P13" s="186">
        <v>0</v>
      </c>
      <c r="Q13" s="245"/>
    </row>
    <row r="14" spans="1:17" x14ac:dyDescent="0.3">
      <c r="A14" s="197" t="s">
        <v>143</v>
      </c>
      <c r="B14" s="25">
        <v>8</v>
      </c>
      <c r="C14" s="26">
        <v>0</v>
      </c>
      <c r="D14" s="53">
        <v>2</v>
      </c>
      <c r="E14" s="27">
        <v>16</v>
      </c>
      <c r="F14" s="29">
        <v>0</v>
      </c>
      <c r="G14" s="29">
        <v>27</v>
      </c>
      <c r="H14" s="29">
        <v>9</v>
      </c>
      <c r="I14" s="29">
        <v>171</v>
      </c>
      <c r="J14" s="29">
        <v>2</v>
      </c>
      <c r="K14" s="54">
        <v>71</v>
      </c>
      <c r="L14" s="186">
        <v>0</v>
      </c>
      <c r="M14" s="187">
        <v>1</v>
      </c>
      <c r="N14" s="188">
        <v>0</v>
      </c>
      <c r="O14" s="189">
        <v>0</v>
      </c>
      <c r="P14" s="186">
        <v>0</v>
      </c>
      <c r="Q14" s="245"/>
    </row>
    <row r="15" spans="1:17" x14ac:dyDescent="0.3">
      <c r="A15" s="197" t="s">
        <v>144</v>
      </c>
      <c r="B15" s="25">
        <v>7</v>
      </c>
      <c r="C15" s="26">
        <v>0</v>
      </c>
      <c r="D15" s="53">
        <v>1</v>
      </c>
      <c r="E15" s="27">
        <v>5</v>
      </c>
      <c r="F15" s="29">
        <v>1</v>
      </c>
      <c r="G15" s="29">
        <v>9</v>
      </c>
      <c r="H15" s="29">
        <v>4</v>
      </c>
      <c r="I15" s="29">
        <v>85</v>
      </c>
      <c r="J15" s="29">
        <v>3</v>
      </c>
      <c r="K15" s="54">
        <v>31</v>
      </c>
      <c r="L15" s="186">
        <v>0</v>
      </c>
      <c r="M15" s="187">
        <v>0</v>
      </c>
      <c r="N15" s="188">
        <v>0</v>
      </c>
      <c r="O15" s="189">
        <v>0</v>
      </c>
      <c r="P15" s="186">
        <v>0</v>
      </c>
      <c r="Q15" s="245"/>
    </row>
    <row r="16" spans="1:17" x14ac:dyDescent="0.3">
      <c r="A16" s="197" t="s">
        <v>145</v>
      </c>
      <c r="B16" s="25">
        <v>2</v>
      </c>
      <c r="C16" s="26">
        <v>0</v>
      </c>
      <c r="D16" s="53">
        <v>0</v>
      </c>
      <c r="E16" s="27">
        <v>9</v>
      </c>
      <c r="F16" s="29">
        <v>1</v>
      </c>
      <c r="G16" s="29">
        <v>36</v>
      </c>
      <c r="H16" s="29">
        <v>6</v>
      </c>
      <c r="I16" s="29">
        <v>129</v>
      </c>
      <c r="J16" s="29">
        <v>2</v>
      </c>
      <c r="K16" s="54">
        <v>78</v>
      </c>
      <c r="L16" s="186">
        <v>1</v>
      </c>
      <c r="M16" s="187">
        <v>0</v>
      </c>
      <c r="N16" s="188">
        <v>0</v>
      </c>
      <c r="O16" s="189">
        <v>0</v>
      </c>
      <c r="P16" s="186">
        <v>0</v>
      </c>
      <c r="Q16" s="245"/>
    </row>
    <row r="17" spans="1:17" x14ac:dyDescent="0.3">
      <c r="A17" s="197" t="s">
        <v>146</v>
      </c>
      <c r="B17" s="25">
        <v>3</v>
      </c>
      <c r="C17" s="26">
        <v>0</v>
      </c>
      <c r="D17" s="53">
        <v>0</v>
      </c>
      <c r="E17" s="27">
        <v>8</v>
      </c>
      <c r="F17" s="29">
        <v>1</v>
      </c>
      <c r="G17" s="29">
        <v>28</v>
      </c>
      <c r="H17" s="29">
        <v>3</v>
      </c>
      <c r="I17" s="29">
        <v>179</v>
      </c>
      <c r="J17" s="29">
        <v>2</v>
      </c>
      <c r="K17" s="54">
        <v>80</v>
      </c>
      <c r="L17" s="186">
        <v>0</v>
      </c>
      <c r="M17" s="187">
        <v>0</v>
      </c>
      <c r="N17" s="188">
        <v>0</v>
      </c>
      <c r="O17" s="189">
        <v>0</v>
      </c>
      <c r="P17" s="186">
        <v>0</v>
      </c>
      <c r="Q17" s="245"/>
    </row>
    <row r="18" spans="1:17" x14ac:dyDescent="0.3">
      <c r="A18" s="197" t="s">
        <v>147</v>
      </c>
      <c r="B18" s="25">
        <v>4</v>
      </c>
      <c r="C18" s="26">
        <v>0</v>
      </c>
      <c r="D18" s="53">
        <v>0</v>
      </c>
      <c r="E18" s="27">
        <v>11</v>
      </c>
      <c r="F18" s="29">
        <v>1</v>
      </c>
      <c r="G18" s="29">
        <v>29</v>
      </c>
      <c r="H18" s="29">
        <v>1</v>
      </c>
      <c r="I18" s="29">
        <v>79</v>
      </c>
      <c r="J18" s="29">
        <v>2</v>
      </c>
      <c r="K18" s="54">
        <v>34</v>
      </c>
      <c r="L18" s="186">
        <v>0</v>
      </c>
      <c r="M18" s="187">
        <v>0</v>
      </c>
      <c r="N18" s="188">
        <v>0</v>
      </c>
      <c r="O18" s="189">
        <v>0</v>
      </c>
      <c r="P18" s="186">
        <v>0</v>
      </c>
      <c r="Q18" s="245"/>
    </row>
    <row r="19" spans="1:17" x14ac:dyDescent="0.3">
      <c r="A19" s="198" t="s">
        <v>148</v>
      </c>
      <c r="B19" s="33">
        <v>2</v>
      </c>
      <c r="C19" s="34">
        <v>0</v>
      </c>
      <c r="D19" s="53">
        <v>0</v>
      </c>
      <c r="E19" s="27">
        <v>4</v>
      </c>
      <c r="F19" s="29">
        <v>2</v>
      </c>
      <c r="G19" s="29">
        <v>23</v>
      </c>
      <c r="H19" s="29">
        <v>6</v>
      </c>
      <c r="I19" s="29">
        <v>47</v>
      </c>
      <c r="J19" s="29">
        <v>0</v>
      </c>
      <c r="K19" s="54">
        <v>30</v>
      </c>
      <c r="L19" s="186">
        <v>0</v>
      </c>
      <c r="M19" s="187">
        <v>0</v>
      </c>
      <c r="N19" s="188">
        <v>0</v>
      </c>
      <c r="O19" s="189">
        <v>0</v>
      </c>
      <c r="P19" s="186">
        <v>0</v>
      </c>
      <c r="Q19" s="245"/>
    </row>
    <row r="20" spans="1:17" x14ac:dyDescent="0.3">
      <c r="A20" s="36" t="s">
        <v>0</v>
      </c>
      <c r="B20" s="37">
        <f t="shared" ref="B20:P20" si="0">SUM(B7:B19)</f>
        <v>58</v>
      </c>
      <c r="C20" s="37">
        <f t="shared" si="0"/>
        <v>0</v>
      </c>
      <c r="D20" s="37">
        <f t="shared" si="0"/>
        <v>6</v>
      </c>
      <c r="E20" s="38">
        <f t="shared" si="0"/>
        <v>99</v>
      </c>
      <c r="F20" s="38">
        <f t="shared" si="0"/>
        <v>8</v>
      </c>
      <c r="G20" s="38">
        <f t="shared" si="0"/>
        <v>302</v>
      </c>
      <c r="H20" s="38">
        <f t="shared" si="0"/>
        <v>53</v>
      </c>
      <c r="I20" s="38">
        <f t="shared" si="0"/>
        <v>1626</v>
      </c>
      <c r="J20" s="38">
        <f t="shared" si="0"/>
        <v>25</v>
      </c>
      <c r="K20" s="38">
        <f t="shared" si="0"/>
        <v>704</v>
      </c>
      <c r="L20" s="38">
        <f t="shared" si="0"/>
        <v>1</v>
      </c>
      <c r="M20" s="37">
        <f t="shared" si="0"/>
        <v>4</v>
      </c>
      <c r="N20" s="37">
        <f t="shared" si="0"/>
        <v>0</v>
      </c>
      <c r="O20" s="38">
        <f t="shared" si="0"/>
        <v>1</v>
      </c>
      <c r="P20" s="38">
        <f t="shared" si="0"/>
        <v>0</v>
      </c>
    </row>
  </sheetData>
  <sheetProtection selectLockedCells="1"/>
  <mergeCells count="3">
    <mergeCell ref="B1:P1"/>
    <mergeCell ref="B2:P2"/>
    <mergeCell ref="B3:P3"/>
  </mergeCells>
  <phoneticPr fontId="1" type="noConversion"/>
  <printOptions horizontalCentered="1"/>
  <pageMargins left="0.25" right="0.25" top="0.75" bottom="0.75" header="0.3" footer="0.3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zoomScaleNormal="100" zoomScaleSheetLayoutView="100" workbookViewId="0">
      <pane xSplit="1" ySplit="5" topLeftCell="B6" activePane="bottomRight" state="frozen"/>
      <selection activeCell="G33" sqref="G33"/>
      <selection pane="topRight" activeCell="G33" sqref="G33"/>
      <selection pane="bottomLeft" activeCell="G33" sqref="G33"/>
      <selection pane="bottomRight" activeCell="B1" sqref="B1:F2"/>
    </sheetView>
  </sheetViews>
  <sheetFormatPr defaultColWidth="9.1796875" defaultRowHeight="13" x14ac:dyDescent="0.3"/>
  <cols>
    <col min="1" max="1" width="18.54296875" style="39" customWidth="1"/>
    <col min="2" max="6" width="9.1796875" style="4"/>
    <col min="7" max="10" width="8.7265625" style="4" customWidth="1"/>
    <col min="11" max="16384" width="9.1796875" style="4"/>
  </cols>
  <sheetData>
    <row r="1" spans="1:10" x14ac:dyDescent="0.3">
      <c r="A1" s="3"/>
      <c r="B1" s="199" t="s">
        <v>1</v>
      </c>
      <c r="C1" s="200"/>
      <c r="D1" s="200"/>
      <c r="E1" s="200"/>
      <c r="F1" s="201"/>
      <c r="G1" s="199" t="s">
        <v>5</v>
      </c>
      <c r="H1" s="200"/>
      <c r="I1" s="200"/>
      <c r="J1" s="201"/>
    </row>
    <row r="2" spans="1:10" x14ac:dyDescent="0.3">
      <c r="A2" s="5"/>
      <c r="B2" s="202" t="s">
        <v>2</v>
      </c>
      <c r="C2" s="203"/>
      <c r="D2" s="203"/>
      <c r="E2" s="203"/>
      <c r="F2" s="204"/>
      <c r="G2" s="202" t="s">
        <v>9</v>
      </c>
      <c r="H2" s="203"/>
      <c r="I2" s="203"/>
      <c r="J2" s="204"/>
    </row>
    <row r="3" spans="1:10" x14ac:dyDescent="0.3">
      <c r="A3" s="5"/>
      <c r="B3" s="219"/>
      <c r="C3" s="220"/>
      <c r="D3" s="220"/>
      <c r="E3" s="220"/>
      <c r="F3" s="221"/>
      <c r="G3" s="209"/>
      <c r="H3" s="210"/>
      <c r="I3" s="210"/>
      <c r="J3" s="222"/>
    </row>
    <row r="4" spans="1:10" x14ac:dyDescent="0.3">
      <c r="A4" s="7"/>
      <c r="B4" s="8" t="s">
        <v>3</v>
      </c>
      <c r="C4" s="9" t="s">
        <v>4</v>
      </c>
      <c r="D4" s="9" t="s">
        <v>4</v>
      </c>
      <c r="E4" s="9" t="s">
        <v>4</v>
      </c>
      <c r="F4" s="8" t="s">
        <v>62</v>
      </c>
      <c r="G4" s="8" t="s">
        <v>3</v>
      </c>
      <c r="H4" s="9" t="s">
        <v>4</v>
      </c>
      <c r="I4" s="9" t="s">
        <v>4</v>
      </c>
      <c r="J4" s="9" t="s">
        <v>4</v>
      </c>
    </row>
    <row r="5" spans="1:10" ht="107.25" customHeight="1" thickBot="1" x14ac:dyDescent="0.35">
      <c r="A5" s="10" t="s">
        <v>16</v>
      </c>
      <c r="B5" s="40" t="s">
        <v>90</v>
      </c>
      <c r="C5" s="40" t="s">
        <v>91</v>
      </c>
      <c r="D5" s="40" t="s">
        <v>92</v>
      </c>
      <c r="E5" s="40" t="s">
        <v>93</v>
      </c>
      <c r="F5" s="40" t="s">
        <v>94</v>
      </c>
      <c r="G5" s="40" t="s">
        <v>95</v>
      </c>
      <c r="H5" s="40" t="s">
        <v>96</v>
      </c>
      <c r="I5" s="40" t="s">
        <v>97</v>
      </c>
      <c r="J5" s="40" t="s">
        <v>98</v>
      </c>
    </row>
    <row r="6" spans="1:10" ht="13.5" thickBot="1" x14ac:dyDescent="0.35">
      <c r="A6" s="13"/>
      <c r="B6" s="14"/>
      <c r="C6" s="14"/>
      <c r="D6" s="14"/>
      <c r="E6" s="14"/>
      <c r="F6" s="41"/>
      <c r="G6" s="14"/>
      <c r="H6" s="14"/>
      <c r="I6" s="14"/>
      <c r="J6" s="55"/>
    </row>
    <row r="7" spans="1:10" x14ac:dyDescent="0.3">
      <c r="A7" s="125" t="s">
        <v>136</v>
      </c>
      <c r="B7" s="163">
        <v>11</v>
      </c>
      <c r="C7" s="170">
        <v>146</v>
      </c>
      <c r="D7" s="173">
        <v>12</v>
      </c>
      <c r="E7" s="174">
        <v>47</v>
      </c>
      <c r="F7" s="175">
        <v>0</v>
      </c>
      <c r="G7" s="163">
        <v>13</v>
      </c>
      <c r="H7" s="170">
        <v>101</v>
      </c>
      <c r="I7" s="176">
        <v>60</v>
      </c>
      <c r="J7" s="174">
        <v>40</v>
      </c>
    </row>
    <row r="8" spans="1:10" x14ac:dyDescent="0.3">
      <c r="A8" s="24" t="s">
        <v>137</v>
      </c>
      <c r="B8" s="166">
        <v>2</v>
      </c>
      <c r="C8" s="172">
        <v>157</v>
      </c>
      <c r="D8" s="177">
        <v>16</v>
      </c>
      <c r="E8" s="178">
        <v>117</v>
      </c>
      <c r="F8" s="179">
        <v>1</v>
      </c>
      <c r="G8" s="166">
        <v>2</v>
      </c>
      <c r="H8" s="172">
        <v>127</v>
      </c>
      <c r="I8" s="180">
        <v>138</v>
      </c>
      <c r="J8" s="178">
        <v>26</v>
      </c>
    </row>
    <row r="9" spans="1:10" x14ac:dyDescent="0.3">
      <c r="A9" s="24" t="s">
        <v>138</v>
      </c>
      <c r="B9" s="166">
        <v>4</v>
      </c>
      <c r="C9" s="172">
        <v>123</v>
      </c>
      <c r="D9" s="177">
        <v>13</v>
      </c>
      <c r="E9" s="178">
        <v>81</v>
      </c>
      <c r="F9" s="179">
        <v>1</v>
      </c>
      <c r="G9" s="166">
        <v>4</v>
      </c>
      <c r="H9" s="172">
        <v>90</v>
      </c>
      <c r="I9" s="180">
        <v>88</v>
      </c>
      <c r="J9" s="178">
        <v>41</v>
      </c>
    </row>
    <row r="10" spans="1:10" x14ac:dyDescent="0.3">
      <c r="A10" s="24" t="s">
        <v>139</v>
      </c>
      <c r="B10" s="166">
        <v>8</v>
      </c>
      <c r="C10" s="172">
        <v>137</v>
      </c>
      <c r="D10" s="177">
        <v>11</v>
      </c>
      <c r="E10" s="178">
        <v>55</v>
      </c>
      <c r="F10" s="179">
        <v>0</v>
      </c>
      <c r="G10" s="166">
        <v>6</v>
      </c>
      <c r="H10" s="172">
        <v>98</v>
      </c>
      <c r="I10" s="180">
        <v>66</v>
      </c>
      <c r="J10" s="178">
        <v>36</v>
      </c>
    </row>
    <row r="11" spans="1:10" x14ac:dyDescent="0.3">
      <c r="A11" s="24" t="s">
        <v>140</v>
      </c>
      <c r="B11" s="166">
        <v>2</v>
      </c>
      <c r="C11" s="172">
        <v>82</v>
      </c>
      <c r="D11" s="177">
        <v>13</v>
      </c>
      <c r="E11" s="178">
        <v>34</v>
      </c>
      <c r="F11" s="179">
        <v>0</v>
      </c>
      <c r="G11" s="166">
        <v>1</v>
      </c>
      <c r="H11" s="172">
        <v>74</v>
      </c>
      <c r="I11" s="180">
        <v>13</v>
      </c>
      <c r="J11" s="178">
        <v>43</v>
      </c>
    </row>
    <row r="12" spans="1:10" x14ac:dyDescent="0.3">
      <c r="A12" s="24" t="s">
        <v>141</v>
      </c>
      <c r="B12" s="166">
        <v>4</v>
      </c>
      <c r="C12" s="172">
        <v>141</v>
      </c>
      <c r="D12" s="177">
        <v>24</v>
      </c>
      <c r="E12" s="178">
        <v>98</v>
      </c>
      <c r="F12" s="179">
        <v>0</v>
      </c>
      <c r="G12" s="166">
        <v>4</v>
      </c>
      <c r="H12" s="172">
        <v>113</v>
      </c>
      <c r="I12" s="180">
        <v>104</v>
      </c>
      <c r="J12" s="178">
        <v>42</v>
      </c>
    </row>
    <row r="13" spans="1:10" x14ac:dyDescent="0.3">
      <c r="A13" s="24" t="s">
        <v>142</v>
      </c>
      <c r="B13" s="166">
        <v>6</v>
      </c>
      <c r="C13" s="172">
        <v>118</v>
      </c>
      <c r="D13" s="177">
        <v>22</v>
      </c>
      <c r="E13" s="178">
        <v>73</v>
      </c>
      <c r="F13" s="179">
        <v>0</v>
      </c>
      <c r="G13" s="166">
        <v>6</v>
      </c>
      <c r="H13" s="172">
        <v>85</v>
      </c>
      <c r="I13" s="180">
        <v>99</v>
      </c>
      <c r="J13" s="178">
        <v>29</v>
      </c>
    </row>
    <row r="14" spans="1:10" x14ac:dyDescent="0.3">
      <c r="A14" s="24" t="s">
        <v>143</v>
      </c>
      <c r="B14" s="166">
        <v>11</v>
      </c>
      <c r="C14" s="172">
        <v>161</v>
      </c>
      <c r="D14" s="177">
        <v>25</v>
      </c>
      <c r="E14" s="178">
        <v>103</v>
      </c>
      <c r="F14" s="179">
        <v>1</v>
      </c>
      <c r="G14" s="166">
        <v>11</v>
      </c>
      <c r="H14" s="172">
        <v>117</v>
      </c>
      <c r="I14" s="180">
        <v>117</v>
      </c>
      <c r="J14" s="178">
        <v>46</v>
      </c>
    </row>
    <row r="15" spans="1:10" x14ac:dyDescent="0.3">
      <c r="A15" s="24" t="s">
        <v>144</v>
      </c>
      <c r="B15" s="166">
        <v>9</v>
      </c>
      <c r="C15" s="172">
        <v>90</v>
      </c>
      <c r="D15" s="177">
        <v>13</v>
      </c>
      <c r="E15" s="178">
        <v>33</v>
      </c>
      <c r="F15" s="179">
        <v>0</v>
      </c>
      <c r="G15" s="166">
        <v>9</v>
      </c>
      <c r="H15" s="172">
        <v>62</v>
      </c>
      <c r="I15" s="180">
        <v>52</v>
      </c>
      <c r="J15" s="178">
        <v>20</v>
      </c>
    </row>
    <row r="16" spans="1:10" x14ac:dyDescent="0.3">
      <c r="A16" s="24" t="s">
        <v>145</v>
      </c>
      <c r="B16" s="166">
        <v>2</v>
      </c>
      <c r="C16" s="172">
        <v>136</v>
      </c>
      <c r="D16" s="177">
        <v>14</v>
      </c>
      <c r="E16" s="178">
        <v>98</v>
      </c>
      <c r="F16" s="179">
        <v>0</v>
      </c>
      <c r="G16" s="166">
        <v>2</v>
      </c>
      <c r="H16" s="172">
        <v>105</v>
      </c>
      <c r="I16" s="180">
        <v>107</v>
      </c>
      <c r="J16" s="178">
        <v>36</v>
      </c>
    </row>
    <row r="17" spans="1:10" x14ac:dyDescent="0.3">
      <c r="A17" s="24" t="s">
        <v>146</v>
      </c>
      <c r="B17" s="166">
        <v>2</v>
      </c>
      <c r="C17" s="172">
        <v>180</v>
      </c>
      <c r="D17" s="177">
        <v>14</v>
      </c>
      <c r="E17" s="178">
        <v>102</v>
      </c>
      <c r="F17" s="179">
        <v>0</v>
      </c>
      <c r="G17" s="166">
        <v>3</v>
      </c>
      <c r="H17" s="172">
        <v>111</v>
      </c>
      <c r="I17" s="180">
        <v>130</v>
      </c>
      <c r="J17" s="178">
        <v>52</v>
      </c>
    </row>
    <row r="18" spans="1:10" x14ac:dyDescent="0.3">
      <c r="A18" s="24" t="s">
        <v>147</v>
      </c>
      <c r="B18" s="166">
        <v>4</v>
      </c>
      <c r="C18" s="172">
        <v>85</v>
      </c>
      <c r="D18" s="177">
        <v>13</v>
      </c>
      <c r="E18" s="178">
        <v>56</v>
      </c>
      <c r="F18" s="179">
        <v>0</v>
      </c>
      <c r="G18" s="166">
        <v>4</v>
      </c>
      <c r="H18" s="172">
        <v>61</v>
      </c>
      <c r="I18" s="180">
        <v>60</v>
      </c>
      <c r="J18" s="178">
        <v>26</v>
      </c>
    </row>
    <row r="19" spans="1:10" x14ac:dyDescent="0.3">
      <c r="A19" s="126" t="s">
        <v>148</v>
      </c>
      <c r="B19" s="166">
        <v>2</v>
      </c>
      <c r="C19" s="172">
        <v>58</v>
      </c>
      <c r="D19" s="177">
        <v>8</v>
      </c>
      <c r="E19" s="178">
        <v>47</v>
      </c>
      <c r="F19" s="179">
        <v>0</v>
      </c>
      <c r="G19" s="166">
        <v>2</v>
      </c>
      <c r="H19" s="172">
        <v>40</v>
      </c>
      <c r="I19" s="181">
        <v>44</v>
      </c>
      <c r="J19" s="178">
        <v>29</v>
      </c>
    </row>
    <row r="20" spans="1:10" x14ac:dyDescent="0.3">
      <c r="A20" s="36" t="s">
        <v>0</v>
      </c>
      <c r="B20" s="37">
        <f t="shared" ref="B20:J20" si="0">SUM(B7:B19)</f>
        <v>67</v>
      </c>
      <c r="C20" s="38">
        <f t="shared" si="0"/>
        <v>1614</v>
      </c>
      <c r="D20" s="38">
        <f t="shared" si="0"/>
        <v>198</v>
      </c>
      <c r="E20" s="38">
        <f t="shared" si="0"/>
        <v>944</v>
      </c>
      <c r="F20" s="37">
        <f t="shared" si="0"/>
        <v>3</v>
      </c>
      <c r="G20" s="37">
        <f t="shared" si="0"/>
        <v>67</v>
      </c>
      <c r="H20" s="38">
        <f t="shared" si="0"/>
        <v>1184</v>
      </c>
      <c r="I20" s="38">
        <f t="shared" si="0"/>
        <v>1078</v>
      </c>
      <c r="J20" s="38">
        <f t="shared" si="0"/>
        <v>466</v>
      </c>
    </row>
  </sheetData>
  <sheetProtection selectLockedCells="1"/>
  <mergeCells count="6">
    <mergeCell ref="B1:F1"/>
    <mergeCell ref="G1:J1"/>
    <mergeCell ref="B2:F2"/>
    <mergeCell ref="G2:J2"/>
    <mergeCell ref="B3:F3"/>
    <mergeCell ref="G3:J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zoomScaleNormal="100" zoomScaleSheetLayoutView="100" workbookViewId="0">
      <pane xSplit="1" ySplit="5" topLeftCell="B6" activePane="bottomRight" state="frozen"/>
      <selection activeCell="G33" sqref="G33"/>
      <selection pane="topRight" activeCell="G33" sqref="G33"/>
      <selection pane="bottomLeft" activeCell="G33" sqref="G33"/>
      <selection pane="bottomRight" activeCell="E17" sqref="E17"/>
    </sheetView>
  </sheetViews>
  <sheetFormatPr defaultColWidth="9.1796875" defaultRowHeight="13" x14ac:dyDescent="0.3"/>
  <cols>
    <col min="1" max="1" width="18.54296875" style="39" customWidth="1"/>
    <col min="2" max="4" width="11.81640625" style="4" customWidth="1"/>
    <col min="5" max="16384" width="9.1796875" style="4"/>
  </cols>
  <sheetData>
    <row r="1" spans="1:6" x14ac:dyDescent="0.3">
      <c r="A1" s="3"/>
      <c r="B1" s="199" t="s">
        <v>6</v>
      </c>
      <c r="C1" s="213"/>
      <c r="D1" s="214"/>
      <c r="E1" s="199" t="s">
        <v>6</v>
      </c>
      <c r="F1" s="201"/>
    </row>
    <row r="2" spans="1:6" x14ac:dyDescent="0.3">
      <c r="A2" s="5"/>
      <c r="B2" s="202" t="s">
        <v>10</v>
      </c>
      <c r="C2" s="215"/>
      <c r="D2" s="216"/>
      <c r="E2" s="202" t="s">
        <v>11</v>
      </c>
      <c r="F2" s="204"/>
    </row>
    <row r="3" spans="1:6" x14ac:dyDescent="0.3">
      <c r="A3" s="5"/>
      <c r="B3" s="223"/>
      <c r="C3" s="211"/>
      <c r="D3" s="212"/>
      <c r="E3" s="209"/>
      <c r="F3" s="222"/>
    </row>
    <row r="4" spans="1:6" x14ac:dyDescent="0.3">
      <c r="A4" s="7"/>
      <c r="B4" s="8" t="s">
        <v>3</v>
      </c>
      <c r="C4" s="9" t="s">
        <v>4</v>
      </c>
      <c r="D4" s="8" t="s">
        <v>62</v>
      </c>
      <c r="E4" s="8" t="s">
        <v>3</v>
      </c>
      <c r="F4" s="9" t="s">
        <v>4</v>
      </c>
    </row>
    <row r="5" spans="1:6" ht="107.25" customHeight="1" thickBot="1" x14ac:dyDescent="0.35">
      <c r="A5" s="10" t="s">
        <v>16</v>
      </c>
      <c r="B5" s="40" t="s">
        <v>99</v>
      </c>
      <c r="C5" s="40" t="s">
        <v>47</v>
      </c>
      <c r="D5" s="40" t="s">
        <v>100</v>
      </c>
      <c r="E5" s="40" t="s">
        <v>101</v>
      </c>
      <c r="F5" s="40" t="s">
        <v>57</v>
      </c>
    </row>
    <row r="6" spans="1:6" ht="13.5" thickBot="1" x14ac:dyDescent="0.35">
      <c r="A6" s="13"/>
      <c r="B6" s="15"/>
      <c r="C6" s="15"/>
      <c r="D6" s="41"/>
      <c r="E6" s="14"/>
      <c r="F6" s="55"/>
    </row>
    <row r="7" spans="1:6" x14ac:dyDescent="0.3">
      <c r="A7" s="125" t="s">
        <v>136</v>
      </c>
      <c r="B7" s="163">
        <v>12</v>
      </c>
      <c r="C7" s="164">
        <v>200</v>
      </c>
      <c r="D7" s="165">
        <v>0</v>
      </c>
      <c r="E7" s="163">
        <v>12</v>
      </c>
      <c r="F7" s="164">
        <v>201</v>
      </c>
    </row>
    <row r="8" spans="1:6" x14ac:dyDescent="0.3">
      <c r="A8" s="24" t="s">
        <v>137</v>
      </c>
      <c r="B8" s="166">
        <v>2</v>
      </c>
      <c r="C8" s="167">
        <v>273</v>
      </c>
      <c r="D8" s="168">
        <v>2</v>
      </c>
      <c r="E8" s="166">
        <v>2</v>
      </c>
      <c r="F8" s="167">
        <v>274</v>
      </c>
    </row>
    <row r="9" spans="1:6" x14ac:dyDescent="0.3">
      <c r="A9" s="24" t="s">
        <v>138</v>
      </c>
      <c r="B9" s="166">
        <v>4</v>
      </c>
      <c r="C9" s="167">
        <v>210</v>
      </c>
      <c r="D9" s="168">
        <v>1</v>
      </c>
      <c r="E9" s="166">
        <v>4</v>
      </c>
      <c r="F9" s="167">
        <v>215</v>
      </c>
    </row>
    <row r="10" spans="1:6" x14ac:dyDescent="0.3">
      <c r="A10" s="24" t="s">
        <v>139</v>
      </c>
      <c r="B10" s="166">
        <v>6</v>
      </c>
      <c r="C10" s="167">
        <v>191</v>
      </c>
      <c r="D10" s="168">
        <v>0</v>
      </c>
      <c r="E10" s="166">
        <v>6</v>
      </c>
      <c r="F10" s="167">
        <v>188</v>
      </c>
    </row>
    <row r="11" spans="1:6" x14ac:dyDescent="0.3">
      <c r="A11" s="24" t="s">
        <v>140</v>
      </c>
      <c r="B11" s="166">
        <v>1</v>
      </c>
      <c r="C11" s="167">
        <v>118</v>
      </c>
      <c r="D11" s="168">
        <v>0</v>
      </c>
      <c r="E11" s="166">
        <v>2</v>
      </c>
      <c r="F11" s="167">
        <v>120</v>
      </c>
    </row>
    <row r="12" spans="1:6" x14ac:dyDescent="0.3">
      <c r="A12" s="24" t="s">
        <v>141</v>
      </c>
      <c r="B12" s="166">
        <v>5</v>
      </c>
      <c r="C12" s="167">
        <v>247</v>
      </c>
      <c r="D12" s="168">
        <v>0</v>
      </c>
      <c r="E12" s="166">
        <v>5</v>
      </c>
      <c r="F12" s="167">
        <v>251</v>
      </c>
    </row>
    <row r="13" spans="1:6" x14ac:dyDescent="0.3">
      <c r="A13" s="24" t="s">
        <v>142</v>
      </c>
      <c r="B13" s="166">
        <v>6</v>
      </c>
      <c r="C13" s="167">
        <v>199</v>
      </c>
      <c r="D13" s="168">
        <v>0</v>
      </c>
      <c r="E13" s="166">
        <v>6</v>
      </c>
      <c r="F13" s="167">
        <v>199</v>
      </c>
    </row>
    <row r="14" spans="1:6" x14ac:dyDescent="0.3">
      <c r="A14" s="24" t="s">
        <v>143</v>
      </c>
      <c r="B14" s="166">
        <v>11</v>
      </c>
      <c r="C14" s="167">
        <v>279</v>
      </c>
      <c r="D14" s="168">
        <v>1</v>
      </c>
      <c r="E14" s="166">
        <v>11</v>
      </c>
      <c r="F14" s="167">
        <v>277</v>
      </c>
    </row>
    <row r="15" spans="1:6" x14ac:dyDescent="0.3">
      <c r="A15" s="24" t="s">
        <v>144</v>
      </c>
      <c r="B15" s="166">
        <v>9</v>
      </c>
      <c r="C15" s="167">
        <v>129</v>
      </c>
      <c r="D15" s="168">
        <v>1</v>
      </c>
      <c r="E15" s="166">
        <v>9</v>
      </c>
      <c r="F15" s="167">
        <v>127</v>
      </c>
    </row>
    <row r="16" spans="1:6" x14ac:dyDescent="0.3">
      <c r="A16" s="24" t="s">
        <v>145</v>
      </c>
      <c r="B16" s="166">
        <v>2</v>
      </c>
      <c r="C16" s="167">
        <v>237</v>
      </c>
      <c r="D16" s="168">
        <v>0</v>
      </c>
      <c r="E16" s="166">
        <v>2</v>
      </c>
      <c r="F16" s="167">
        <v>240</v>
      </c>
    </row>
    <row r="17" spans="1:6" x14ac:dyDescent="0.3">
      <c r="A17" s="24" t="s">
        <v>146</v>
      </c>
      <c r="B17" s="166">
        <v>3</v>
      </c>
      <c r="C17" s="167">
        <v>279</v>
      </c>
      <c r="D17" s="168">
        <v>0</v>
      </c>
      <c r="E17" s="166">
        <v>3</v>
      </c>
      <c r="F17" s="167">
        <v>281</v>
      </c>
    </row>
    <row r="18" spans="1:6" x14ac:dyDescent="0.3">
      <c r="A18" s="24" t="s">
        <v>147</v>
      </c>
      <c r="B18" s="166">
        <v>4</v>
      </c>
      <c r="C18" s="167">
        <v>146</v>
      </c>
      <c r="D18" s="168">
        <v>0</v>
      </c>
      <c r="E18" s="166">
        <v>4</v>
      </c>
      <c r="F18" s="167">
        <v>149</v>
      </c>
    </row>
    <row r="19" spans="1:6" x14ac:dyDescent="0.3">
      <c r="A19" s="126" t="s">
        <v>148</v>
      </c>
      <c r="B19" s="166">
        <v>2</v>
      </c>
      <c r="C19" s="167">
        <v>109</v>
      </c>
      <c r="D19" s="168">
        <v>0</v>
      </c>
      <c r="E19" s="166">
        <v>2</v>
      </c>
      <c r="F19" s="167">
        <v>110</v>
      </c>
    </row>
    <row r="20" spans="1:6" x14ac:dyDescent="0.3">
      <c r="A20" s="36" t="s">
        <v>0</v>
      </c>
      <c r="B20" s="37">
        <f>SUM(B7:B19)</f>
        <v>67</v>
      </c>
      <c r="C20" s="38">
        <f>SUM(C7:C19)</f>
        <v>2617</v>
      </c>
      <c r="D20" s="37">
        <f>SUM(D7:D19)</f>
        <v>5</v>
      </c>
      <c r="E20" s="37">
        <f>SUM(E7:E19)</f>
        <v>68</v>
      </c>
      <c r="F20" s="38">
        <f>SUM(F7:F19)</f>
        <v>2632</v>
      </c>
    </row>
  </sheetData>
  <sheetProtection selectLockedCells="1"/>
  <mergeCells count="6">
    <mergeCell ref="B1:D1"/>
    <mergeCell ref="E1:F1"/>
    <mergeCell ref="B2:D2"/>
    <mergeCell ref="E2:F2"/>
    <mergeCell ref="B3:D3"/>
    <mergeCell ref="E3:F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0"/>
  <sheetViews>
    <sheetView zoomScaleNormal="100" zoomScaleSheetLayoutView="100" workbookViewId="0">
      <pane xSplit="1" ySplit="5" topLeftCell="B6" activePane="bottomRight" state="frozen"/>
      <selection activeCell="G33" sqref="G33"/>
      <selection pane="topRight" activeCell="G33" sqref="G33"/>
      <selection pane="bottomLeft" activeCell="G33" sqref="G33"/>
      <selection pane="bottomRight" activeCell="B7" sqref="B7:I19"/>
    </sheetView>
  </sheetViews>
  <sheetFormatPr defaultColWidth="9.1796875" defaultRowHeight="13" x14ac:dyDescent="0.3"/>
  <cols>
    <col min="1" max="1" width="18.54296875" style="39" customWidth="1"/>
    <col min="2" max="5" width="9.7265625" style="4" customWidth="1"/>
    <col min="6" max="9" width="8.7265625" style="4" customWidth="1"/>
    <col min="10" max="16384" width="9.1796875" style="4"/>
  </cols>
  <sheetData>
    <row r="1" spans="1:9" x14ac:dyDescent="0.3">
      <c r="A1" s="3"/>
      <c r="B1" s="199" t="s">
        <v>7</v>
      </c>
      <c r="C1" s="200"/>
      <c r="D1" s="200"/>
      <c r="E1" s="201"/>
      <c r="F1" s="199" t="s">
        <v>8</v>
      </c>
      <c r="G1" s="200"/>
      <c r="H1" s="200"/>
      <c r="I1" s="201"/>
    </row>
    <row r="2" spans="1:9" x14ac:dyDescent="0.3">
      <c r="A2" s="5"/>
      <c r="B2" s="202" t="s">
        <v>12</v>
      </c>
      <c r="C2" s="203"/>
      <c r="D2" s="203"/>
      <c r="E2" s="204"/>
      <c r="F2" s="202" t="s">
        <v>13</v>
      </c>
      <c r="G2" s="203"/>
      <c r="H2" s="203"/>
      <c r="I2" s="204"/>
    </row>
    <row r="3" spans="1:9" x14ac:dyDescent="0.3">
      <c r="A3" s="5"/>
      <c r="B3" s="224"/>
      <c r="C3" s="225"/>
      <c r="D3" s="225"/>
      <c r="E3" s="226"/>
      <c r="F3" s="209"/>
      <c r="G3" s="210"/>
      <c r="H3" s="210"/>
      <c r="I3" s="222"/>
    </row>
    <row r="4" spans="1:9" x14ac:dyDescent="0.3">
      <c r="A4" s="7"/>
      <c r="B4" s="61" t="s">
        <v>3</v>
      </c>
      <c r="C4" s="62" t="s">
        <v>4</v>
      </c>
      <c r="D4" s="62" t="s">
        <v>4</v>
      </c>
      <c r="E4" s="62" t="s">
        <v>4</v>
      </c>
      <c r="F4" s="8" t="s">
        <v>3</v>
      </c>
      <c r="G4" s="9" t="s">
        <v>4</v>
      </c>
      <c r="H4" s="9" t="s">
        <v>4</v>
      </c>
      <c r="I4" s="9" t="s">
        <v>4</v>
      </c>
    </row>
    <row r="5" spans="1:9" ht="107.25" customHeight="1" thickBot="1" x14ac:dyDescent="0.35">
      <c r="A5" s="10" t="s">
        <v>16</v>
      </c>
      <c r="B5" s="40" t="s">
        <v>102</v>
      </c>
      <c r="C5" s="40" t="s">
        <v>54</v>
      </c>
      <c r="D5" s="40" t="s">
        <v>103</v>
      </c>
      <c r="E5" s="40" t="s">
        <v>42</v>
      </c>
      <c r="F5" s="40" t="s">
        <v>104</v>
      </c>
      <c r="G5" s="40" t="s">
        <v>105</v>
      </c>
      <c r="H5" s="40" t="s">
        <v>106</v>
      </c>
      <c r="I5" s="40" t="s">
        <v>48</v>
      </c>
    </row>
    <row r="6" spans="1:9" ht="13.5" thickBot="1" x14ac:dyDescent="0.35">
      <c r="A6" s="13"/>
      <c r="B6" s="14"/>
      <c r="C6" s="14"/>
      <c r="D6" s="14"/>
      <c r="E6" s="55"/>
      <c r="F6" s="14"/>
      <c r="G6" s="14"/>
      <c r="H6" s="14"/>
      <c r="I6" s="55"/>
    </row>
    <row r="7" spans="1:9" x14ac:dyDescent="0.3">
      <c r="A7" s="125" t="s">
        <v>136</v>
      </c>
      <c r="B7" s="163">
        <v>11</v>
      </c>
      <c r="C7" s="170">
        <v>91</v>
      </c>
      <c r="D7" s="173">
        <v>19</v>
      </c>
      <c r="E7" s="174">
        <v>97</v>
      </c>
      <c r="F7" s="163">
        <v>12</v>
      </c>
      <c r="G7" s="170">
        <v>107</v>
      </c>
      <c r="H7" s="173">
        <v>33</v>
      </c>
      <c r="I7" s="174">
        <v>64</v>
      </c>
    </row>
    <row r="8" spans="1:9" x14ac:dyDescent="0.3">
      <c r="A8" s="24" t="s">
        <v>137</v>
      </c>
      <c r="B8" s="166">
        <v>2</v>
      </c>
      <c r="C8" s="172">
        <v>154</v>
      </c>
      <c r="D8" s="177">
        <v>13</v>
      </c>
      <c r="E8" s="178">
        <v>123</v>
      </c>
      <c r="F8" s="166">
        <v>2</v>
      </c>
      <c r="G8" s="172">
        <v>136</v>
      </c>
      <c r="H8" s="177">
        <v>77</v>
      </c>
      <c r="I8" s="178">
        <v>82</v>
      </c>
    </row>
    <row r="9" spans="1:9" x14ac:dyDescent="0.3">
      <c r="A9" s="24" t="s">
        <v>138</v>
      </c>
      <c r="B9" s="166">
        <v>4</v>
      </c>
      <c r="C9" s="172">
        <v>113</v>
      </c>
      <c r="D9" s="177">
        <v>17</v>
      </c>
      <c r="E9" s="178">
        <v>90</v>
      </c>
      <c r="F9" s="166">
        <v>4</v>
      </c>
      <c r="G9" s="172">
        <v>84</v>
      </c>
      <c r="H9" s="177">
        <v>54</v>
      </c>
      <c r="I9" s="178">
        <v>79</v>
      </c>
    </row>
    <row r="10" spans="1:9" x14ac:dyDescent="0.3">
      <c r="A10" s="24" t="s">
        <v>139</v>
      </c>
      <c r="B10" s="166">
        <v>6</v>
      </c>
      <c r="C10" s="172">
        <v>70</v>
      </c>
      <c r="D10" s="177">
        <v>16</v>
      </c>
      <c r="E10" s="178">
        <v>121</v>
      </c>
      <c r="F10" s="166">
        <v>8</v>
      </c>
      <c r="G10" s="172">
        <v>108</v>
      </c>
      <c r="H10" s="177">
        <v>40</v>
      </c>
      <c r="I10" s="178">
        <v>54</v>
      </c>
    </row>
    <row r="11" spans="1:9" x14ac:dyDescent="0.3">
      <c r="A11" s="24" t="s">
        <v>140</v>
      </c>
      <c r="B11" s="166">
        <v>2</v>
      </c>
      <c r="C11" s="172">
        <v>58</v>
      </c>
      <c r="D11" s="177">
        <v>10</v>
      </c>
      <c r="E11" s="178">
        <v>61</v>
      </c>
      <c r="F11" s="166">
        <v>2</v>
      </c>
      <c r="G11" s="172">
        <v>71</v>
      </c>
      <c r="H11" s="177">
        <v>23</v>
      </c>
      <c r="I11" s="178">
        <v>35</v>
      </c>
    </row>
    <row r="12" spans="1:9" x14ac:dyDescent="0.3">
      <c r="A12" s="24" t="s">
        <v>141</v>
      </c>
      <c r="B12" s="166">
        <v>5</v>
      </c>
      <c r="C12" s="172">
        <v>134</v>
      </c>
      <c r="D12" s="177">
        <v>31</v>
      </c>
      <c r="E12" s="178">
        <v>100</v>
      </c>
      <c r="F12" s="166">
        <v>5</v>
      </c>
      <c r="G12" s="172">
        <v>131</v>
      </c>
      <c r="H12" s="177">
        <v>53</v>
      </c>
      <c r="I12" s="178">
        <v>79</v>
      </c>
    </row>
    <row r="13" spans="1:9" x14ac:dyDescent="0.3">
      <c r="A13" s="24" t="s">
        <v>142</v>
      </c>
      <c r="B13" s="166">
        <v>6</v>
      </c>
      <c r="C13" s="172">
        <v>98</v>
      </c>
      <c r="D13" s="177">
        <v>18</v>
      </c>
      <c r="E13" s="178">
        <v>99</v>
      </c>
      <c r="F13" s="166">
        <v>6</v>
      </c>
      <c r="G13" s="172">
        <v>83</v>
      </c>
      <c r="H13" s="177">
        <v>42</v>
      </c>
      <c r="I13" s="178">
        <v>87</v>
      </c>
    </row>
    <row r="14" spans="1:9" x14ac:dyDescent="0.3">
      <c r="A14" s="24" t="s">
        <v>143</v>
      </c>
      <c r="B14" s="166">
        <v>11</v>
      </c>
      <c r="C14" s="172">
        <v>148</v>
      </c>
      <c r="D14" s="177">
        <v>28</v>
      </c>
      <c r="E14" s="178">
        <v>116</v>
      </c>
      <c r="F14" s="166">
        <v>11</v>
      </c>
      <c r="G14" s="172">
        <v>115</v>
      </c>
      <c r="H14" s="177">
        <v>79</v>
      </c>
      <c r="I14" s="178">
        <v>92</v>
      </c>
    </row>
    <row r="15" spans="1:9" x14ac:dyDescent="0.3">
      <c r="A15" s="24" t="s">
        <v>144</v>
      </c>
      <c r="B15" s="166">
        <v>9</v>
      </c>
      <c r="C15" s="172">
        <v>61</v>
      </c>
      <c r="D15" s="177">
        <v>18</v>
      </c>
      <c r="E15" s="178">
        <v>57</v>
      </c>
      <c r="F15" s="166">
        <v>9</v>
      </c>
      <c r="G15" s="172">
        <v>57</v>
      </c>
      <c r="H15" s="177">
        <v>36</v>
      </c>
      <c r="I15" s="178">
        <v>42</v>
      </c>
    </row>
    <row r="16" spans="1:9" x14ac:dyDescent="0.3">
      <c r="A16" s="24" t="s">
        <v>145</v>
      </c>
      <c r="B16" s="166">
        <v>2</v>
      </c>
      <c r="C16" s="172">
        <v>135</v>
      </c>
      <c r="D16" s="177">
        <v>15</v>
      </c>
      <c r="E16" s="178">
        <v>106</v>
      </c>
      <c r="F16" s="166">
        <v>2</v>
      </c>
      <c r="G16" s="172">
        <v>101</v>
      </c>
      <c r="H16" s="177">
        <v>57</v>
      </c>
      <c r="I16" s="178">
        <v>93</v>
      </c>
    </row>
    <row r="17" spans="1:9" x14ac:dyDescent="0.3">
      <c r="A17" s="24" t="s">
        <v>146</v>
      </c>
      <c r="B17" s="166">
        <v>2</v>
      </c>
      <c r="C17" s="172">
        <v>154</v>
      </c>
      <c r="D17" s="177">
        <v>24</v>
      </c>
      <c r="E17" s="178">
        <v>118</v>
      </c>
      <c r="F17" s="166">
        <v>3</v>
      </c>
      <c r="G17" s="172">
        <v>153</v>
      </c>
      <c r="H17" s="177">
        <v>54</v>
      </c>
      <c r="I17" s="178">
        <v>91</v>
      </c>
    </row>
    <row r="18" spans="1:9" x14ac:dyDescent="0.3">
      <c r="A18" s="24" t="s">
        <v>147</v>
      </c>
      <c r="B18" s="166">
        <v>4</v>
      </c>
      <c r="C18" s="172">
        <v>89</v>
      </c>
      <c r="D18" s="177">
        <v>10</v>
      </c>
      <c r="E18" s="178">
        <v>55</v>
      </c>
      <c r="F18" s="166">
        <v>4</v>
      </c>
      <c r="G18" s="172">
        <v>66</v>
      </c>
      <c r="H18" s="177">
        <v>32</v>
      </c>
      <c r="I18" s="178">
        <v>54</v>
      </c>
    </row>
    <row r="19" spans="1:9" x14ac:dyDescent="0.3">
      <c r="A19" s="126" t="s">
        <v>148</v>
      </c>
      <c r="B19" s="166">
        <v>2</v>
      </c>
      <c r="C19" s="172">
        <v>73</v>
      </c>
      <c r="D19" s="177">
        <v>3</v>
      </c>
      <c r="E19" s="178">
        <v>38</v>
      </c>
      <c r="F19" s="166">
        <v>2</v>
      </c>
      <c r="G19" s="172">
        <v>59</v>
      </c>
      <c r="H19" s="177">
        <v>18</v>
      </c>
      <c r="I19" s="178">
        <v>35</v>
      </c>
    </row>
    <row r="20" spans="1:9" x14ac:dyDescent="0.3">
      <c r="A20" s="36" t="s">
        <v>0</v>
      </c>
      <c r="B20" s="37">
        <f t="shared" ref="B20:I20" si="0">SUM(B7:B19)</f>
        <v>66</v>
      </c>
      <c r="C20" s="38">
        <f t="shared" si="0"/>
        <v>1378</v>
      </c>
      <c r="D20" s="38">
        <f t="shared" si="0"/>
        <v>222</v>
      </c>
      <c r="E20" s="38">
        <f t="shared" si="0"/>
        <v>1181</v>
      </c>
      <c r="F20" s="37">
        <f t="shared" si="0"/>
        <v>70</v>
      </c>
      <c r="G20" s="38">
        <f t="shared" si="0"/>
        <v>1271</v>
      </c>
      <c r="H20" s="38">
        <f t="shared" si="0"/>
        <v>598</v>
      </c>
      <c r="I20" s="38">
        <f t="shared" si="0"/>
        <v>887</v>
      </c>
    </row>
  </sheetData>
  <sheetProtection selectLockedCells="1"/>
  <mergeCells count="6">
    <mergeCell ref="B1:E1"/>
    <mergeCell ref="F1:I1"/>
    <mergeCell ref="B2:E2"/>
    <mergeCell ref="F2:I2"/>
    <mergeCell ref="B3:E3"/>
    <mergeCell ref="F3:I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0"/>
  <sheetViews>
    <sheetView zoomScaleNormal="100" zoomScaleSheetLayoutView="100" workbookViewId="0">
      <pane xSplit="1" ySplit="6" topLeftCell="B7" activePane="bottomRight" state="frozen"/>
      <selection activeCell="G33" sqref="G33"/>
      <selection pane="topRight" activeCell="G33" sqref="G33"/>
      <selection pane="bottomLeft" activeCell="G33" sqref="G33"/>
      <selection pane="bottomRight" activeCell="D19" sqref="D19"/>
    </sheetView>
  </sheetViews>
  <sheetFormatPr defaultColWidth="9.1796875" defaultRowHeight="13" x14ac:dyDescent="0.3"/>
  <cols>
    <col min="1" max="1" width="18.54296875" style="39" customWidth="1"/>
    <col min="2" max="3" width="15.453125" style="4" customWidth="1"/>
    <col min="4" max="4" width="13.453125" style="4" customWidth="1"/>
    <col min="5" max="16384" width="9.1796875" style="4"/>
  </cols>
  <sheetData>
    <row r="1" spans="1:4" x14ac:dyDescent="0.3">
      <c r="A1" s="3"/>
      <c r="B1" s="199" t="s">
        <v>26</v>
      </c>
      <c r="C1" s="214"/>
      <c r="D1" s="70" t="s">
        <v>19</v>
      </c>
    </row>
    <row r="2" spans="1:4" x14ac:dyDescent="0.3">
      <c r="A2" s="5"/>
      <c r="B2" s="209" t="s">
        <v>21</v>
      </c>
      <c r="C2" s="218"/>
      <c r="D2" s="69" t="s">
        <v>28</v>
      </c>
    </row>
    <row r="3" spans="1:4" x14ac:dyDescent="0.3">
      <c r="A3" s="5"/>
      <c r="B3" s="64" t="s">
        <v>27</v>
      </c>
      <c r="C3" s="64" t="s">
        <v>27</v>
      </c>
      <c r="D3" s="65" t="s">
        <v>27</v>
      </c>
    </row>
    <row r="4" spans="1:4" x14ac:dyDescent="0.3">
      <c r="A4" s="7"/>
      <c r="B4" s="60" t="s">
        <v>107</v>
      </c>
      <c r="C4" s="60" t="s">
        <v>108</v>
      </c>
      <c r="D4" s="62" t="s">
        <v>109</v>
      </c>
    </row>
    <row r="5" spans="1:4" ht="107.25" customHeight="1" thickBot="1" x14ac:dyDescent="0.35">
      <c r="A5" s="10" t="s">
        <v>16</v>
      </c>
      <c r="B5" s="40" t="s">
        <v>107</v>
      </c>
      <c r="C5" s="40" t="s">
        <v>110</v>
      </c>
      <c r="D5" s="40" t="s">
        <v>109</v>
      </c>
    </row>
    <row r="6" spans="1:4" ht="13.5" thickBot="1" x14ac:dyDescent="0.35">
      <c r="A6" s="13"/>
      <c r="B6" s="14"/>
      <c r="C6" s="66"/>
      <c r="D6" s="66"/>
    </row>
    <row r="7" spans="1:4" x14ac:dyDescent="0.3">
      <c r="A7" s="125" t="s">
        <v>136</v>
      </c>
      <c r="B7" s="169">
        <v>211</v>
      </c>
      <c r="C7" s="170">
        <v>210</v>
      </c>
      <c r="D7" s="164">
        <v>212</v>
      </c>
    </row>
    <row r="8" spans="1:4" x14ac:dyDescent="0.3">
      <c r="A8" s="24" t="s">
        <v>137</v>
      </c>
      <c r="B8" s="171">
        <v>277</v>
      </c>
      <c r="C8" s="172">
        <v>276</v>
      </c>
      <c r="D8" s="167">
        <v>279</v>
      </c>
    </row>
    <row r="9" spans="1:4" x14ac:dyDescent="0.3">
      <c r="A9" s="24" t="s">
        <v>138</v>
      </c>
      <c r="B9" s="171">
        <v>221</v>
      </c>
      <c r="C9" s="172">
        <v>222</v>
      </c>
      <c r="D9" s="167">
        <v>222</v>
      </c>
    </row>
    <row r="10" spans="1:4" x14ac:dyDescent="0.3">
      <c r="A10" s="24" t="s">
        <v>139</v>
      </c>
      <c r="B10" s="171">
        <v>200</v>
      </c>
      <c r="C10" s="172">
        <v>199</v>
      </c>
      <c r="D10" s="167">
        <v>198</v>
      </c>
    </row>
    <row r="11" spans="1:4" x14ac:dyDescent="0.3">
      <c r="A11" s="24" t="s">
        <v>140</v>
      </c>
      <c r="B11" s="171">
        <v>120</v>
      </c>
      <c r="C11" s="172">
        <v>120</v>
      </c>
      <c r="D11" s="167">
        <v>117</v>
      </c>
    </row>
    <row r="12" spans="1:4" x14ac:dyDescent="0.3">
      <c r="A12" s="24" t="s">
        <v>141</v>
      </c>
      <c r="B12" s="171">
        <v>250</v>
      </c>
      <c r="C12" s="172">
        <v>252</v>
      </c>
      <c r="D12" s="167">
        <v>250</v>
      </c>
    </row>
    <row r="13" spans="1:4" x14ac:dyDescent="0.3">
      <c r="A13" s="24" t="s">
        <v>142</v>
      </c>
      <c r="B13" s="171">
        <v>210</v>
      </c>
      <c r="C13" s="172">
        <v>208</v>
      </c>
      <c r="D13" s="167">
        <v>210</v>
      </c>
    </row>
    <row r="14" spans="1:4" x14ac:dyDescent="0.3">
      <c r="A14" s="24" t="s">
        <v>143</v>
      </c>
      <c r="B14" s="171">
        <v>298</v>
      </c>
      <c r="C14" s="172">
        <v>296</v>
      </c>
      <c r="D14" s="167">
        <v>297</v>
      </c>
    </row>
    <row r="15" spans="1:4" x14ac:dyDescent="0.3">
      <c r="A15" s="24" t="s">
        <v>144</v>
      </c>
      <c r="B15" s="171">
        <v>139</v>
      </c>
      <c r="C15" s="172">
        <v>143</v>
      </c>
      <c r="D15" s="167">
        <v>142</v>
      </c>
    </row>
    <row r="16" spans="1:4" x14ac:dyDescent="0.3">
      <c r="A16" s="24" t="s">
        <v>145</v>
      </c>
      <c r="B16" s="171">
        <v>243</v>
      </c>
      <c r="C16" s="172">
        <v>242</v>
      </c>
      <c r="D16" s="167">
        <v>241</v>
      </c>
    </row>
    <row r="17" spans="1:4" x14ac:dyDescent="0.3">
      <c r="A17" s="24" t="s">
        <v>146</v>
      </c>
      <c r="B17" s="171">
        <v>183</v>
      </c>
      <c r="C17" s="172">
        <v>283</v>
      </c>
      <c r="D17" s="167">
        <v>283</v>
      </c>
    </row>
    <row r="18" spans="1:4" x14ac:dyDescent="0.3">
      <c r="A18" s="24" t="s">
        <v>147</v>
      </c>
      <c r="B18" s="171">
        <v>155</v>
      </c>
      <c r="C18" s="172">
        <v>153</v>
      </c>
      <c r="D18" s="167">
        <v>53</v>
      </c>
    </row>
    <row r="19" spans="1:4" x14ac:dyDescent="0.3">
      <c r="A19" s="126" t="s">
        <v>148</v>
      </c>
      <c r="B19" s="171">
        <v>115</v>
      </c>
      <c r="C19" s="172">
        <v>114</v>
      </c>
      <c r="D19" s="167">
        <v>114</v>
      </c>
    </row>
    <row r="20" spans="1:4" x14ac:dyDescent="0.3">
      <c r="A20" s="36" t="s">
        <v>0</v>
      </c>
      <c r="B20" s="38">
        <f>SUM(B7:B19)</f>
        <v>2622</v>
      </c>
      <c r="C20" s="38">
        <f>SUM(C7:C19)</f>
        <v>2718</v>
      </c>
      <c r="D20" s="38">
        <f>SUM(D7:D19)</f>
        <v>2618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0"/>
  <sheetViews>
    <sheetView zoomScaleNormal="100" zoomScaleSheetLayoutView="100" workbookViewId="0">
      <pane ySplit="6" topLeftCell="A7" activePane="bottomLeft" state="frozen"/>
      <selection activeCell="G33" sqref="G33"/>
      <selection pane="bottomLeft" activeCell="B16" sqref="B16"/>
    </sheetView>
  </sheetViews>
  <sheetFormatPr defaultColWidth="9.1796875" defaultRowHeight="13" x14ac:dyDescent="0.3"/>
  <cols>
    <col min="1" max="1" width="18.54296875" style="39" customWidth="1"/>
    <col min="2" max="2" width="12.453125" style="4" customWidth="1"/>
    <col min="3" max="3" width="14.453125" style="4" customWidth="1"/>
    <col min="4" max="4" width="14" style="4" customWidth="1"/>
    <col min="5" max="5" width="15.1796875" style="4" customWidth="1"/>
    <col min="6" max="6" width="12.54296875" style="4" customWidth="1"/>
    <col min="7" max="16384" width="9.1796875" style="4"/>
  </cols>
  <sheetData>
    <row r="1" spans="1:6" x14ac:dyDescent="0.3">
      <c r="A1" s="3"/>
      <c r="B1" s="199" t="s">
        <v>44</v>
      </c>
      <c r="C1" s="200"/>
      <c r="D1" s="200"/>
      <c r="E1" s="200"/>
      <c r="F1" s="201"/>
    </row>
    <row r="2" spans="1:6" x14ac:dyDescent="0.3">
      <c r="A2" s="5"/>
      <c r="B2" s="209" t="s">
        <v>111</v>
      </c>
      <c r="C2" s="210"/>
      <c r="D2" s="210"/>
      <c r="E2" s="210"/>
      <c r="F2" s="222"/>
    </row>
    <row r="3" spans="1:6" x14ac:dyDescent="0.3">
      <c r="A3" s="5"/>
      <c r="B3" s="65" t="s">
        <v>27</v>
      </c>
      <c r="C3" s="65" t="s">
        <v>27</v>
      </c>
      <c r="D3" s="65" t="s">
        <v>27</v>
      </c>
      <c r="E3" s="65" t="s">
        <v>27</v>
      </c>
      <c r="F3" s="65" t="s">
        <v>27</v>
      </c>
    </row>
    <row r="4" spans="1:6" x14ac:dyDescent="0.3">
      <c r="A4" s="7"/>
      <c r="B4" s="62" t="s">
        <v>112</v>
      </c>
      <c r="C4" s="62" t="s">
        <v>113</v>
      </c>
      <c r="D4" s="62" t="s">
        <v>114</v>
      </c>
      <c r="E4" s="62" t="s">
        <v>115</v>
      </c>
      <c r="F4" s="62" t="s">
        <v>116</v>
      </c>
    </row>
    <row r="5" spans="1:6" ht="107.25" customHeight="1" thickBot="1" x14ac:dyDescent="0.35">
      <c r="A5" s="10" t="s">
        <v>16</v>
      </c>
      <c r="B5" s="40" t="s">
        <v>112</v>
      </c>
      <c r="C5" s="40" t="s">
        <v>113</v>
      </c>
      <c r="D5" s="40" t="s">
        <v>114</v>
      </c>
      <c r="E5" s="40" t="s">
        <v>115</v>
      </c>
      <c r="F5" s="40" t="s">
        <v>116</v>
      </c>
    </row>
    <row r="6" spans="1:6" ht="13.5" thickBot="1" x14ac:dyDescent="0.35">
      <c r="A6" s="13"/>
      <c r="B6" s="14"/>
      <c r="C6" s="66"/>
      <c r="D6" s="66"/>
      <c r="E6" s="66"/>
      <c r="F6" s="66"/>
    </row>
    <row r="7" spans="1:6" x14ac:dyDescent="0.3">
      <c r="A7" s="125" t="s">
        <v>136</v>
      </c>
      <c r="B7" s="67">
        <v>212</v>
      </c>
      <c r="C7" s="56">
        <v>211</v>
      </c>
      <c r="D7" s="67">
        <v>210</v>
      </c>
      <c r="E7" s="67">
        <v>209</v>
      </c>
      <c r="F7" s="58">
        <v>210</v>
      </c>
    </row>
    <row r="8" spans="1:6" x14ac:dyDescent="0.3">
      <c r="A8" s="24" t="s">
        <v>137</v>
      </c>
      <c r="B8" s="68">
        <v>283</v>
      </c>
      <c r="C8" s="57">
        <v>279</v>
      </c>
      <c r="D8" s="68">
        <v>277</v>
      </c>
      <c r="E8" s="68">
        <v>275</v>
      </c>
      <c r="F8" s="59">
        <v>274</v>
      </c>
    </row>
    <row r="9" spans="1:6" x14ac:dyDescent="0.3">
      <c r="A9" s="24" t="s">
        <v>138</v>
      </c>
      <c r="B9" s="68">
        <v>221</v>
      </c>
      <c r="C9" s="57">
        <v>221</v>
      </c>
      <c r="D9" s="68">
        <v>221</v>
      </c>
      <c r="E9" s="68">
        <v>220</v>
      </c>
      <c r="F9" s="59">
        <v>220</v>
      </c>
    </row>
    <row r="10" spans="1:6" x14ac:dyDescent="0.3">
      <c r="A10" s="24" t="s">
        <v>139</v>
      </c>
      <c r="B10" s="68">
        <v>203</v>
      </c>
      <c r="C10" s="57">
        <v>202</v>
      </c>
      <c r="D10" s="68">
        <v>198</v>
      </c>
      <c r="E10" s="68">
        <v>198</v>
      </c>
      <c r="F10" s="59">
        <v>202</v>
      </c>
    </row>
    <row r="11" spans="1:6" x14ac:dyDescent="0.3">
      <c r="A11" s="24" t="s">
        <v>140</v>
      </c>
      <c r="B11" s="68">
        <v>120</v>
      </c>
      <c r="C11" s="57">
        <v>119</v>
      </c>
      <c r="D11" s="68">
        <v>119</v>
      </c>
      <c r="E11" s="68">
        <v>119</v>
      </c>
      <c r="F11" s="59">
        <v>118</v>
      </c>
    </row>
    <row r="12" spans="1:6" x14ac:dyDescent="0.3">
      <c r="A12" s="24" t="s">
        <v>141</v>
      </c>
      <c r="B12" s="68">
        <v>248</v>
      </c>
      <c r="C12" s="57">
        <v>245</v>
      </c>
      <c r="D12" s="68">
        <v>246</v>
      </c>
      <c r="E12" s="68">
        <v>245</v>
      </c>
      <c r="F12" s="59">
        <v>240</v>
      </c>
    </row>
    <row r="13" spans="1:6" x14ac:dyDescent="0.3">
      <c r="A13" s="24" t="s">
        <v>142</v>
      </c>
      <c r="B13" s="68">
        <v>208</v>
      </c>
      <c r="C13" s="57">
        <v>210</v>
      </c>
      <c r="D13" s="68">
        <v>209</v>
      </c>
      <c r="E13" s="68">
        <v>206</v>
      </c>
      <c r="F13" s="59">
        <v>206</v>
      </c>
    </row>
    <row r="14" spans="1:6" x14ac:dyDescent="0.3">
      <c r="A14" s="24" t="s">
        <v>143</v>
      </c>
      <c r="B14" s="68">
        <v>296</v>
      </c>
      <c r="C14" s="57">
        <v>295</v>
      </c>
      <c r="D14" s="68">
        <v>295</v>
      </c>
      <c r="E14" s="68">
        <v>295</v>
      </c>
      <c r="F14" s="59">
        <v>293</v>
      </c>
    </row>
    <row r="15" spans="1:6" x14ac:dyDescent="0.3">
      <c r="A15" s="24" t="s">
        <v>144</v>
      </c>
      <c r="B15" s="68">
        <v>142</v>
      </c>
      <c r="C15" s="57">
        <v>143</v>
      </c>
      <c r="D15" s="68">
        <v>142</v>
      </c>
      <c r="E15" s="68">
        <v>144</v>
      </c>
      <c r="F15" s="59">
        <v>143</v>
      </c>
    </row>
    <row r="16" spans="1:6" x14ac:dyDescent="0.3">
      <c r="A16" s="24" t="s">
        <v>145</v>
      </c>
      <c r="B16" s="68">
        <v>243</v>
      </c>
      <c r="C16" s="57">
        <v>241</v>
      </c>
      <c r="D16" s="68">
        <v>241</v>
      </c>
      <c r="E16" s="68">
        <v>243</v>
      </c>
      <c r="F16" s="59">
        <v>243</v>
      </c>
    </row>
    <row r="17" spans="1:6" x14ac:dyDescent="0.3">
      <c r="A17" s="24" t="s">
        <v>146</v>
      </c>
      <c r="B17" s="68">
        <v>284</v>
      </c>
      <c r="C17" s="57">
        <v>282</v>
      </c>
      <c r="D17" s="68">
        <v>281</v>
      </c>
      <c r="E17" s="68">
        <v>283</v>
      </c>
      <c r="F17" s="59">
        <v>282</v>
      </c>
    </row>
    <row r="18" spans="1:6" x14ac:dyDescent="0.3">
      <c r="A18" s="24" t="s">
        <v>147</v>
      </c>
      <c r="B18" s="68">
        <v>152</v>
      </c>
      <c r="C18" s="57">
        <v>155</v>
      </c>
      <c r="D18" s="68">
        <v>151</v>
      </c>
      <c r="E18" s="68">
        <v>154</v>
      </c>
      <c r="F18" s="59">
        <v>153</v>
      </c>
    </row>
    <row r="19" spans="1:6" x14ac:dyDescent="0.3">
      <c r="A19" s="126" t="s">
        <v>148</v>
      </c>
      <c r="B19" s="68">
        <v>115</v>
      </c>
      <c r="C19" s="57">
        <v>115</v>
      </c>
      <c r="D19" s="68">
        <v>114</v>
      </c>
      <c r="E19" s="68">
        <v>115</v>
      </c>
      <c r="F19" s="59">
        <v>115</v>
      </c>
    </row>
    <row r="20" spans="1:6" x14ac:dyDescent="0.3">
      <c r="A20" s="36" t="s">
        <v>0</v>
      </c>
      <c r="B20" s="38">
        <f>SUM(B7:B19)</f>
        <v>2727</v>
      </c>
      <c r="C20" s="38">
        <f>SUM(C7:C19)</f>
        <v>2718</v>
      </c>
      <c r="D20" s="38">
        <f>SUM(D7:D19)</f>
        <v>2704</v>
      </c>
      <c r="E20" s="38">
        <f>SUM(E7:E19)</f>
        <v>2706</v>
      </c>
      <c r="F20" s="38">
        <f>SUM(F7:F19)</f>
        <v>2699</v>
      </c>
    </row>
  </sheetData>
  <sheetProtection selectLockedCells="1"/>
  <mergeCells count="2">
    <mergeCell ref="B1:F1"/>
    <mergeCell ref="B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0"/>
  <sheetViews>
    <sheetView zoomScaleNormal="100" zoomScaleSheetLayoutView="100" workbookViewId="0">
      <pane xSplit="1" ySplit="6" topLeftCell="B7" activePane="bottomRight" state="frozen"/>
      <selection activeCell="G33" sqref="G33"/>
      <selection pane="topRight" activeCell="G33" sqref="G33"/>
      <selection pane="bottomLeft" activeCell="G33" sqref="G33"/>
      <selection pane="bottomRight" activeCell="H20" sqref="H20"/>
    </sheetView>
  </sheetViews>
  <sheetFormatPr defaultColWidth="9.1796875" defaultRowHeight="13" x14ac:dyDescent="0.3"/>
  <cols>
    <col min="1" max="1" width="18.54296875" style="39" customWidth="1"/>
    <col min="2" max="9" width="8.7265625" style="4" customWidth="1"/>
    <col min="10" max="16384" width="9.1796875" style="4"/>
  </cols>
  <sheetData>
    <row r="1" spans="1:9" x14ac:dyDescent="0.3">
      <c r="A1" s="3"/>
      <c r="B1" s="202"/>
      <c r="C1" s="203"/>
      <c r="D1" s="215"/>
      <c r="E1" s="215"/>
      <c r="F1" s="215"/>
      <c r="G1" s="215"/>
      <c r="H1" s="215"/>
      <c r="I1" s="216"/>
    </row>
    <row r="2" spans="1:9" x14ac:dyDescent="0.3">
      <c r="A2" s="5"/>
      <c r="B2" s="209" t="s">
        <v>117</v>
      </c>
      <c r="C2" s="210"/>
      <c r="D2" s="217"/>
      <c r="E2" s="217"/>
      <c r="F2" s="217"/>
      <c r="G2" s="217"/>
      <c r="H2" s="217"/>
      <c r="I2" s="218"/>
    </row>
    <row r="3" spans="1:9" x14ac:dyDescent="0.3">
      <c r="A3" s="5"/>
      <c r="B3" s="227" t="s">
        <v>25</v>
      </c>
      <c r="C3" s="228"/>
      <c r="D3" s="229" t="s">
        <v>17</v>
      </c>
      <c r="E3" s="230"/>
      <c r="F3" s="228"/>
      <c r="G3" s="229" t="s">
        <v>18</v>
      </c>
      <c r="H3" s="230"/>
      <c r="I3" s="228"/>
    </row>
    <row r="4" spans="1:9" x14ac:dyDescent="0.3">
      <c r="A4" s="7"/>
      <c r="B4" s="9" t="s">
        <v>4</v>
      </c>
      <c r="C4" s="9" t="s">
        <v>4</v>
      </c>
      <c r="D4" s="8" t="s">
        <v>3</v>
      </c>
      <c r="E4" s="9" t="s">
        <v>4</v>
      </c>
      <c r="F4" s="9" t="s">
        <v>4</v>
      </c>
      <c r="G4" s="8" t="s">
        <v>3</v>
      </c>
      <c r="H4" s="9" t="s">
        <v>4</v>
      </c>
      <c r="I4" s="9" t="s">
        <v>4</v>
      </c>
    </row>
    <row r="5" spans="1:9" ht="107.25" customHeight="1" thickBot="1" x14ac:dyDescent="0.35">
      <c r="A5" s="10" t="s">
        <v>16</v>
      </c>
      <c r="B5" s="40" t="s">
        <v>118</v>
      </c>
      <c r="C5" s="40" t="s">
        <v>51</v>
      </c>
      <c r="D5" s="40" t="s">
        <v>119</v>
      </c>
      <c r="E5" s="40" t="s">
        <v>59</v>
      </c>
      <c r="F5" s="40" t="s">
        <v>149</v>
      </c>
      <c r="G5" s="40" t="s">
        <v>120</v>
      </c>
      <c r="H5" s="40" t="s">
        <v>58</v>
      </c>
      <c r="I5" s="40" t="s">
        <v>121</v>
      </c>
    </row>
    <row r="6" spans="1:9" ht="13.5" thickBot="1" x14ac:dyDescent="0.35">
      <c r="A6" s="13"/>
      <c r="B6" s="14"/>
      <c r="C6" s="14"/>
      <c r="D6" s="13"/>
      <c r="E6" s="55"/>
      <c r="F6" s="14"/>
      <c r="G6" s="13"/>
      <c r="H6" s="14"/>
      <c r="I6" s="14"/>
    </row>
    <row r="7" spans="1:9" x14ac:dyDescent="0.3">
      <c r="A7" s="125" t="s">
        <v>136</v>
      </c>
      <c r="B7" s="18">
        <v>53</v>
      </c>
      <c r="C7" s="71">
        <v>150</v>
      </c>
      <c r="D7" s="128">
        <v>11</v>
      </c>
      <c r="E7" s="18">
        <v>92</v>
      </c>
      <c r="F7" s="129">
        <v>113</v>
      </c>
      <c r="G7" s="42">
        <v>11</v>
      </c>
      <c r="H7" s="43">
        <v>164</v>
      </c>
      <c r="I7" s="71">
        <v>39</v>
      </c>
    </row>
    <row r="8" spans="1:9" x14ac:dyDescent="0.3">
      <c r="A8" s="24" t="s">
        <v>137</v>
      </c>
      <c r="B8" s="27">
        <v>78</v>
      </c>
      <c r="C8" s="73">
        <v>211</v>
      </c>
      <c r="D8" s="130">
        <v>2</v>
      </c>
      <c r="E8" s="27">
        <v>171</v>
      </c>
      <c r="F8" s="44">
        <v>124</v>
      </c>
      <c r="G8" s="48">
        <v>2</v>
      </c>
      <c r="H8" s="49">
        <v>177</v>
      </c>
      <c r="I8" s="73">
        <v>115</v>
      </c>
    </row>
    <row r="9" spans="1:9" x14ac:dyDescent="0.3">
      <c r="A9" s="24" t="s">
        <v>138</v>
      </c>
      <c r="B9" s="27">
        <v>47</v>
      </c>
      <c r="C9" s="73">
        <v>169</v>
      </c>
      <c r="D9" s="130">
        <v>4</v>
      </c>
      <c r="E9" s="27">
        <v>120</v>
      </c>
      <c r="F9" s="44">
        <v>100</v>
      </c>
      <c r="G9" s="48">
        <v>4</v>
      </c>
      <c r="H9" s="49">
        <v>141</v>
      </c>
      <c r="I9" s="73">
        <v>77</v>
      </c>
    </row>
    <row r="10" spans="1:9" x14ac:dyDescent="0.3">
      <c r="A10" s="24" t="s">
        <v>139</v>
      </c>
      <c r="B10" s="27">
        <v>42</v>
      </c>
      <c r="C10" s="73">
        <v>155</v>
      </c>
      <c r="D10" s="130">
        <v>8</v>
      </c>
      <c r="E10" s="27">
        <v>76</v>
      </c>
      <c r="F10" s="44">
        <v>129</v>
      </c>
      <c r="G10" s="48">
        <v>8</v>
      </c>
      <c r="H10" s="49">
        <v>144</v>
      </c>
      <c r="I10" s="73">
        <v>58</v>
      </c>
    </row>
    <row r="11" spans="1:9" x14ac:dyDescent="0.3">
      <c r="A11" s="24" t="s">
        <v>140</v>
      </c>
      <c r="B11" s="27">
        <v>32</v>
      </c>
      <c r="C11" s="73">
        <v>96</v>
      </c>
      <c r="D11" s="130">
        <v>1</v>
      </c>
      <c r="E11" s="27">
        <v>56</v>
      </c>
      <c r="F11" s="44">
        <v>73</v>
      </c>
      <c r="G11" s="48">
        <v>1</v>
      </c>
      <c r="H11" s="49">
        <v>94</v>
      </c>
      <c r="I11" s="73">
        <v>34</v>
      </c>
    </row>
    <row r="12" spans="1:9" x14ac:dyDescent="0.3">
      <c r="A12" s="24" t="s">
        <v>141</v>
      </c>
      <c r="B12" s="27">
        <v>64</v>
      </c>
      <c r="C12" s="73">
        <v>207</v>
      </c>
      <c r="D12" s="130">
        <v>4</v>
      </c>
      <c r="E12" s="27">
        <v>113</v>
      </c>
      <c r="F12" s="44">
        <v>155</v>
      </c>
      <c r="G12" s="48">
        <v>3</v>
      </c>
      <c r="H12" s="49">
        <v>169</v>
      </c>
      <c r="I12" s="73">
        <v>97</v>
      </c>
    </row>
    <row r="13" spans="1:9" x14ac:dyDescent="0.3">
      <c r="A13" s="24" t="s">
        <v>142</v>
      </c>
      <c r="B13" s="27">
        <v>57</v>
      </c>
      <c r="C13" s="73">
        <v>155</v>
      </c>
      <c r="D13" s="130">
        <v>6</v>
      </c>
      <c r="E13" s="27">
        <v>91</v>
      </c>
      <c r="F13" s="44">
        <v>123</v>
      </c>
      <c r="G13" s="48">
        <v>5</v>
      </c>
      <c r="H13" s="49">
        <v>137</v>
      </c>
      <c r="I13" s="73">
        <v>73</v>
      </c>
    </row>
    <row r="14" spans="1:9" x14ac:dyDescent="0.3">
      <c r="A14" s="24" t="s">
        <v>143</v>
      </c>
      <c r="B14" s="27">
        <v>55</v>
      </c>
      <c r="C14" s="73">
        <v>232</v>
      </c>
      <c r="D14" s="130">
        <v>11</v>
      </c>
      <c r="E14" s="27">
        <v>141</v>
      </c>
      <c r="F14" s="44">
        <v>150</v>
      </c>
      <c r="G14" s="48">
        <v>10</v>
      </c>
      <c r="H14" s="49">
        <v>190</v>
      </c>
      <c r="I14" s="73">
        <v>95</v>
      </c>
    </row>
    <row r="15" spans="1:9" x14ac:dyDescent="0.3">
      <c r="A15" s="24" t="s">
        <v>144</v>
      </c>
      <c r="B15" s="27">
        <v>34</v>
      </c>
      <c r="C15" s="73">
        <v>101</v>
      </c>
      <c r="D15" s="130">
        <v>9</v>
      </c>
      <c r="E15" s="27">
        <v>51</v>
      </c>
      <c r="F15" s="44">
        <v>86</v>
      </c>
      <c r="G15" s="48">
        <v>9</v>
      </c>
      <c r="H15" s="49">
        <v>96</v>
      </c>
      <c r="I15" s="73">
        <v>41</v>
      </c>
    </row>
    <row r="16" spans="1:9" x14ac:dyDescent="0.3">
      <c r="A16" s="24" t="s">
        <v>145</v>
      </c>
      <c r="B16" s="27">
        <v>78</v>
      </c>
      <c r="C16" s="73">
        <v>175</v>
      </c>
      <c r="D16" s="130">
        <v>2</v>
      </c>
      <c r="E16" s="27">
        <v>149</v>
      </c>
      <c r="F16" s="44">
        <v>106</v>
      </c>
      <c r="G16" s="48">
        <v>2</v>
      </c>
      <c r="H16" s="49">
        <v>154</v>
      </c>
      <c r="I16" s="73">
        <v>103</v>
      </c>
    </row>
    <row r="17" spans="1:9" x14ac:dyDescent="0.3">
      <c r="A17" s="24" t="s">
        <v>146</v>
      </c>
      <c r="B17" s="27">
        <v>79</v>
      </c>
      <c r="C17" s="73">
        <v>216</v>
      </c>
      <c r="D17" s="130">
        <v>3</v>
      </c>
      <c r="E17" s="27">
        <v>140</v>
      </c>
      <c r="F17" s="44">
        <v>159</v>
      </c>
      <c r="G17" s="48">
        <v>2</v>
      </c>
      <c r="H17" s="49">
        <v>176</v>
      </c>
      <c r="I17" s="73">
        <v>105</v>
      </c>
    </row>
    <row r="18" spans="1:9" x14ac:dyDescent="0.3">
      <c r="A18" s="24" t="s">
        <v>147</v>
      </c>
      <c r="B18" s="27">
        <v>52</v>
      </c>
      <c r="C18" s="73">
        <v>102</v>
      </c>
      <c r="D18" s="130">
        <v>3</v>
      </c>
      <c r="E18" s="27">
        <v>90</v>
      </c>
      <c r="F18" s="44">
        <v>64</v>
      </c>
      <c r="G18" s="48">
        <v>3</v>
      </c>
      <c r="H18" s="49">
        <v>106</v>
      </c>
      <c r="I18" s="73">
        <v>46</v>
      </c>
    </row>
    <row r="19" spans="1:9" x14ac:dyDescent="0.3">
      <c r="A19" s="126" t="s">
        <v>148</v>
      </c>
      <c r="B19" s="27">
        <v>40</v>
      </c>
      <c r="C19" s="73">
        <v>72</v>
      </c>
      <c r="D19" s="130">
        <v>2</v>
      </c>
      <c r="E19" s="27">
        <v>76</v>
      </c>
      <c r="F19" s="44">
        <v>38</v>
      </c>
      <c r="G19" s="48">
        <v>2</v>
      </c>
      <c r="H19" s="49">
        <v>60</v>
      </c>
      <c r="I19" s="73">
        <v>52</v>
      </c>
    </row>
    <row r="20" spans="1:9" x14ac:dyDescent="0.3">
      <c r="A20" s="36" t="s">
        <v>0</v>
      </c>
      <c r="B20" s="38">
        <f t="shared" ref="B20:I20" si="0">SUM(B7:B19)</f>
        <v>711</v>
      </c>
      <c r="C20" s="38">
        <f t="shared" si="0"/>
        <v>2041</v>
      </c>
      <c r="D20" s="37">
        <f t="shared" si="0"/>
        <v>66</v>
      </c>
      <c r="E20" s="38">
        <f t="shared" si="0"/>
        <v>1366</v>
      </c>
      <c r="F20" s="38">
        <f t="shared" si="0"/>
        <v>1420</v>
      </c>
      <c r="G20" s="37">
        <f t="shared" si="0"/>
        <v>62</v>
      </c>
      <c r="H20" s="38">
        <f t="shared" si="0"/>
        <v>1808</v>
      </c>
      <c r="I20" s="38">
        <f t="shared" si="0"/>
        <v>935</v>
      </c>
    </row>
  </sheetData>
  <sheetProtection selectLockedCells="1"/>
  <mergeCells count="5">
    <mergeCell ref="B3:C3"/>
    <mergeCell ref="B1:I1"/>
    <mergeCell ref="B2:I2"/>
    <mergeCell ref="D3:F3"/>
    <mergeCell ref="G3:I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&amp;C&amp;"Helv,Bold"FREMONT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13E001-ECC1-48A6-95F3-95B642E8D841}">
  <ds:schemaRefs>
    <ds:schemaRef ds:uri="http://schemas.microsoft.com/office/2006/metadata/properties"/>
    <ds:schemaRef ds:uri="http://www.w3.org/XML/1998/namespace"/>
    <ds:schemaRef ds:uri="http://schemas.microsoft.com/sharepoint/v3"/>
    <ds:schemaRef ds:uri="http://schemas.openxmlformats.org/package/2006/metadata/core-properties"/>
    <ds:schemaRef ds:uri="http://purl.org/dc/terms/"/>
    <ds:schemaRef ds:uri="90b566c5-9033-447d-ae87-eba1cb5a6f8b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14918EE-8869-4476-9139-9EE8977953B8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918428C-1CC1-4D8C-B0B5-1C714412E2E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2A5C27E-A7A1-4EBA-A258-A92503DFF6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US Sen</vt:lpstr>
      <vt:lpstr>US Rep 2</vt:lpstr>
      <vt:lpstr>Gov</vt:lpstr>
      <vt:lpstr>Lt Gov &amp; SoS</vt:lpstr>
      <vt:lpstr>SC &amp; ST</vt:lpstr>
      <vt:lpstr>AG &amp; SOPI</vt:lpstr>
      <vt:lpstr>Judicial</vt:lpstr>
      <vt:lpstr>Dist Jdg</vt:lpstr>
      <vt:lpstr>Leg 31</vt:lpstr>
      <vt:lpstr>Co Comm - Clerk - Treasurer</vt:lpstr>
      <vt:lpstr>Assessor &amp; Coroner</vt:lpstr>
      <vt:lpstr>Precinct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Judicial!Print_Titles</vt:lpstr>
      <vt:lpstr>'Leg 31'!Print_Titles</vt:lpstr>
      <vt:lpstr>'Lt Gov &amp; SoS'!Print_Titles</vt:lpstr>
      <vt:lpstr>'SC &amp; ST'!Print_Titles</vt:lpstr>
      <vt:lpstr>'US Rep 2'!Print_Titles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2022-05-20T14:51:16Z</cp:lastPrinted>
  <dcterms:created xsi:type="dcterms:W3CDTF">1998-04-10T16:02:13Z</dcterms:created>
  <dcterms:modified xsi:type="dcterms:W3CDTF">2022-05-24T23:25:30Z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477400.000000000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ContentTypeId">
    <vt:lpwstr>0x010100DF6E96AD8F46AD479F26DF12074331B2</vt:lpwstr>
  </property>
  <property fmtid="{D5CDD505-2E9C-101B-9397-08002B2CF9AE}" pid="6" name="MediaServiceImageTags">
    <vt:lpwstr/>
  </property>
</Properties>
</file>