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anvass/"/>
    </mc:Choice>
  </mc:AlternateContent>
  <xr:revisionPtr revIDLastSave="664" documentId="13_ncr:1_{A98525D9-182C-4EF1-A445-85F5D1F8A760}" xr6:coauthVersionLast="47" xr6:coauthVersionMax="47" xr10:uidLastSave="{B1245F6C-BB75-4B98-AA30-7F00B6A2970A}"/>
  <bookViews>
    <workbookView xWindow="150" yWindow="10" windowWidth="17250" windowHeight="13780" firstSheet="29" activeTab="34" xr2:uid="{4375C261-AE4E-4C75-9752-CA5E227329EF}"/>
  </bookViews>
  <sheets>
    <sheet name="Leg Dist 1" sheetId="1" r:id="rId1"/>
    <sheet name="Leg Dist 2" sheetId="37" r:id="rId2"/>
    <sheet name="Leg Dist 3" sheetId="38" r:id="rId3"/>
    <sheet name="Leg Dist 4" sheetId="39" r:id="rId4"/>
    <sheet name="Leg Dist 5" sheetId="40" r:id="rId5"/>
    <sheet name="Leg Dist 6" sheetId="41" r:id="rId6"/>
    <sheet name="Leg Dist 7" sheetId="42" r:id="rId7"/>
    <sheet name="Leg Dist 8" sheetId="43" r:id="rId8"/>
    <sheet name="Leg Dist 9" sheetId="44" r:id="rId9"/>
    <sheet name="Leg Dist 10" sheetId="45" r:id="rId10"/>
    <sheet name="Leg Dist 11" sheetId="46" r:id="rId11"/>
    <sheet name="Leg Dist 12" sheetId="47" r:id="rId12"/>
    <sheet name="Leg Dist 13" sheetId="48" r:id="rId13"/>
    <sheet name="Leg Dist 14" sheetId="49" r:id="rId14"/>
    <sheet name="Leg Dist 15" sheetId="50" r:id="rId15"/>
    <sheet name="Leg Dist 16" sheetId="51" r:id="rId16"/>
    <sheet name="Leg Dist 17" sheetId="52" r:id="rId17"/>
    <sheet name="Leg Dist 18" sheetId="53" r:id="rId18"/>
    <sheet name="Leg Dist 19" sheetId="54" r:id="rId19"/>
    <sheet name="Leg Dist 20" sheetId="55" r:id="rId20"/>
    <sheet name="Leg Dist 21" sheetId="56" r:id="rId21"/>
    <sheet name="Leg Dist 22" sheetId="57" r:id="rId22"/>
    <sheet name="Leg Dist 23" sheetId="58" r:id="rId23"/>
    <sheet name="Leg Dist 24" sheetId="59" r:id="rId24"/>
    <sheet name="Leg Dist 25" sheetId="60" r:id="rId25"/>
    <sheet name="Leg Dist 26" sheetId="61" r:id="rId26"/>
    <sheet name="Leg Dist 27" sheetId="62" r:id="rId27"/>
    <sheet name="Leg Dist 28" sheetId="63" r:id="rId28"/>
    <sheet name="Leg Dist 29" sheetId="64" r:id="rId29"/>
    <sheet name="Leg Dist 30" sheetId="65" r:id="rId30"/>
    <sheet name="Leg Dist 31" sheetId="66" r:id="rId31"/>
    <sheet name="Leg Dist 32" sheetId="67" r:id="rId32"/>
    <sheet name="Leg Dist 33" sheetId="68" r:id="rId33"/>
    <sheet name="Leg Dist 34" sheetId="69" r:id="rId34"/>
    <sheet name="Leg Dist 35" sheetId="70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1" i="37" l="1"/>
  <c r="G41" i="37"/>
  <c r="F41" i="37"/>
  <c r="E41" i="37"/>
  <c r="D41" i="37"/>
  <c r="C41" i="37"/>
  <c r="B41" i="37"/>
  <c r="C69" i="70"/>
  <c r="D69" i="70"/>
  <c r="E69" i="70"/>
  <c r="F69" i="70"/>
  <c r="G69" i="70"/>
  <c r="B69" i="70"/>
  <c r="G56" i="70"/>
  <c r="F56" i="70"/>
  <c r="E56" i="70"/>
  <c r="D56" i="70"/>
  <c r="C56" i="70"/>
  <c r="B56" i="70"/>
  <c r="G67" i="70"/>
  <c r="F67" i="70"/>
  <c r="E67" i="70"/>
  <c r="D67" i="70"/>
  <c r="C67" i="70"/>
  <c r="B67" i="70"/>
  <c r="G44" i="70"/>
  <c r="F44" i="70"/>
  <c r="E44" i="70"/>
  <c r="D44" i="70"/>
  <c r="C44" i="70"/>
  <c r="B44" i="70"/>
  <c r="G30" i="70"/>
  <c r="F30" i="70"/>
  <c r="E30" i="70"/>
  <c r="D30" i="70"/>
  <c r="C30" i="70"/>
  <c r="B30" i="70"/>
  <c r="G12" i="70"/>
  <c r="F12" i="70"/>
  <c r="E12" i="70"/>
  <c r="D12" i="70"/>
  <c r="C12" i="70"/>
  <c r="B12" i="70"/>
  <c r="F28" i="69"/>
  <c r="E28" i="69"/>
  <c r="D28" i="69"/>
  <c r="C28" i="69"/>
  <c r="B28" i="69"/>
  <c r="G27" i="68"/>
  <c r="F27" i="68"/>
  <c r="E27" i="68"/>
  <c r="D27" i="68"/>
  <c r="C27" i="68"/>
  <c r="B27" i="68"/>
  <c r="F27" i="67"/>
  <c r="E27" i="67"/>
  <c r="D27" i="67"/>
  <c r="C27" i="67"/>
  <c r="B27" i="67"/>
  <c r="G64" i="66" l="1"/>
  <c r="I64" i="66"/>
  <c r="H64" i="66"/>
  <c r="F64" i="66"/>
  <c r="E64" i="66"/>
  <c r="C64" i="66"/>
  <c r="D64" i="66"/>
  <c r="B64" i="66"/>
  <c r="I62" i="66"/>
  <c r="H62" i="66"/>
  <c r="G62" i="66"/>
  <c r="F62" i="66"/>
  <c r="E62" i="66"/>
  <c r="D62" i="66"/>
  <c r="C62" i="66"/>
  <c r="B62" i="66"/>
  <c r="I50" i="66"/>
  <c r="H50" i="66"/>
  <c r="G50" i="66"/>
  <c r="F50" i="66"/>
  <c r="E50" i="66"/>
  <c r="D50" i="66"/>
  <c r="C50" i="66"/>
  <c r="B50" i="66"/>
  <c r="I26" i="66"/>
  <c r="H26" i="66"/>
  <c r="G26" i="66"/>
  <c r="F26" i="66"/>
  <c r="E26" i="66"/>
  <c r="D26" i="66"/>
  <c r="C26" i="66"/>
  <c r="B26" i="66"/>
  <c r="I10" i="66" l="1"/>
  <c r="H10" i="66"/>
  <c r="G10" i="66"/>
  <c r="F10" i="66"/>
  <c r="E10" i="66"/>
  <c r="D10" i="66"/>
  <c r="C10" i="66"/>
  <c r="B10" i="66"/>
  <c r="F44" i="65"/>
  <c r="C44" i="65"/>
  <c r="G42" i="65"/>
  <c r="E42" i="65"/>
  <c r="D42" i="65"/>
  <c r="F42" i="65"/>
  <c r="C42" i="65"/>
  <c r="B42" i="65"/>
  <c r="G35" i="65"/>
  <c r="G44" i="65" s="1"/>
  <c r="F35" i="65"/>
  <c r="E35" i="65"/>
  <c r="E44" i="65" s="1"/>
  <c r="D35" i="65"/>
  <c r="D44" i="65" s="1"/>
  <c r="C35" i="65"/>
  <c r="B35" i="65"/>
  <c r="B44" i="65" s="1"/>
  <c r="I38" i="64"/>
  <c r="H38" i="64"/>
  <c r="G38" i="64"/>
  <c r="F38" i="64"/>
  <c r="E38" i="64"/>
  <c r="D38" i="64"/>
  <c r="C38" i="64"/>
  <c r="B38" i="64"/>
  <c r="C60" i="63"/>
  <c r="D60" i="63"/>
  <c r="E60" i="63"/>
  <c r="F60" i="63"/>
  <c r="G60" i="63"/>
  <c r="H60" i="63"/>
  <c r="B60" i="63"/>
  <c r="H58" i="63"/>
  <c r="G58" i="63"/>
  <c r="F58" i="63"/>
  <c r="E58" i="63"/>
  <c r="D58" i="63"/>
  <c r="C58" i="63"/>
  <c r="B58" i="63"/>
  <c r="H49" i="63"/>
  <c r="G49" i="63"/>
  <c r="F49" i="63"/>
  <c r="E49" i="63"/>
  <c r="D49" i="63"/>
  <c r="C49" i="63"/>
  <c r="B49" i="63"/>
  <c r="H28" i="63"/>
  <c r="G28" i="63"/>
  <c r="F28" i="63"/>
  <c r="E28" i="63"/>
  <c r="D28" i="63"/>
  <c r="C28" i="63"/>
  <c r="B28" i="63"/>
  <c r="C56" i="62"/>
  <c r="D56" i="62"/>
  <c r="E56" i="62"/>
  <c r="F56" i="62"/>
  <c r="G56" i="62"/>
  <c r="H56" i="62"/>
  <c r="I56" i="62"/>
  <c r="J56" i="62"/>
  <c r="B56" i="62"/>
  <c r="J54" i="62"/>
  <c r="I54" i="62"/>
  <c r="H54" i="62"/>
  <c r="G54" i="62"/>
  <c r="F54" i="62"/>
  <c r="E54" i="62"/>
  <c r="D54" i="62"/>
  <c r="C54" i="62"/>
  <c r="B54" i="62"/>
  <c r="J45" i="62"/>
  <c r="I45" i="62"/>
  <c r="H45" i="62"/>
  <c r="G45" i="62"/>
  <c r="F45" i="62"/>
  <c r="E45" i="62"/>
  <c r="D45" i="62"/>
  <c r="C45" i="62"/>
  <c r="B45" i="62"/>
  <c r="J31" i="62"/>
  <c r="I31" i="62"/>
  <c r="H31" i="62"/>
  <c r="G31" i="62"/>
  <c r="F31" i="62"/>
  <c r="E31" i="62"/>
  <c r="D31" i="62"/>
  <c r="C31" i="62"/>
  <c r="B31" i="62"/>
  <c r="I48" i="61"/>
  <c r="H48" i="61"/>
  <c r="F48" i="61"/>
  <c r="D48" i="61"/>
  <c r="G48" i="61"/>
  <c r="E48" i="61"/>
  <c r="C48" i="61"/>
  <c r="B48" i="61"/>
  <c r="I46" i="61"/>
  <c r="H46" i="61"/>
  <c r="G46" i="61"/>
  <c r="F46" i="61"/>
  <c r="E46" i="61"/>
  <c r="D46" i="61"/>
  <c r="C46" i="61"/>
  <c r="B46" i="61"/>
  <c r="I38" i="61"/>
  <c r="H38" i="61"/>
  <c r="G38" i="61"/>
  <c r="F38" i="61"/>
  <c r="E38" i="61"/>
  <c r="D38" i="61"/>
  <c r="C38" i="61"/>
  <c r="B38" i="61"/>
  <c r="I23" i="61"/>
  <c r="H23" i="61"/>
  <c r="G23" i="61"/>
  <c r="F23" i="61"/>
  <c r="E23" i="61"/>
  <c r="D23" i="61"/>
  <c r="C23" i="61"/>
  <c r="B23" i="61"/>
  <c r="F29" i="60" l="1"/>
  <c r="E29" i="60"/>
  <c r="D29" i="60"/>
  <c r="C29" i="60"/>
  <c r="B29" i="60"/>
  <c r="C45" i="59"/>
  <c r="D45" i="59"/>
  <c r="E45" i="59"/>
  <c r="F45" i="59"/>
  <c r="G45" i="59"/>
  <c r="B45" i="59"/>
  <c r="G43" i="59"/>
  <c r="F43" i="59"/>
  <c r="E43" i="59"/>
  <c r="D43" i="59"/>
  <c r="C43" i="59"/>
  <c r="B43" i="59"/>
  <c r="G18" i="59"/>
  <c r="F18" i="59"/>
  <c r="E18" i="59"/>
  <c r="D18" i="59"/>
  <c r="C18" i="59"/>
  <c r="B18" i="59"/>
  <c r="G9" i="59"/>
  <c r="F9" i="59"/>
  <c r="E9" i="59"/>
  <c r="D9" i="59"/>
  <c r="C9" i="59"/>
  <c r="B9" i="59"/>
  <c r="M43" i="58"/>
  <c r="L43" i="58"/>
  <c r="K43" i="58"/>
  <c r="J43" i="58"/>
  <c r="I43" i="58"/>
  <c r="H43" i="58"/>
  <c r="G43" i="58"/>
  <c r="F43" i="58"/>
  <c r="D43" i="58"/>
  <c r="E43" i="58"/>
  <c r="C43" i="58"/>
  <c r="B43" i="58"/>
  <c r="M41" i="58"/>
  <c r="L41" i="58"/>
  <c r="K41" i="58"/>
  <c r="J41" i="58"/>
  <c r="I41" i="58"/>
  <c r="H41" i="58"/>
  <c r="G41" i="58"/>
  <c r="F41" i="58"/>
  <c r="E41" i="58"/>
  <c r="D41" i="58"/>
  <c r="C41" i="58"/>
  <c r="B41" i="58"/>
  <c r="M25" i="58" l="1"/>
  <c r="L25" i="58"/>
  <c r="K25" i="58"/>
  <c r="J25" i="58"/>
  <c r="I25" i="58"/>
  <c r="H25" i="58"/>
  <c r="G25" i="58"/>
  <c r="F25" i="58"/>
  <c r="E25" i="58"/>
  <c r="D25" i="58"/>
  <c r="C25" i="58"/>
  <c r="B25" i="58"/>
  <c r="M17" i="58"/>
  <c r="L17" i="58"/>
  <c r="K17" i="58"/>
  <c r="J17" i="58"/>
  <c r="I17" i="58"/>
  <c r="H17" i="58"/>
  <c r="G17" i="58"/>
  <c r="F17" i="58"/>
  <c r="E17" i="58"/>
  <c r="D17" i="58"/>
  <c r="C17" i="58"/>
  <c r="B17" i="58"/>
  <c r="I28" i="57"/>
  <c r="H28" i="57"/>
  <c r="G28" i="57"/>
  <c r="F28" i="57"/>
  <c r="E28" i="57"/>
  <c r="D28" i="57"/>
  <c r="C28" i="57"/>
  <c r="B28" i="57"/>
  <c r="N27" i="56"/>
  <c r="M27" i="56"/>
  <c r="L27" i="56"/>
  <c r="K27" i="56"/>
  <c r="J27" i="56"/>
  <c r="I27" i="56"/>
  <c r="H27" i="56"/>
  <c r="G27" i="56"/>
  <c r="F27" i="56"/>
  <c r="E27" i="56"/>
  <c r="D27" i="56"/>
  <c r="C27" i="56"/>
  <c r="B27" i="56"/>
  <c r="G27" i="55"/>
  <c r="F27" i="55"/>
  <c r="E27" i="55"/>
  <c r="D27" i="55"/>
  <c r="C27" i="55"/>
  <c r="B27" i="55"/>
  <c r="G32" i="54"/>
  <c r="F32" i="54"/>
  <c r="E32" i="54"/>
  <c r="D32" i="54"/>
  <c r="C32" i="54"/>
  <c r="B32" i="54"/>
  <c r="G27" i="53"/>
  <c r="F27" i="53"/>
  <c r="E27" i="53"/>
  <c r="D27" i="53"/>
  <c r="C27" i="53"/>
  <c r="B27" i="53"/>
  <c r="G26" i="52"/>
  <c r="F26" i="52"/>
  <c r="E26" i="52"/>
  <c r="D26" i="52"/>
  <c r="C26" i="52"/>
  <c r="B26" i="52"/>
  <c r="H26" i="51"/>
  <c r="G26" i="51"/>
  <c r="F26" i="51"/>
  <c r="E26" i="51"/>
  <c r="D26" i="51"/>
  <c r="C26" i="51"/>
  <c r="B26" i="51"/>
  <c r="J27" i="50"/>
  <c r="I27" i="50"/>
  <c r="H27" i="50"/>
  <c r="G27" i="50"/>
  <c r="F27" i="50"/>
  <c r="E27" i="50"/>
  <c r="D27" i="50"/>
  <c r="C27" i="50"/>
  <c r="B27" i="50"/>
  <c r="N42" i="49"/>
  <c r="M42" i="49"/>
  <c r="K42" i="49"/>
  <c r="J42" i="49"/>
  <c r="I42" i="49"/>
  <c r="H42" i="49"/>
  <c r="F42" i="49"/>
  <c r="E42" i="49"/>
  <c r="D42" i="49"/>
  <c r="C42" i="49"/>
  <c r="L42" i="49"/>
  <c r="G42" i="49"/>
  <c r="B42" i="49"/>
  <c r="N40" i="49"/>
  <c r="M40" i="49"/>
  <c r="L40" i="49"/>
  <c r="K40" i="49"/>
  <c r="J40" i="49"/>
  <c r="I40" i="49"/>
  <c r="H40" i="49"/>
  <c r="G40" i="49"/>
  <c r="F40" i="49"/>
  <c r="E40" i="49"/>
  <c r="D40" i="49"/>
  <c r="C40" i="49"/>
  <c r="B40" i="49"/>
  <c r="N24" i="49"/>
  <c r="M24" i="49"/>
  <c r="L24" i="49"/>
  <c r="K24" i="49"/>
  <c r="J24" i="49"/>
  <c r="I24" i="49"/>
  <c r="H24" i="49"/>
  <c r="G24" i="49"/>
  <c r="F24" i="49"/>
  <c r="E24" i="49"/>
  <c r="D24" i="49"/>
  <c r="C24" i="49"/>
  <c r="B24" i="49"/>
  <c r="H18" i="48"/>
  <c r="G18" i="48"/>
  <c r="F18" i="48"/>
  <c r="E18" i="48"/>
  <c r="D18" i="48"/>
  <c r="C18" i="48"/>
  <c r="B18" i="48"/>
  <c r="H16" i="47"/>
  <c r="G16" i="47"/>
  <c r="F16" i="47"/>
  <c r="E16" i="47"/>
  <c r="D16" i="47"/>
  <c r="C16" i="47"/>
  <c r="B16" i="47"/>
  <c r="K16" i="46"/>
  <c r="J16" i="46"/>
  <c r="I16" i="46"/>
  <c r="H16" i="46"/>
  <c r="G16" i="46"/>
  <c r="F16" i="46"/>
  <c r="E16" i="46"/>
  <c r="D16" i="46"/>
  <c r="C16" i="46"/>
  <c r="B16" i="46"/>
  <c r="D29" i="45"/>
  <c r="E29" i="45"/>
  <c r="F29" i="45"/>
  <c r="G29" i="45"/>
  <c r="H29" i="45"/>
  <c r="I29" i="45"/>
  <c r="C29" i="45"/>
  <c r="B29" i="45"/>
  <c r="I27" i="45"/>
  <c r="H27" i="45"/>
  <c r="G27" i="45"/>
  <c r="F27" i="45"/>
  <c r="E27" i="45"/>
  <c r="D27" i="45"/>
  <c r="C27" i="45"/>
  <c r="B27" i="45"/>
  <c r="I13" i="45"/>
  <c r="H13" i="45"/>
  <c r="G13" i="45"/>
  <c r="F13" i="45"/>
  <c r="E13" i="45"/>
  <c r="D13" i="45"/>
  <c r="C13" i="45"/>
  <c r="B13" i="45"/>
  <c r="C42" i="44" l="1"/>
  <c r="D42" i="44"/>
  <c r="E42" i="44"/>
  <c r="F42" i="44"/>
  <c r="G42" i="44"/>
  <c r="H42" i="44"/>
  <c r="I42" i="44"/>
  <c r="B42" i="44"/>
  <c r="I40" i="44"/>
  <c r="H40" i="44"/>
  <c r="G40" i="44"/>
  <c r="F40" i="44"/>
  <c r="E40" i="44"/>
  <c r="D40" i="44"/>
  <c r="C40" i="44"/>
  <c r="B40" i="44"/>
  <c r="I26" i="44"/>
  <c r="H26" i="44"/>
  <c r="G26" i="44"/>
  <c r="F26" i="44"/>
  <c r="E26" i="44"/>
  <c r="D26" i="44"/>
  <c r="C26" i="44"/>
  <c r="B26" i="44"/>
  <c r="I13" i="44"/>
  <c r="H13" i="44"/>
  <c r="G13" i="44"/>
  <c r="F13" i="44"/>
  <c r="E13" i="44"/>
  <c r="D13" i="44"/>
  <c r="C13" i="44"/>
  <c r="B13" i="44"/>
  <c r="I61" i="43"/>
  <c r="G61" i="43"/>
  <c r="F61" i="43"/>
  <c r="E61" i="43"/>
  <c r="D61" i="43"/>
  <c r="C61" i="43"/>
  <c r="J61" i="43"/>
  <c r="H61" i="43"/>
  <c r="B61" i="43"/>
  <c r="J59" i="43"/>
  <c r="I59" i="43"/>
  <c r="H59" i="43"/>
  <c r="G59" i="43"/>
  <c r="F59" i="43"/>
  <c r="E59" i="43"/>
  <c r="D59" i="43"/>
  <c r="C59" i="43"/>
  <c r="B59" i="43"/>
  <c r="J48" i="43"/>
  <c r="I48" i="43"/>
  <c r="H48" i="43"/>
  <c r="G48" i="43"/>
  <c r="F48" i="43"/>
  <c r="E48" i="43"/>
  <c r="D48" i="43"/>
  <c r="C48" i="43"/>
  <c r="B48" i="43"/>
  <c r="J14" i="43"/>
  <c r="J27" i="43"/>
  <c r="I27" i="43"/>
  <c r="H27" i="43"/>
  <c r="G27" i="43"/>
  <c r="F27" i="43"/>
  <c r="E27" i="43"/>
  <c r="D27" i="43"/>
  <c r="C27" i="43"/>
  <c r="B27" i="43"/>
  <c r="I14" i="43"/>
  <c r="H14" i="43"/>
  <c r="G14" i="43"/>
  <c r="F14" i="43"/>
  <c r="E14" i="43"/>
  <c r="D14" i="43"/>
  <c r="C14" i="43"/>
  <c r="B14" i="43"/>
  <c r="C71" i="42"/>
  <c r="D71" i="42"/>
  <c r="E71" i="42"/>
  <c r="F71" i="42"/>
  <c r="G71" i="42"/>
  <c r="H71" i="42"/>
  <c r="B71" i="42"/>
  <c r="H69" i="42"/>
  <c r="G69" i="42"/>
  <c r="F69" i="42"/>
  <c r="E69" i="42"/>
  <c r="D69" i="42"/>
  <c r="C69" i="42"/>
  <c r="B69" i="42"/>
  <c r="H45" i="42"/>
  <c r="G45" i="42"/>
  <c r="F45" i="42"/>
  <c r="E45" i="42"/>
  <c r="D45" i="42"/>
  <c r="C45" i="42"/>
  <c r="B45" i="42"/>
  <c r="H14" i="42"/>
  <c r="G14" i="42"/>
  <c r="F14" i="42"/>
  <c r="E14" i="42"/>
  <c r="D14" i="42"/>
  <c r="C14" i="42"/>
  <c r="B14" i="42"/>
  <c r="K68" i="41"/>
  <c r="I68" i="41"/>
  <c r="H68" i="41"/>
  <c r="E68" i="41"/>
  <c r="D68" i="41"/>
  <c r="J68" i="41"/>
  <c r="G68" i="41"/>
  <c r="F68" i="41"/>
  <c r="C68" i="41"/>
  <c r="B68" i="41"/>
  <c r="K66" i="41"/>
  <c r="J66" i="41"/>
  <c r="I66" i="41"/>
  <c r="H66" i="41"/>
  <c r="G66" i="41"/>
  <c r="F66" i="41"/>
  <c r="E66" i="41"/>
  <c r="D66" i="41"/>
  <c r="C66" i="41"/>
  <c r="B66" i="41"/>
  <c r="K52" i="41"/>
  <c r="J52" i="41"/>
  <c r="I52" i="41"/>
  <c r="H52" i="41"/>
  <c r="G52" i="41"/>
  <c r="F52" i="41"/>
  <c r="E52" i="41"/>
  <c r="D52" i="41"/>
  <c r="C52" i="41"/>
  <c r="B52" i="41"/>
  <c r="K41" i="41"/>
  <c r="J41" i="41"/>
  <c r="I41" i="41"/>
  <c r="H41" i="41"/>
  <c r="G41" i="41"/>
  <c r="F41" i="41"/>
  <c r="E41" i="41"/>
  <c r="D41" i="41"/>
  <c r="C41" i="41"/>
  <c r="B41" i="41"/>
  <c r="H29" i="40"/>
  <c r="G29" i="40"/>
  <c r="F29" i="40"/>
  <c r="E29" i="40"/>
  <c r="D29" i="40"/>
  <c r="C29" i="40"/>
  <c r="B29" i="40"/>
  <c r="I27" i="39"/>
  <c r="H27" i="39"/>
  <c r="G27" i="39"/>
  <c r="F27" i="39"/>
  <c r="E27" i="39"/>
  <c r="D27" i="39"/>
  <c r="C27" i="39"/>
  <c r="B27" i="39"/>
  <c r="E30" i="38"/>
  <c r="D30" i="38"/>
  <c r="C30" i="38"/>
  <c r="B30" i="38"/>
  <c r="H69" i="37"/>
  <c r="G69" i="37"/>
  <c r="F69" i="37"/>
  <c r="E69" i="37"/>
  <c r="D69" i="37"/>
  <c r="C69" i="37"/>
  <c r="B69" i="37"/>
  <c r="H52" i="37" l="1"/>
  <c r="G52" i="37"/>
  <c r="F52" i="37"/>
  <c r="E52" i="37"/>
  <c r="D52" i="37"/>
  <c r="C52" i="37"/>
  <c r="B52" i="37"/>
  <c r="H24" i="37" l="1"/>
  <c r="G24" i="37"/>
  <c r="F24" i="37"/>
  <c r="E24" i="37"/>
  <c r="D24" i="37"/>
  <c r="C24" i="37"/>
  <c r="B24" i="37"/>
  <c r="H18" i="37"/>
  <c r="H71" i="37" s="1"/>
  <c r="G18" i="37"/>
  <c r="G71" i="37" s="1"/>
  <c r="F18" i="37"/>
  <c r="E18" i="37"/>
  <c r="E71" i="37" s="1"/>
  <c r="D18" i="37"/>
  <c r="D71" i="37" s="1"/>
  <c r="C18" i="37"/>
  <c r="B18" i="37"/>
  <c r="B71" i="37" s="1"/>
  <c r="F71" i="37" l="1"/>
  <c r="C71" i="37"/>
  <c r="K45" i="1"/>
  <c r="J45" i="1"/>
  <c r="I45" i="1"/>
  <c r="H45" i="1"/>
  <c r="G45" i="1"/>
  <c r="F45" i="1"/>
  <c r="E45" i="1"/>
  <c r="C45" i="1"/>
  <c r="D45" i="1"/>
  <c r="B45" i="1"/>
  <c r="K43" i="1"/>
  <c r="J43" i="1"/>
  <c r="I43" i="1"/>
  <c r="H43" i="1"/>
  <c r="G43" i="1"/>
  <c r="F43" i="1"/>
  <c r="E43" i="1"/>
  <c r="D43" i="1"/>
  <c r="C43" i="1"/>
  <c r="B43" i="1"/>
  <c r="K34" i="1"/>
  <c r="J34" i="1"/>
  <c r="I34" i="1"/>
  <c r="H34" i="1"/>
  <c r="G34" i="1"/>
  <c r="F34" i="1"/>
  <c r="E34" i="1"/>
  <c r="D34" i="1"/>
  <c r="C34" i="1"/>
  <c r="B34" i="1"/>
</calcChain>
</file>

<file path=xl/sharedStrings.xml><?xml version="1.0" encoding="utf-8"?>
<sst xmlns="http://schemas.openxmlformats.org/spreadsheetml/2006/main" count="1826" uniqueCount="1245">
  <si>
    <t>ST SEN</t>
  </si>
  <si>
    <t>ST REP A</t>
  </si>
  <si>
    <t>ST REP B</t>
  </si>
  <si>
    <t>Absentee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</si>
  <si>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</si>
  <si>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</si>
  <si>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</si>
  <si>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</si>
  <si>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</si>
  <si>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</si>
  <si>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</si>
  <si>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</si>
  <si>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Riddle</t>
  </si>
  <si>
    <t>Three Creek</t>
  </si>
  <si>
    <t>LEGISLATIVE DIST 1</t>
  </si>
  <si>
    <t>REP</t>
  </si>
  <si>
    <t>DEM</t>
  </si>
  <si>
    <t>Precinct</t>
  </si>
  <si>
    <t>Scott Herndon</t>
  </si>
  <si>
    <t>Jim Woodward</t>
  </si>
  <si>
    <t>Steve R Johnson</t>
  </si>
  <si>
    <t>Spencer Hutchings</t>
  </si>
  <si>
    <t>Adam Rorick</t>
  </si>
  <si>
    <t>Mark Sauter</t>
  </si>
  <si>
    <t>Travis Thompson</t>
  </si>
  <si>
    <t>Cynthia P Weiss</t>
  </si>
  <si>
    <t>Sage G. Dixon</t>
  </si>
  <si>
    <t>Todd Engel</t>
  </si>
  <si>
    <t>AIRPORT</t>
  </si>
  <si>
    <t>ALGOMA</t>
  </si>
  <si>
    <t>BALDY</t>
  </si>
  <si>
    <t>BEACH</t>
  </si>
  <si>
    <t>BLUE LAKE</t>
  </si>
  <si>
    <t>CLARK FORK</t>
  </si>
  <si>
    <t>COLBURN</t>
  </si>
  <si>
    <t>DOVER</t>
  </si>
  <si>
    <t>EAST PRIEST RIVER</t>
  </si>
  <si>
    <t>EDGEMERE</t>
  </si>
  <si>
    <t>GAMLIN LAKE</t>
  </si>
  <si>
    <t>GROUSE CREEK</t>
  </si>
  <si>
    <t>HOPE</t>
  </si>
  <si>
    <t>HUMBIRD</t>
  </si>
  <si>
    <t>KOOTENAI</t>
  </si>
  <si>
    <t>LACLEDE</t>
  </si>
  <si>
    <t>LAMB CREEK</t>
  </si>
  <si>
    <t>ODEN</t>
  </si>
  <si>
    <t>OLDTOWN</t>
  </si>
  <si>
    <t>PRIEST LAKE</t>
  </si>
  <si>
    <t>SAGLE</t>
  </si>
  <si>
    <t>SELLE</t>
  </si>
  <si>
    <t>SOUTH SIDE</t>
  </si>
  <si>
    <t>WASHINGTON</t>
  </si>
  <si>
    <t>WESTMOND</t>
  </si>
  <si>
    <t>WEST PRIEST RIVER VALLEY</t>
  </si>
  <si>
    <t>WRENCO</t>
  </si>
  <si>
    <t>CO. TOTAL</t>
  </si>
  <si>
    <t>BONNER</t>
  </si>
  <si>
    <t>BONNERS FERRY</t>
  </si>
  <si>
    <t>COPELAND</t>
  </si>
  <si>
    <t>MOYIE SPRINGS</t>
  </si>
  <si>
    <t>NAPLES</t>
  </si>
  <si>
    <t>NORTH BONNERS FERRY</t>
  </si>
  <si>
    <t>VALLEYVIEW</t>
  </si>
  <si>
    <t>BOUNDARY</t>
  </si>
  <si>
    <t>LEGISLATIVE DIST 2</t>
  </si>
  <si>
    <t>LIB</t>
  </si>
  <si>
    <t>Jon Cantamessa</t>
  </si>
  <si>
    <t>Phil Hart</t>
  </si>
  <si>
    <t>Bill Hasz</t>
  </si>
  <si>
    <t>Heather Scott</t>
  </si>
  <si>
    <t>Tom Stroschein</t>
  </si>
  <si>
    <t>Dale Hawkins</t>
  </si>
  <si>
    <t>JenniferAnn Luoma</t>
  </si>
  <si>
    <t>BENEWAH</t>
  </si>
  <si>
    <t>CENTER</t>
  </si>
  <si>
    <t>COLLEGE</t>
  </si>
  <si>
    <t>EMIDA</t>
  </si>
  <si>
    <t>FERNWOOD</t>
  </si>
  <si>
    <t>PLUMMER</t>
  </si>
  <si>
    <t>SANTA</t>
  </si>
  <si>
    <t>ST. JOE</t>
  </si>
  <si>
    <t>ST. MARIES</t>
  </si>
  <si>
    <t>TENSED</t>
  </si>
  <si>
    <t>TOWNSITE</t>
  </si>
  <si>
    <t>CAREYWOOD</t>
  </si>
  <si>
    <t>CLAGSTONE</t>
  </si>
  <si>
    <t>SPIRIT VALLEY</t>
  </si>
  <si>
    <t>201</t>
  </si>
  <si>
    <t>202</t>
  </si>
  <si>
    <t>203</t>
  </si>
  <si>
    <t>204</t>
  </si>
  <si>
    <t>205</t>
  </si>
  <si>
    <t>206</t>
  </si>
  <si>
    <t>207</t>
  </si>
  <si>
    <t>208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</si>
  <si>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</si>
  <si>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</si>
  <si>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</si>
  <si>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</si>
  <si>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</si>
  <si>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</si>
  <si>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</si>
  <si>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</si>
  <si>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</si>
  <si>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</si>
  <si>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</si>
  <si>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</si>
  <si>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SHOSHONE</t>
  </si>
  <si>
    <t>DIST. TOTAL</t>
  </si>
  <si>
    <t>LEGISLATIVE DIST 3</t>
  </si>
  <si>
    <t>Doug "Doug O" Okuniewicz</t>
  </si>
  <si>
    <t>Vito Barbieri</t>
  </si>
  <si>
    <t>Jordan Redman</t>
  </si>
  <si>
    <t>Rick Small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</si>
  <si>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</si>
  <si>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</si>
  <si>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</si>
  <si>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</si>
  <si>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</si>
  <si>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</si>
  <si>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</si>
  <si>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</si>
  <si>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</si>
  <si>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</si>
  <si>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</si>
  <si>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</si>
  <si>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</si>
  <si>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</si>
  <si>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</si>
  <si>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</si>
  <si>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</si>
  <si>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</si>
  <si>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</si>
  <si>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</si>
  <si>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</si>
  <si>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</si>
  <si>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</si>
  <si>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LEGISLATIVE DIST 4</t>
  </si>
  <si>
    <t>Tara Malek</t>
  </si>
  <si>
    <t>Ben Toews</t>
  </si>
  <si>
    <t>Megan Dardis-Kunz</t>
  </si>
  <si>
    <t>Jim Addis</t>
  </si>
  <si>
    <t>Joe Alfieri</t>
  </si>
  <si>
    <t>Larry Bieber</t>
  </si>
  <si>
    <t>Paul Amador</t>
  </si>
  <si>
    <t>Elaine Price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</si>
  <si>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</si>
  <si>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</si>
  <si>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</si>
  <si>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</si>
  <si>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</si>
  <si>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</si>
  <si>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</si>
  <si>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</si>
  <si>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</si>
  <si>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</si>
  <si>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</si>
  <si>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</si>
  <si>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</si>
  <si>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</si>
  <si>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</si>
  <si>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</si>
  <si>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</si>
  <si>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</si>
  <si>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</si>
  <si>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</si>
  <si>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LEGISLATIVE DIST 5</t>
  </si>
  <si>
    <t>Carl Bjerke</t>
  </si>
  <si>
    <t>Peter Riggs</t>
  </si>
  <si>
    <t>Kristy Reed Johnson</t>
  </si>
  <si>
    <t>Ron Mendive</t>
  </si>
  <si>
    <t>Cheri Zao</t>
  </si>
  <si>
    <t>Teresa Borrenpohl</t>
  </si>
  <si>
    <t>Tony Wisniewski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</si>
  <si>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</si>
  <si>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</si>
  <si>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</si>
  <si>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</si>
  <si>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</si>
  <si>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</si>
  <si>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</si>
  <si>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</si>
  <si>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</si>
  <si>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</si>
  <si>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</si>
  <si>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</si>
  <si>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</si>
  <si>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</si>
  <si>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</si>
  <si>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</si>
  <si>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</si>
  <si>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</si>
  <si>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</si>
  <si>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</si>
  <si>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</si>
  <si>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</si>
  <si>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LEGISLATIVE DIST 6</t>
  </si>
  <si>
    <t>CON</t>
  </si>
  <si>
    <t>David Nelson</t>
  </si>
  <si>
    <t>Robert Blair</t>
  </si>
  <si>
    <t>Dan Foreman</t>
  </si>
  <si>
    <t>Jen Seegmiller</t>
  </si>
  <si>
    <t>James Hartley</t>
  </si>
  <si>
    <t>Jamal Kingsley Lyksett</t>
  </si>
  <si>
    <t>Claudia Dalby</t>
  </si>
  <si>
    <t>Lori McCann</t>
  </si>
  <si>
    <t>Tim Gresback</t>
  </si>
  <si>
    <t>Brandon Mitchell</t>
  </si>
  <si>
    <t>MOSCOW #01</t>
  </si>
  <si>
    <t>MOSCOW #02</t>
  </si>
  <si>
    <t>MOSCOW #03</t>
  </si>
  <si>
    <t>MOSCOW #04</t>
  </si>
  <si>
    <t>MOSCOW #05</t>
  </si>
  <si>
    <t>MOSCOW #06</t>
  </si>
  <si>
    <t>MOSCOW #07</t>
  </si>
  <si>
    <t>MOSCOW #08</t>
  </si>
  <si>
    <t>MOSCOW #09</t>
  </si>
  <si>
    <t>MOSCOW #10</t>
  </si>
  <si>
    <t>MOSCOW #11</t>
  </si>
  <si>
    <t>MOSCOW #12</t>
  </si>
  <si>
    <t>MOSCOW #13</t>
  </si>
  <si>
    <t>MOSCOW #14</t>
  </si>
  <si>
    <t>MOSCOW #15</t>
  </si>
  <si>
    <t>MOSCOW #16</t>
  </si>
  <si>
    <t>MOSCOW #17</t>
  </si>
  <si>
    <t>MOSCOW #18</t>
  </si>
  <si>
    <t>DEARY #19</t>
  </si>
  <si>
    <t>FARMINGTON #20</t>
  </si>
  <si>
    <t>GENESEE #21</t>
  </si>
  <si>
    <t>HARVARD #22</t>
  </si>
  <si>
    <t>JULIAETTA #23</t>
  </si>
  <si>
    <t>KENDRICK #24</t>
  </si>
  <si>
    <t>LINDEN #25</t>
  </si>
  <si>
    <t>PALOUSE #26</t>
  </si>
  <si>
    <t>POTLATCH #27</t>
  </si>
  <si>
    <t>PRINCETON #28</t>
  </si>
  <si>
    <t>TROY #29</t>
  </si>
  <si>
    <t>VIOLA #30</t>
  </si>
  <si>
    <t>CORA #31</t>
  </si>
  <si>
    <t>BOVILL #32</t>
  </si>
  <si>
    <t>ONAWAY #37</t>
  </si>
  <si>
    <t>TROY #39</t>
  </si>
  <si>
    <t xml:space="preserve"> </t>
  </si>
  <si>
    <t>NEZPERCE</t>
  </si>
  <si>
    <t>WEST KAMIAH</t>
  </si>
  <si>
    <t>EAST KAMIAH</t>
  </si>
  <si>
    <t>CRAIGMONT</t>
  </si>
  <si>
    <t>WINCHESTER</t>
  </si>
  <si>
    <t>REUBENS</t>
  </si>
  <si>
    <t>MOHLER</t>
  </si>
  <si>
    <t>SLICKPOO</t>
  </si>
  <si>
    <t>LATAH</t>
  </si>
  <si>
    <t>LEWIS</t>
  </si>
  <si>
    <t>19</t>
  </si>
  <si>
    <t>21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</si>
  <si>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</si>
  <si>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</si>
  <si>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</si>
  <si>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</si>
  <si>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</si>
  <si>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</si>
  <si>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</si>
  <si>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</si>
  <si>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</si>
  <si>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NEZ PERCE</t>
  </si>
  <si>
    <t>LEGISLATIVE DIST 7</t>
  </si>
  <si>
    <t>Cindy Carlson</t>
  </si>
  <si>
    <t>Carl Crabtree</t>
  </si>
  <si>
    <t>Heather Rogers</t>
  </si>
  <si>
    <t>Keith Stuffle</t>
  </si>
  <si>
    <t>Lynn Guyer</t>
  </si>
  <si>
    <t>Mike Kingsley</t>
  </si>
  <si>
    <t>Charlie Shepherd</t>
  </si>
  <si>
    <t>INDIAN VALLEY</t>
  </si>
  <si>
    <t>COUNCIL</t>
  </si>
  <si>
    <t>N COUNCIL</t>
  </si>
  <si>
    <t>BEAR</t>
  </si>
  <si>
    <t>NEW MEADOWS</t>
  </si>
  <si>
    <t>L SALMON RV</t>
  </si>
  <si>
    <t>ABSENTEE</t>
  </si>
  <si>
    <t>BIG BUTTE</t>
  </si>
  <si>
    <t>CLEARWATER</t>
  </si>
  <si>
    <t>COTTONWOOD 1</t>
  </si>
  <si>
    <t>COTTONWOOD 2</t>
  </si>
  <si>
    <t>ELK CITY</t>
  </si>
  <si>
    <t>FENN</t>
  </si>
  <si>
    <t>FERDINAND</t>
  </si>
  <si>
    <t>GREENCREEK</t>
  </si>
  <si>
    <t>GLOVER</t>
  </si>
  <si>
    <t>GRANGEVILLE 1</t>
  </si>
  <si>
    <t>GRANGEVILLE 2</t>
  </si>
  <si>
    <t>GRANGEVILLE 3</t>
  </si>
  <si>
    <t>GRANGEVILLE 4</t>
  </si>
  <si>
    <t>GRANGEVILLE 5</t>
  </si>
  <si>
    <t>HARPSTER</t>
  </si>
  <si>
    <t>JOSEPH</t>
  </si>
  <si>
    <t>KAMIAH</t>
  </si>
  <si>
    <t>KEUTERVILLE</t>
  </si>
  <si>
    <t>KOOSKIA</t>
  </si>
  <si>
    <t>LOWELL</t>
  </si>
  <si>
    <t>POLLOCK</t>
  </si>
  <si>
    <t>RIGGINS</t>
  </si>
  <si>
    <t>SLATE CREEK I</t>
  </si>
  <si>
    <t>STITES</t>
  </si>
  <si>
    <t>WHITE BIRD</t>
  </si>
  <si>
    <t>WOODLAND</t>
  </si>
  <si>
    <t>SLATE CREEK II</t>
  </si>
  <si>
    <t>IDAHO</t>
  </si>
  <si>
    <t>ADAMS</t>
  </si>
  <si>
    <t>13</t>
  </si>
  <si>
    <t>14</t>
  </si>
  <si>
    <t>15</t>
  </si>
  <si>
    <t>16</t>
  </si>
  <si>
    <t>17</t>
  </si>
  <si>
    <t>18</t>
  </si>
  <si>
    <t>20</t>
  </si>
  <si>
    <t>22</t>
  </si>
  <si>
    <t>25</t>
  </si>
  <si>
    <t>LEGISLATIVE DIST 8</t>
  </si>
  <si>
    <t>Gary E Freeman</t>
  </si>
  <si>
    <t>Terry Gestrin</t>
  </si>
  <si>
    <t>Jon Krueger</t>
  </si>
  <si>
    <t>Geoff Schroeder</t>
  </si>
  <si>
    <t>Rob Beiswenger</t>
  </si>
  <si>
    <t>Matthew "Matt" Bundy</t>
  </si>
  <si>
    <t>Steven W Feil</t>
  </si>
  <si>
    <t>Megan C. Blanksma</t>
  </si>
  <si>
    <t>Tony Ullrich</t>
  </si>
  <si>
    <t>GARDEN VALLEY</t>
  </si>
  <si>
    <t>HORSESHOE BEND</t>
  </si>
  <si>
    <t>IDAHO CITY</t>
  </si>
  <si>
    <t>LOWMAN</t>
  </si>
  <si>
    <t>MORES CREEK</t>
  </si>
  <si>
    <t>PLACERVILLE</t>
  </si>
  <si>
    <t>CHALLIS 1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</si>
  <si>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</si>
  <si>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</si>
  <si>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</si>
  <si>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</si>
  <si>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</si>
  <si>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</si>
  <si>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</si>
  <si>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</si>
  <si>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BOISE</t>
  </si>
  <si>
    <t>CUSTER</t>
  </si>
  <si>
    <t>AT #1</t>
  </si>
  <si>
    <t>CF #1</t>
  </si>
  <si>
    <t>GF #1</t>
  </si>
  <si>
    <t>HA #1</t>
  </si>
  <si>
    <t>KH #1</t>
  </si>
  <si>
    <t>MF #1</t>
  </si>
  <si>
    <t>MH #1</t>
  </si>
  <si>
    <t>MH #2</t>
  </si>
  <si>
    <t>MH #3</t>
  </si>
  <si>
    <t>MH #4</t>
  </si>
  <si>
    <t>MH #5</t>
  </si>
  <si>
    <t>MH #6</t>
  </si>
  <si>
    <t>MH #7</t>
  </si>
  <si>
    <t>MH #8</t>
  </si>
  <si>
    <t>MH #9</t>
  </si>
  <si>
    <t>PI #1</t>
  </si>
  <si>
    <t>PR #1</t>
  </si>
  <si>
    <t>ELMORE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</si>
  <si>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</si>
  <si>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</si>
  <si>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</si>
  <si>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</si>
  <si>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</si>
  <si>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</si>
  <si>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</si>
  <si>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</si>
  <si>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VALLEY</t>
  </si>
  <si>
    <t>LEGISLATIVE DIST 9</t>
  </si>
  <si>
    <t>Kayla Dunn</t>
  </si>
  <si>
    <t>Abby Lee</t>
  </si>
  <si>
    <t>Jordan Marques</t>
  </si>
  <si>
    <t>Jim Rice</t>
  </si>
  <si>
    <t>Jacyn Gallagher</t>
  </si>
  <si>
    <t>Ryan Kerby</t>
  </si>
  <si>
    <t>Judy Boyle</t>
  </si>
  <si>
    <t>Scott Syme</t>
  </si>
  <si>
    <t>0109</t>
  </si>
  <si>
    <t>0209</t>
  </si>
  <si>
    <t>0309</t>
  </si>
  <si>
    <t>0409</t>
  </si>
  <si>
    <t>0509</t>
  </si>
  <si>
    <t>0609</t>
  </si>
  <si>
    <t>LEGISLATIVE DIST 10</t>
  </si>
  <si>
    <t>Bob Solomon</t>
  </si>
  <si>
    <t>Scott R Brock</t>
  </si>
  <si>
    <t>Tammy Nichols</t>
  </si>
  <si>
    <t>Rachel Hazelip</t>
  </si>
  <si>
    <t>Mike Moyle</t>
  </si>
  <si>
    <t>Beverlee Furner</t>
  </si>
  <si>
    <t>Coral Kenagy</t>
  </si>
  <si>
    <t>Bruce D. Skaug</t>
  </si>
  <si>
    <t>0710</t>
  </si>
  <si>
    <t>0810</t>
  </si>
  <si>
    <t>0910</t>
  </si>
  <si>
    <t>1010</t>
  </si>
  <si>
    <t>1110</t>
  </si>
  <si>
    <t>1210</t>
  </si>
  <si>
    <t>1310</t>
  </si>
  <si>
    <t>1410</t>
  </si>
  <si>
    <t>1510</t>
  </si>
  <si>
    <t>1610</t>
  </si>
  <si>
    <t>1710</t>
  </si>
  <si>
    <t>CANYON</t>
  </si>
  <si>
    <t>EATON HALE</t>
  </si>
  <si>
    <t>WEST WEISER</t>
  </si>
  <si>
    <t>SOUTH WEISER</t>
  </si>
  <si>
    <t>WEISER</t>
  </si>
  <si>
    <t>MIDDLE WEISER</t>
  </si>
  <si>
    <t>EAST WEISER</t>
  </si>
  <si>
    <t>MIDVALE</t>
  </si>
  <si>
    <t>CAMBRIDGE</t>
  </si>
  <si>
    <t>PIONEER</t>
  </si>
  <si>
    <t>SUNNYSIDE</t>
  </si>
  <si>
    <t>MINERAL</t>
  </si>
  <si>
    <t>1001</t>
  </si>
  <si>
    <t>1002</t>
  </si>
  <si>
    <t>1003</t>
  </si>
  <si>
    <t>1004</t>
  </si>
  <si>
    <t>1005</t>
  </si>
  <si>
    <t>1006</t>
  </si>
  <si>
    <t>ADA</t>
  </si>
  <si>
    <t>LEGISLATIVE DIST 11</t>
  </si>
  <si>
    <t>Toni Ferro</t>
  </si>
  <si>
    <t>Greg Chaney</t>
  </si>
  <si>
    <t>Chris Trakel</t>
  </si>
  <si>
    <t>Kurtis Berger</t>
  </si>
  <si>
    <t>Robert Scoville</t>
  </si>
  <si>
    <t>Julie K Yamamoto</t>
  </si>
  <si>
    <t>Marisela Pesina</t>
  </si>
  <si>
    <t>Chris Allgood</t>
  </si>
  <si>
    <t>Kent A. Marmon</t>
  </si>
  <si>
    <t>Mike Miller</t>
  </si>
  <si>
    <t>1811</t>
  </si>
  <si>
    <t>1911</t>
  </si>
  <si>
    <t>2011</t>
  </si>
  <si>
    <t>2111</t>
  </si>
  <si>
    <t>2211</t>
  </si>
  <si>
    <t>2311</t>
  </si>
  <si>
    <t>2411</t>
  </si>
  <si>
    <t>2511</t>
  </si>
  <si>
    <t>2611</t>
  </si>
  <si>
    <t>LEGISLATIVE DIST 12</t>
  </si>
  <si>
    <t>Ben Adams</t>
  </si>
  <si>
    <t>Thomas Netzley</t>
  </si>
  <si>
    <t>Jeff Cornilles</t>
  </si>
  <si>
    <t>Sebastian Griffin</t>
  </si>
  <si>
    <t>Machele Hamilton</t>
  </si>
  <si>
    <t>Jaron Crane</t>
  </si>
  <si>
    <t>Jana M. Warner</t>
  </si>
  <si>
    <t>2712</t>
  </si>
  <si>
    <t>2812</t>
  </si>
  <si>
    <t>2912</t>
  </si>
  <si>
    <t>3012</t>
  </si>
  <si>
    <t>3112</t>
  </si>
  <si>
    <t>3212</t>
  </si>
  <si>
    <t>3312</t>
  </si>
  <si>
    <t>3412</t>
  </si>
  <si>
    <t>3512</t>
  </si>
  <si>
    <t>LEGISLATIVE DIST 13</t>
  </si>
  <si>
    <t>Jeff C Agenbroad</t>
  </si>
  <si>
    <t>Brian Lenney</t>
  </si>
  <si>
    <t>Brent J. Crane</t>
  </si>
  <si>
    <t>Petre Danaila</t>
  </si>
  <si>
    <t>Tara Barling</t>
  </si>
  <si>
    <t>Roger Hunt</t>
  </si>
  <si>
    <t>Kenny Wroten</t>
  </si>
  <si>
    <t>3613</t>
  </si>
  <si>
    <t>3713</t>
  </si>
  <si>
    <t>3813</t>
  </si>
  <si>
    <t>3913</t>
  </si>
  <si>
    <t>4013</t>
  </si>
  <si>
    <t>4113</t>
  </si>
  <si>
    <t>4213</t>
  </si>
  <si>
    <t>4313</t>
  </si>
  <si>
    <t>4413</t>
  </si>
  <si>
    <t>4513</t>
  </si>
  <si>
    <t>4613</t>
  </si>
  <si>
    <t>LEGISLATIVE DIST 14</t>
  </si>
  <si>
    <t>Katie Donahue</t>
  </si>
  <si>
    <t>C. Scott Grow</t>
  </si>
  <si>
    <t>Steven Thayn</t>
  </si>
  <si>
    <t>Kirsten Faith Richardson</t>
  </si>
  <si>
    <t>Robert Imhoff</t>
  </si>
  <si>
    <t>Crystal Ivie</t>
  </si>
  <si>
    <t>Ted Hill</t>
  </si>
  <si>
    <t>Caleb Hoobery</t>
  </si>
  <si>
    <t>Tracey L. Koellisch</t>
  </si>
  <si>
    <t>Mike Olsen</t>
  </si>
  <si>
    <t>Shelley Brock</t>
  </si>
  <si>
    <t>Gayann DeMordaunt</t>
  </si>
  <si>
    <t>Josh Tanner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</si>
  <si>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</si>
  <si>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</si>
  <si>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</si>
  <si>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</si>
  <si>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</si>
  <si>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</si>
  <si>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</si>
  <si>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</si>
  <si>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</si>
  <si>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1411</t>
  </si>
  <si>
    <t>1412</t>
  </si>
  <si>
    <t>1413</t>
  </si>
  <si>
    <t>1414</t>
  </si>
  <si>
    <t>1415</t>
  </si>
  <si>
    <t>1416</t>
  </si>
  <si>
    <t>1417</t>
  </si>
  <si>
    <t>CENTRAL EMMETT</t>
  </si>
  <si>
    <t>NORTH EMMETT</t>
  </si>
  <si>
    <t>BUTTEVIEW</t>
  </si>
  <si>
    <t>SOUTH EMMETT</t>
  </si>
  <si>
    <t>WEST EMMETT</t>
  </si>
  <si>
    <t>EMERSON</t>
  </si>
  <si>
    <t>LINCOLN</t>
  </si>
  <si>
    <t>LETHA</t>
  </si>
  <si>
    <t>HANNA</t>
  </si>
  <si>
    <t>BRICK</t>
  </si>
  <si>
    <t>BENCH</t>
  </si>
  <si>
    <t>SWEET-MONTOUR</t>
  </si>
  <si>
    <t>OLA</t>
  </si>
  <si>
    <t>GEM</t>
  </si>
  <si>
    <t>LEGISLATIVE DIST 15</t>
  </si>
  <si>
    <t>Rick Just</t>
  </si>
  <si>
    <t>Codi Galloway</t>
  </si>
  <si>
    <t>Dorothy Greenzang</t>
  </si>
  <si>
    <t>Fred S. Martin</t>
  </si>
  <si>
    <t>Sarah A, Clendenon</t>
  </si>
  <si>
    <t>Steve Berch</t>
  </si>
  <si>
    <t>Steve Keyser</t>
  </si>
  <si>
    <t>Jeff Nafsinger</t>
  </si>
  <si>
    <t>Dori Healey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</si>
  <si>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</si>
  <si>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</si>
  <si>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</si>
  <si>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</si>
  <si>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</si>
  <si>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</si>
  <si>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</si>
  <si>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</si>
  <si>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</si>
  <si>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</si>
  <si>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</si>
  <si>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</si>
  <si>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</si>
  <si>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</si>
  <si>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</si>
  <si>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</si>
  <si>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</si>
  <si>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</si>
  <si>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</si>
  <si>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LEGISLATIVE DIST 16</t>
  </si>
  <si>
    <t>Ali Rabe</t>
  </si>
  <si>
    <t>Dennis Mansfield</t>
  </si>
  <si>
    <t>Sonia Galaviz</t>
  </si>
  <si>
    <t>Mark A Montoya</t>
  </si>
  <si>
    <t>Colin Nash</t>
  </si>
  <si>
    <t>Jackie Davidson</t>
  </si>
  <si>
    <t>Richard Shurtleff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</si>
  <si>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</si>
  <si>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</si>
  <si>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</si>
  <si>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</si>
  <si>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</si>
  <si>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</si>
  <si>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</si>
  <si>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</si>
  <si>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</si>
  <si>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</si>
  <si>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</si>
  <si>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</si>
  <si>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</si>
  <si>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</si>
  <si>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</si>
  <si>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</si>
  <si>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</si>
  <si>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</si>
  <si>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LEGISLATIVE DIST 17</t>
  </si>
  <si>
    <t>Carrie Semmelroth</t>
  </si>
  <si>
    <t>Benjamin Donovan Chafetz</t>
  </si>
  <si>
    <t>John Gannon</t>
  </si>
  <si>
    <t>April Larson</t>
  </si>
  <si>
    <t>Sue Chew</t>
  </si>
  <si>
    <t>Mary Ellen Nourse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</si>
  <si>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</si>
  <si>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</si>
  <si>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</si>
  <si>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</si>
  <si>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</si>
  <si>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</si>
  <si>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</si>
  <si>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</si>
  <si>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</si>
  <si>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</si>
  <si>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</si>
  <si>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</si>
  <si>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</si>
  <si>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</si>
  <si>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</si>
  <si>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</si>
  <si>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</si>
  <si>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</si>
  <si>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LEGISLATIVE DIST 18</t>
  </si>
  <si>
    <t>Janie Ward-Engelking</t>
  </si>
  <si>
    <t>Dan Bridges</t>
  </si>
  <si>
    <t>Ilana Rubel</t>
  </si>
  <si>
    <t>MaryKate Johnson</t>
  </si>
  <si>
    <t>Brooke Green</t>
  </si>
  <si>
    <t>Megan Conrad Landen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</si>
  <si>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</si>
  <si>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</si>
  <si>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</si>
  <si>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</si>
  <si>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</si>
  <si>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</si>
  <si>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</si>
  <si>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</si>
  <si>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</si>
  <si>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</si>
  <si>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</si>
  <si>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</si>
  <si>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</si>
  <si>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</si>
  <si>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</si>
  <si>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</si>
  <si>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</si>
  <si>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</si>
  <si>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</si>
  <si>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LEGISLATIVE DIST 19</t>
  </si>
  <si>
    <t>Melissa Wintrow</t>
  </si>
  <si>
    <t>Blair Moss</t>
  </si>
  <si>
    <t>Lauren Necochea</t>
  </si>
  <si>
    <t>Melissa J. Christian</t>
  </si>
  <si>
    <t>Chris Mathias</t>
  </si>
  <si>
    <t>James Faasau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</si>
  <si>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</si>
  <si>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</si>
  <si>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</si>
  <si>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</si>
  <si>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</si>
  <si>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</si>
  <si>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</si>
  <si>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</si>
  <si>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</si>
  <si>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</si>
  <si>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</si>
  <si>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</si>
  <si>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</si>
  <si>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</si>
  <si>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</si>
  <si>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</si>
  <si>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</si>
  <si>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</si>
  <si>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</si>
  <si>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</si>
  <si>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</si>
  <si>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</si>
  <si>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</si>
  <si>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</si>
  <si>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LEGISLATIVE DIST 20</t>
  </si>
  <si>
    <t>Rosa Martinez</t>
  </si>
  <si>
    <t>Chuck Winder</t>
  </si>
  <si>
    <t>Joe Palmer</t>
  </si>
  <si>
    <t>Gloria Urwin</t>
  </si>
  <si>
    <t>James D Holtzclaw</t>
  </si>
  <si>
    <t>Mike Hon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</si>
  <si>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</si>
  <si>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</si>
  <si>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</si>
  <si>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</si>
  <si>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</si>
  <si>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</si>
  <si>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</si>
  <si>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</si>
  <si>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</si>
  <si>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</si>
  <si>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</si>
  <si>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</si>
  <si>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</si>
  <si>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</si>
  <si>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</si>
  <si>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</si>
  <si>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</si>
  <si>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</si>
  <si>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</si>
  <si>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LEGISLATIVE DIST 21</t>
  </si>
  <si>
    <t>Treg A. Bernt</t>
  </si>
  <si>
    <t>Thad Butterworth</t>
  </si>
  <si>
    <t>Monica McKinley</t>
  </si>
  <si>
    <t>Josi Christensen</t>
  </si>
  <si>
    <t>Dom Gelsomino</t>
  </si>
  <si>
    <t>James Petzke</t>
  </si>
  <si>
    <t>Tara Pugmire</t>
  </si>
  <si>
    <t>Tyler Ricks</t>
  </si>
  <si>
    <t>Daniel Weston</t>
  </si>
  <si>
    <t>Mike Long</t>
  </si>
  <si>
    <t>Brandon Dybdal</t>
  </si>
  <si>
    <t>Jeff Ehlers</t>
  </si>
  <si>
    <t>Caleb Pirc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</si>
  <si>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</si>
  <si>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</si>
  <si>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</si>
  <si>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</si>
  <si>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</si>
  <si>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</si>
  <si>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</si>
  <si>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</si>
  <si>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</si>
  <si>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</si>
  <si>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</si>
  <si>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</si>
  <si>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</si>
  <si>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</si>
  <si>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</si>
  <si>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</si>
  <si>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</si>
  <si>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</si>
  <si>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</si>
  <si>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LEGISLATIVE DIST 22</t>
  </si>
  <si>
    <t>Pat Soulliere</t>
  </si>
  <si>
    <t>Lori Den Hartog</t>
  </si>
  <si>
    <t>Brendan J. Gomez</t>
  </si>
  <si>
    <t>Natalie R. MacLachlan</t>
  </si>
  <si>
    <t>Greg Ferch</t>
  </si>
  <si>
    <t>John Vander Woude</t>
  </si>
  <si>
    <t>Dawn Pierce</t>
  </si>
  <si>
    <t>Jason A. Monks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</si>
  <si>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</si>
  <si>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</si>
  <si>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</si>
  <si>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</si>
  <si>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</si>
  <si>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</si>
  <si>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</si>
  <si>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</si>
  <si>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</si>
  <si>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</si>
  <si>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</si>
  <si>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</si>
  <si>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</si>
  <si>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</si>
  <si>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</si>
  <si>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</si>
  <si>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</si>
  <si>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</si>
  <si>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</si>
  <si>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</si>
  <si>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LEGISLATIVE DIST 23</t>
  </si>
  <si>
    <t>Mik Lose</t>
  </si>
  <si>
    <t>Steve Allmer</t>
  </si>
  <si>
    <t>Todd Lakey</t>
  </si>
  <si>
    <t>Jon Basabe</t>
  </si>
  <si>
    <t>Melissa Durrant</t>
  </si>
  <si>
    <t>Jason Knopp</t>
  </si>
  <si>
    <t>Michael Law</t>
  </si>
  <si>
    <t>Tammy Payne</t>
  </si>
  <si>
    <t>Chris Bruce</t>
  </si>
  <si>
    <t>Tina Lambert</t>
  </si>
  <si>
    <t>Shaun Laughlin</t>
  </si>
  <si>
    <t>Lyman Gene Winchester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</si>
  <si>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</si>
  <si>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</si>
  <si>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</si>
  <si>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</si>
  <si>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</si>
  <si>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</si>
  <si>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</si>
  <si>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</si>
  <si>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</si>
  <si>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</si>
  <si>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4723</t>
  </si>
  <si>
    <t>4823</t>
  </si>
  <si>
    <t>4923</t>
  </si>
  <si>
    <t>5023</t>
  </si>
  <si>
    <t>5123</t>
  </si>
  <si>
    <t>Grand View</t>
  </si>
  <si>
    <t>Brunaeu</t>
  </si>
  <si>
    <t>OWYHEE</t>
  </si>
  <si>
    <t>LEGISLATIVE DIST 24</t>
  </si>
  <si>
    <t>Jim Patrick</t>
  </si>
  <si>
    <t>Glenneda Zuiderveld</t>
  </si>
  <si>
    <t>Chenele Dixon</t>
  </si>
  <si>
    <t>Tori Orgain-Wakewood</t>
  </si>
  <si>
    <t>Creighton Knight</t>
  </si>
  <si>
    <t>Steve Miller</t>
  </si>
  <si>
    <t>EAST SIDE</t>
  </si>
  <si>
    <t>WEST SIDE</t>
  </si>
  <si>
    <t>CAMAS</t>
  </si>
  <si>
    <t>GOODING CITY</t>
  </si>
  <si>
    <t>GOODING RURAL</t>
  </si>
  <si>
    <t>WENDELL CITY</t>
  </si>
  <si>
    <t>WENDELL RURAL</t>
  </si>
  <si>
    <t>BLISS</t>
  </si>
  <si>
    <t>HAGERMAN</t>
  </si>
  <si>
    <t>GOODING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</si>
  <si>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</si>
  <si>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</si>
  <si>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</si>
  <si>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</si>
  <si>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</si>
  <si>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</si>
  <si>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</si>
  <si>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</si>
  <si>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</si>
  <si>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</si>
  <si>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</si>
  <si>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</si>
  <si>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</si>
  <si>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</si>
  <si>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</si>
  <si>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</si>
  <si>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MAROA</t>
  </si>
  <si>
    <t>MURTAUGH</t>
  </si>
  <si>
    <t>TF 23</t>
  </si>
  <si>
    <t>TF24</t>
  </si>
  <si>
    <t>TF25</t>
  </si>
  <si>
    <t>TF26</t>
  </si>
  <si>
    <t>TWIN FALLS</t>
  </si>
  <si>
    <t>LEGISLATIVE DIST 25</t>
  </si>
  <si>
    <t>Linda Wright Hartgen</t>
  </si>
  <si>
    <t>Paul Thompson</t>
  </si>
  <si>
    <t>Lance Clow</t>
  </si>
  <si>
    <t>Rocky Ferrenburg</t>
  </si>
  <si>
    <t>Gregory Lanting</t>
  </si>
  <si>
    <t>TF1</t>
  </si>
  <si>
    <t>TF2</t>
  </si>
  <si>
    <t>TF3</t>
  </si>
  <si>
    <t>TF4</t>
  </si>
  <si>
    <t>TF5</t>
  </si>
  <si>
    <t>TF6</t>
  </si>
  <si>
    <t>TF7</t>
  </si>
  <si>
    <t>TF8</t>
  </si>
  <si>
    <t>TF9</t>
  </si>
  <si>
    <t>TF10</t>
  </si>
  <si>
    <t>TF11</t>
  </si>
  <si>
    <t>TF12</t>
  </si>
  <si>
    <t>TF13</t>
  </si>
  <si>
    <t>TF14</t>
  </si>
  <si>
    <t>TF15</t>
  </si>
  <si>
    <t>TF16</t>
  </si>
  <si>
    <t>TF17</t>
  </si>
  <si>
    <t>TF18</t>
  </si>
  <si>
    <t>TF19</t>
  </si>
  <si>
    <t>TF20</t>
  </si>
  <si>
    <t>TF21</t>
  </si>
  <si>
    <t>TF22</t>
  </si>
  <si>
    <t>LEGISLATIVE DIST 26</t>
  </si>
  <si>
    <t>Ron C Taylor</t>
  </si>
  <si>
    <t>Laura Lickley</t>
  </si>
  <si>
    <t>Eric Parker</t>
  </si>
  <si>
    <t>Ned Burns</t>
  </si>
  <si>
    <t>Mike Pohanka</t>
  </si>
  <si>
    <t>Karma Metzler Fitzgerald</t>
  </si>
  <si>
    <t>Lyle Johnstone</t>
  </si>
  <si>
    <t>Jack Nelsen</t>
  </si>
  <si>
    <t>NORTH BLAINE COUNTY</t>
  </si>
  <si>
    <t>SUN VALLEY</t>
  </si>
  <si>
    <t>NORTH KETCHUM</t>
  </si>
  <si>
    <t>SOUTH KETCHUM</t>
  </si>
  <si>
    <t>QUIGLEY</t>
  </si>
  <si>
    <t>DEER CREEK</t>
  </si>
  <si>
    <t>NW HAILEY</t>
  </si>
  <si>
    <t>NE HAILEY</t>
  </si>
  <si>
    <t>SW HAILEY</t>
  </si>
  <si>
    <t>NW WOODSIDE</t>
  </si>
  <si>
    <t>SE WOODSIDE</t>
  </si>
  <si>
    <t>POVERTY FLAT</t>
  </si>
  <si>
    <t>BELLEVUE</t>
  </si>
  <si>
    <t>CAREY</t>
  </si>
  <si>
    <t>GANNETT/PICABO</t>
  </si>
  <si>
    <t>YALE</t>
  </si>
  <si>
    <t>BLAINE</t>
  </si>
  <si>
    <t>NORTH SHOSHONE</t>
  </si>
  <si>
    <t>RICHFIELD</t>
  </si>
  <si>
    <t>DIETRICH</t>
  </si>
  <si>
    <t>KIMAMA</t>
  </si>
  <si>
    <t>BISHOP-COURT</t>
  </si>
  <si>
    <t>CANYONSIDE</t>
  </si>
  <si>
    <t>EDEN</t>
  </si>
  <si>
    <t>FALLS CITY</t>
  </si>
  <si>
    <t>HAZELTON</t>
  </si>
  <si>
    <t>NORTHEAST</t>
  </si>
  <si>
    <t>NORTHWEST</t>
  </si>
  <si>
    <t>RIMROCK</t>
  </si>
  <si>
    <t>SHEPHERD VIEW</t>
  </si>
  <si>
    <t>SOUTHEAST</t>
  </si>
  <si>
    <t>SOUTHWEST</t>
  </si>
  <si>
    <t>JEROME</t>
  </si>
  <si>
    <t>LEGISLATIVE DIST 27</t>
  </si>
  <si>
    <t>Kelly Anthon</t>
  </si>
  <si>
    <t>Jeanie Hakes</t>
  </si>
  <si>
    <t>Douglas T Pickett</t>
  </si>
  <si>
    <t>Carl C Voigt</t>
  </si>
  <si>
    <t>Ryan Cook</t>
  </si>
  <si>
    <t>Pat Field</t>
  </si>
  <si>
    <t>Clay Handy</t>
  </si>
  <si>
    <t>John Stokes</t>
  </si>
  <si>
    <t>Kevin Williams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</si>
  <si>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</si>
  <si>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</si>
  <si>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</si>
  <si>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</si>
  <si>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</si>
  <si>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</si>
  <si>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</si>
  <si>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</si>
  <si>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</si>
  <si>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</si>
  <si>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</si>
  <si>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</si>
  <si>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</si>
  <si>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</si>
  <si>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</si>
  <si>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</si>
  <si>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</si>
  <si>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</si>
  <si>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</si>
  <si>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</si>
  <si>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</si>
  <si>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</si>
  <si>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</si>
  <si>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</si>
  <si>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CASSIA</t>
  </si>
  <si>
    <t>ACEQUIA</t>
  </si>
  <si>
    <t>HEYBURN #1</t>
  </si>
  <si>
    <t>HEYBURN #2</t>
  </si>
  <si>
    <t>PAUL</t>
  </si>
  <si>
    <t>RUPERT #1</t>
  </si>
  <si>
    <t>RUPERT #2</t>
  </si>
  <si>
    <t>RUPERT #3</t>
  </si>
  <si>
    <t>RUPERT #4</t>
  </si>
  <si>
    <t>RUPERT #5</t>
  </si>
  <si>
    <t>MINIDOKA</t>
  </si>
  <si>
    <t>MALAD - 1</t>
  </si>
  <si>
    <t>MALAD - 2</t>
  </si>
  <si>
    <t>MALAD - 3</t>
  </si>
  <si>
    <t>MALAD - 4</t>
  </si>
  <si>
    <t>CURLEW</t>
  </si>
  <si>
    <t>HOLBROOK</t>
  </si>
  <si>
    <t>ONEIDA</t>
  </si>
  <si>
    <t>LEGISLATIVE DIST 28</t>
  </si>
  <si>
    <t>Tom Branson</t>
  </si>
  <si>
    <t>Art da Rosa</t>
  </si>
  <si>
    <t>Jim Guthrie</t>
  </si>
  <si>
    <t>Richard "Rick" Cheatum</t>
  </si>
  <si>
    <t>Dawn L. Morrell</t>
  </si>
  <si>
    <t>Dan Garner</t>
  </si>
  <si>
    <t>R. Scott Workman</t>
  </si>
  <si>
    <t>POCATELLO 036</t>
  </si>
  <si>
    <t>POCATELLO 037</t>
  </si>
  <si>
    <t>POCATELLO 038</t>
  </si>
  <si>
    <t>POCATELLO 041</t>
  </si>
  <si>
    <t>CHUBBUCK 050</t>
  </si>
  <si>
    <t>CHUBBUCK 051</t>
  </si>
  <si>
    <t>CHUBBUCK 052</t>
  </si>
  <si>
    <t>CHUBBUCK 053</t>
  </si>
  <si>
    <t>CHUBBUCK 054</t>
  </si>
  <si>
    <t>CHUBBUCK 055</t>
  </si>
  <si>
    <t>CHUBBUCK 056</t>
  </si>
  <si>
    <t>CHUBBUCK 057</t>
  </si>
  <si>
    <t>CHUBBUCK 058</t>
  </si>
  <si>
    <t>CHUBBUCK 059</t>
  </si>
  <si>
    <t>ARIMO 061</t>
  </si>
  <si>
    <t>DOWNEY 062</t>
  </si>
  <si>
    <t>INKOM 063</t>
  </si>
  <si>
    <t>MINK CREEK 066</t>
  </si>
  <si>
    <t>SWAN LAKE 068</t>
  </si>
  <si>
    <t>FORT HALL 70</t>
  </si>
  <si>
    <t>CHUBBUCK 071</t>
  </si>
  <si>
    <t>BANNOCK</t>
  </si>
  <si>
    <t>01 PRESTON</t>
  </si>
  <si>
    <t>02 PRESTON</t>
  </si>
  <si>
    <t>03 PRESTON</t>
  </si>
  <si>
    <t>04 PRESTON</t>
  </si>
  <si>
    <t>05 PRESTON</t>
  </si>
  <si>
    <t>06 BANIDA</t>
  </si>
  <si>
    <t>07 CLIFTON</t>
  </si>
  <si>
    <t>08 DAYTON</t>
  </si>
  <si>
    <t>09 FAIRVIEW</t>
  </si>
  <si>
    <t>10 FRANKLIN</t>
  </si>
  <si>
    <t>11 MAPLETON</t>
  </si>
  <si>
    <t>12 MINK CR</t>
  </si>
  <si>
    <t>13 CLEVELA</t>
  </si>
  <si>
    <t>14 TREASURETON</t>
  </si>
  <si>
    <t>15 WESTON</t>
  </si>
  <si>
    <t>16 WHITNEY</t>
  </si>
  <si>
    <t>17 WORM CR</t>
  </si>
  <si>
    <t>18 MOUND V</t>
  </si>
  <si>
    <t>FRANKLIN</t>
  </si>
  <si>
    <t>POWER</t>
  </si>
  <si>
    <t>LEGISLATIVE DIST 29</t>
  </si>
  <si>
    <t>James D. Ruchti</t>
  </si>
  <si>
    <t>David T. Worley</t>
  </si>
  <si>
    <t>Mary Shea</t>
  </si>
  <si>
    <t>Dustin Whitney Manwaring</t>
  </si>
  <si>
    <t>S. Craig Yadon</t>
  </si>
  <si>
    <t>Nate Roberts</t>
  </si>
  <si>
    <t>Greg Romriell</t>
  </si>
  <si>
    <t>Jake Stevens</t>
  </si>
  <si>
    <t>POCATELLO 001</t>
  </si>
  <si>
    <t>POCATELLO 002</t>
  </si>
  <si>
    <t>POCATELLO 003</t>
  </si>
  <si>
    <t>POCATELLO 004</t>
  </si>
  <si>
    <t>POCATELLO 005</t>
  </si>
  <si>
    <t>POCATELLO 006</t>
  </si>
  <si>
    <t>POCATELLO 009</t>
  </si>
  <si>
    <t>POCATELLO 010</t>
  </si>
  <si>
    <t>POCATELLO 011</t>
  </si>
  <si>
    <t>POCATELLO 012</t>
  </si>
  <si>
    <t>POCATELLO 013</t>
  </si>
  <si>
    <t>POCATELLO 014</t>
  </si>
  <si>
    <t>POCATELLO 015</t>
  </si>
  <si>
    <t>CHUBBUCK 016</t>
  </si>
  <si>
    <t>POCATELLO 017</t>
  </si>
  <si>
    <t>POCATELLO 018</t>
  </si>
  <si>
    <t>POCATELLO 019</t>
  </si>
  <si>
    <t>POCATELLO 021</t>
  </si>
  <si>
    <t>POCATELLO 022</t>
  </si>
  <si>
    <t>POCATELLO 023</t>
  </si>
  <si>
    <t>POCATELLO 025</t>
  </si>
  <si>
    <t>POCATELLO 026</t>
  </si>
  <si>
    <t>POCATELLO 027</t>
  </si>
  <si>
    <t>POCATELLO 030</t>
  </si>
  <si>
    <t>POCATELLO 032</t>
  </si>
  <si>
    <t>POCATELLO 034</t>
  </si>
  <si>
    <t>POCATELLO 035</t>
  </si>
  <si>
    <t>POCATELLO 039</t>
  </si>
  <si>
    <t>POCATELLO 040</t>
  </si>
  <si>
    <t>POCATELLO 042</t>
  </si>
  <si>
    <t>POCATELLO 043</t>
  </si>
  <si>
    <t>LEGISLATIVE DIST 30</t>
  </si>
  <si>
    <t>Dave Archuleta</t>
  </si>
  <si>
    <t>Jerry D Bingham</t>
  </si>
  <si>
    <t>Julie VanOrden</t>
  </si>
  <si>
    <t>David Cannon</t>
  </si>
  <si>
    <t>Travis Oler</t>
  </si>
  <si>
    <t>Julianne Young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</si>
  <si>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</si>
  <si>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</si>
  <si>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</si>
  <si>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</si>
  <si>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</si>
  <si>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</si>
  <si>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</si>
  <si>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</si>
  <si>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</si>
  <si>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</si>
  <si>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</si>
  <si>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</si>
  <si>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</si>
  <si>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</si>
  <si>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</si>
  <si>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</si>
  <si>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</si>
  <si>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</si>
  <si>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</si>
  <si>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</si>
  <si>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</si>
  <si>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</si>
  <si>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</si>
  <si>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</si>
  <si>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</si>
  <si>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</si>
  <si>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</si>
  <si>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</si>
  <si>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BINGHAM</t>
  </si>
  <si>
    <t>BUTTE</t>
  </si>
  <si>
    <t>LEGISLATIVE DIST 31</t>
  </si>
  <si>
    <t>Fran Bryson</t>
  </si>
  <si>
    <t>Van Burtenshaw</t>
  </si>
  <si>
    <t>Connie Delaney</t>
  </si>
  <si>
    <t>Karey Hanks</t>
  </si>
  <si>
    <t>Jerald Raymond</t>
  </si>
  <si>
    <t>Wayne Talmadge</t>
  </si>
  <si>
    <t>Rod Furniss</t>
  </si>
  <si>
    <t>Darnell Shipp</t>
  </si>
  <si>
    <t>PRECINCT #1</t>
  </si>
  <si>
    <t>PRECINCT #2</t>
  </si>
  <si>
    <t>PRECINCT #3</t>
  </si>
  <si>
    <t>CLARK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</si>
  <si>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</si>
  <si>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</si>
  <si>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</si>
  <si>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</si>
  <si>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</si>
  <si>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</si>
  <si>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</si>
  <si>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</si>
  <si>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</si>
  <si>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</si>
  <si>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</si>
  <si>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</si>
  <si>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</si>
  <si>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FREMONT</t>
  </si>
  <si>
    <t>ANNIS</t>
  </si>
  <si>
    <t>GARFIELD</t>
  </si>
  <si>
    <t>GRANT</t>
  </si>
  <si>
    <t>HAMER</t>
  </si>
  <si>
    <t>LABELLE</t>
  </si>
  <si>
    <t>LEWISVILLE</t>
  </si>
  <si>
    <t>LORENZO</t>
  </si>
  <si>
    <t>MENAN</t>
  </si>
  <si>
    <t>MONTEVIEW</t>
  </si>
  <si>
    <t>RIGBY 1</t>
  </si>
  <si>
    <t>RIGBY 2</t>
  </si>
  <si>
    <t>RIGBY 3</t>
  </si>
  <si>
    <t>RIGBY 4</t>
  </si>
  <si>
    <t>RIGBY 5</t>
  </si>
  <si>
    <t>RIGBY 6</t>
  </si>
  <si>
    <t>RIGBY 7</t>
  </si>
  <si>
    <t>RIRIE</t>
  </si>
  <si>
    <t>ROBERTS</t>
  </si>
  <si>
    <t>TERRETON</t>
  </si>
  <si>
    <t>JEFFERSON</t>
  </si>
  <si>
    <t>001 Salmon</t>
  </si>
  <si>
    <t>002 Depot</t>
  </si>
  <si>
    <t>003 Brooklyn</t>
  </si>
  <si>
    <t>004 North Fork</t>
  </si>
  <si>
    <t>005 Mineral Hill</t>
  </si>
  <si>
    <t xml:space="preserve"> 006 Iron Creek</t>
  </si>
  <si>
    <t>007 Pahsimeroi</t>
  </si>
  <si>
    <t>008 Lemhi</t>
  </si>
  <si>
    <t>009 Junction</t>
  </si>
  <si>
    <t>LEMHI</t>
  </si>
  <si>
    <t>LEGISLATIVE DIST 32</t>
  </si>
  <si>
    <t>Kevin Cook</t>
  </si>
  <si>
    <t>Keith Newberry</t>
  </si>
  <si>
    <t>Nicholas T. Christiansen</t>
  </si>
  <si>
    <t>Stephanie Jo Mickelsen</t>
  </si>
  <si>
    <t>Wendy Horman</t>
  </si>
  <si>
    <t>37</t>
  </si>
  <si>
    <t>38</t>
  </si>
  <si>
    <t>40</t>
  </si>
  <si>
    <t>45</t>
  </si>
  <si>
    <t>46</t>
  </si>
  <si>
    <t>47</t>
  </si>
  <si>
    <t>48</t>
  </si>
  <si>
    <t>49</t>
  </si>
  <si>
    <t>50</t>
  </si>
  <si>
    <t>51</t>
  </si>
  <si>
    <t>52</t>
  </si>
  <si>
    <t>57</t>
  </si>
  <si>
    <t>BONNEVILLE</t>
  </si>
  <si>
    <t>LEGISLATIVE DIST 33</t>
  </si>
  <si>
    <t>Dave Lent</t>
  </si>
  <si>
    <t>Bryan Scholz</t>
  </si>
  <si>
    <t>Miranda Marquit</t>
  </si>
  <si>
    <t>Barbara Ehardt</t>
  </si>
  <si>
    <t>Jeff Thompson</t>
  </si>
  <si>
    <t>Marco Erickson</t>
  </si>
  <si>
    <t>LEGISLATIVE DIST 34</t>
  </si>
  <si>
    <t>Doug Ricks</t>
  </si>
  <si>
    <t>Jason "JD" Drollinger</t>
  </si>
  <si>
    <t>Jon O. Weber</t>
  </si>
  <si>
    <t>Ron Nate</t>
  </si>
  <si>
    <t>Britt Raybould</t>
  </si>
  <si>
    <t>PLANO</t>
  </si>
  <si>
    <t>BURTON</t>
  </si>
  <si>
    <t>HIBBARD</t>
  </si>
  <si>
    <t>SALEM</t>
  </si>
  <si>
    <t>FAIRGROUNDS</t>
  </si>
  <si>
    <t>SUGAR CITY</t>
  </si>
  <si>
    <t>PIONEER WEST</t>
  </si>
  <si>
    <t>PIONEER EAST</t>
  </si>
  <si>
    <t>PORTER PARK</t>
  </si>
  <si>
    <t>CITY CENTER</t>
  </si>
  <si>
    <t>4TH SOUTH</t>
  </si>
  <si>
    <t>UNIVERSITY</t>
  </si>
  <si>
    <t>REXBURG HILL</t>
  </si>
  <si>
    <t>POLELINE</t>
  </si>
  <si>
    <t>MOODY</t>
  </si>
  <si>
    <t>LYMAN</t>
  </si>
  <si>
    <t>ARCHER</t>
  </si>
  <si>
    <t>TREJO</t>
  </si>
  <si>
    <t>6TH SOUTH</t>
  </si>
  <si>
    <t>MADISON</t>
  </si>
  <si>
    <t>LEGISLATIVE DIST 35</t>
  </si>
  <si>
    <t>Mark Harris</t>
  </si>
  <si>
    <t>Doug Toomer</t>
  </si>
  <si>
    <t>Kevin Andrus</t>
  </si>
  <si>
    <t>Jon Goode</t>
  </si>
  <si>
    <t>Chad Christensen</t>
  </si>
  <si>
    <t>Josh Wheeler</t>
  </si>
  <si>
    <t>INKOM 080</t>
  </si>
  <si>
    <t>PEBBLE CREEK 081</t>
  </si>
  <si>
    <t>MCCAMMON 082</t>
  </si>
  <si>
    <t>ARIMO 083</t>
  </si>
  <si>
    <t>LAVA 084</t>
  </si>
  <si>
    <t>MONTPELIER 01</t>
  </si>
  <si>
    <t>MONTPELIER 02</t>
  </si>
  <si>
    <t>MONTPELIER 03</t>
  </si>
  <si>
    <t>BENNINGTON 05</t>
  </si>
  <si>
    <t>BERN 06</t>
  </si>
  <si>
    <t>BLOOMINGTON 07</t>
  </si>
  <si>
    <t>DINGLE 08</t>
  </si>
  <si>
    <t>FISH HAVEN 09</t>
  </si>
  <si>
    <t>GENEVA/PEGRAM 10</t>
  </si>
  <si>
    <t>GEORGETOWN 11</t>
  </si>
  <si>
    <t>LIBERTY 12</t>
  </si>
  <si>
    <t>PARIS 13</t>
  </si>
  <si>
    <t>ST CHARLES 15</t>
  </si>
  <si>
    <t>BAILEY CREEK 16</t>
  </si>
  <si>
    <t>OVID/LANARK 17</t>
  </si>
  <si>
    <t>BEAR LAKE</t>
  </si>
  <si>
    <t>39</t>
  </si>
  <si>
    <t>41</t>
  </si>
  <si>
    <t>42</t>
  </si>
  <si>
    <t>43</t>
  </si>
  <si>
    <t>44</t>
  </si>
  <si>
    <t>53</t>
  </si>
  <si>
    <t>54</t>
  </si>
  <si>
    <t>55</t>
  </si>
  <si>
    <t>56</t>
  </si>
  <si>
    <t>58</t>
  </si>
  <si>
    <t>59</t>
  </si>
  <si>
    <t>08- Absentee</t>
  </si>
  <si>
    <t>TETON</t>
  </si>
  <si>
    <t>BANCROFT</t>
  </si>
  <si>
    <t>FREEDOM</t>
  </si>
  <si>
    <t>GRACE 1</t>
  </si>
  <si>
    <t>GRACE 2</t>
  </si>
  <si>
    <t>SODA 1</t>
  </si>
  <si>
    <t>SODA 2</t>
  </si>
  <si>
    <t>SODA 3</t>
  </si>
  <si>
    <t>SODA 4</t>
  </si>
  <si>
    <t>WAYAN</t>
  </si>
  <si>
    <t>CARIBOU</t>
  </si>
  <si>
    <t>OROFINO #1</t>
  </si>
  <si>
    <t>OROFINO #2</t>
  </si>
  <si>
    <t>OROFINO #3</t>
  </si>
  <si>
    <t>OROFINO #4</t>
  </si>
  <si>
    <t>OROFINO #5</t>
  </si>
  <si>
    <t>FRASER #6</t>
  </si>
  <si>
    <t>GREER #7</t>
  </si>
  <si>
    <t>TEAKEAN #8</t>
  </si>
  <si>
    <t>WEIPPE #9</t>
  </si>
  <si>
    <t>DENT/HEADQUARTERS #10</t>
  </si>
  <si>
    <t>AHSAHKA #11</t>
  </si>
  <si>
    <t>PIERCE #12</t>
  </si>
  <si>
    <t>ELK RIVER #13</t>
  </si>
  <si>
    <t>GRANGEMONT #14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</si>
</sst>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#,##0;\-#,##0"/>
  </numFmts>
  <fonts count="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4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/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69">
    <xf numFmtId="0" fontId="0" fillId="0" borderId="0" xfId="0"/>
    <xf numFmtId="3" fontId="2" fillId="0" borderId="6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7" xfId="0" applyFont="1" applyBorder="1"/>
    <xf numFmtId="0" fontId="2" fillId="0" borderId="20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3" fontId="1" fillId="2" borderId="23" xfId="0" applyNumberFormat="1" applyFont="1" applyFill="1" applyBorder="1" applyAlignment="1">
      <alignment horizontal="left"/>
    </xf>
    <xf numFmtId="3" fontId="1" fillId="2" borderId="24" xfId="0" applyNumberFormat="1" applyFont="1" applyFill="1" applyBorder="1" applyAlignment="1">
      <alignment horizontal="left"/>
    </xf>
    <xf numFmtId="3" fontId="1" fillId="2" borderId="25" xfId="0" applyNumberFormat="1" applyFont="1" applyFill="1" applyBorder="1" applyAlignment="1">
      <alignment horizontal="left"/>
    </xf>
    <xf numFmtId="3" fontId="1" fillId="0" borderId="0" xfId="0" applyNumberFormat="1" applyFont="1" applyAlignment="1">
      <alignment horizontal="left"/>
    </xf>
    <xf numFmtId="38" fontId="2" fillId="0" borderId="0" xfId="0" applyNumberFormat="1" applyFont="1" applyAlignment="1" applyProtection="1">
      <alignment horizontal="center"/>
      <protection locked="0"/>
    </xf>
    <xf numFmtId="38" fontId="3" fillId="0" borderId="0" xfId="0" applyNumberFormat="1" applyFont="1" applyAlignment="1">
      <alignment horizontal="center"/>
    </xf>
    <xf numFmtId="0" fontId="4" fillId="0" borderId="30" xfId="0" applyFont="1" applyBorder="1"/>
    <xf numFmtId="0" fontId="4" fillId="0" borderId="37" xfId="0" applyFont="1" applyBorder="1"/>
    <xf numFmtId="3" fontId="3" fillId="0" borderId="11" xfId="0" applyNumberFormat="1" applyFont="1" applyBorder="1" applyAlignment="1">
      <alignment horizontal="left"/>
    </xf>
    <xf numFmtId="0" fontId="1" fillId="0" borderId="27" xfId="0" applyFont="1" applyBorder="1"/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3" xfId="0" applyFont="1" applyBorder="1"/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2" xfId="0" applyFont="1" applyFill="1" applyBorder="1"/>
    <xf numFmtId="0" fontId="0" fillId="4" borderId="3" xfId="0" applyFill="1" applyBorder="1"/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 wrapText="1"/>
    </xf>
    <xf numFmtId="3" fontId="1" fillId="0" borderId="4" xfId="0" applyNumberFormat="1" applyFont="1" applyBorder="1" applyAlignment="1">
      <alignment horizontal="left"/>
    </xf>
    <xf numFmtId="38" fontId="2" fillId="0" borderId="4" xfId="0" applyNumberFormat="1" applyFont="1" applyBorder="1" applyAlignment="1" applyProtection="1">
      <alignment horizontal="center"/>
      <protection locked="0"/>
    </xf>
    <xf numFmtId="38" fontId="3" fillId="0" borderId="4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/>
    </xf>
    <xf numFmtId="3" fontId="1" fillId="2" borderId="23" xfId="0" applyNumberFormat="1" applyFont="1" applyFill="1" applyBorder="1" applyAlignment="1">
      <alignment horizontal="right"/>
    </xf>
    <xf numFmtId="3" fontId="1" fillId="2" borderId="24" xfId="0" applyNumberFormat="1" applyFont="1" applyFill="1" applyBorder="1" applyAlignment="1">
      <alignment horizontal="right"/>
    </xf>
    <xf numFmtId="3" fontId="1" fillId="2" borderId="25" xfId="0" applyNumberFormat="1" applyFont="1" applyFill="1" applyBorder="1" applyAlignment="1">
      <alignment horizontal="right"/>
    </xf>
    <xf numFmtId="38" fontId="3" fillId="0" borderId="25" xfId="0" applyNumberFormat="1" applyFont="1" applyBorder="1" applyAlignment="1">
      <alignment horizontal="right"/>
    </xf>
    <xf numFmtId="38" fontId="3" fillId="0" borderId="28" xfId="0" applyNumberFormat="1" applyFont="1" applyBorder="1" applyAlignment="1">
      <alignment horizontal="right"/>
    </xf>
    <xf numFmtId="38" fontId="3" fillId="2" borderId="28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38" fontId="2" fillId="0" borderId="31" xfId="0" applyNumberFormat="1" applyFont="1" applyBorder="1" applyAlignment="1" applyProtection="1">
      <alignment horizontal="right"/>
      <protection locked="0"/>
    </xf>
    <xf numFmtId="38" fontId="2" fillId="0" borderId="32" xfId="0" applyNumberFormat="1" applyFont="1" applyBorder="1" applyAlignment="1" applyProtection="1">
      <alignment horizontal="right"/>
      <protection locked="0"/>
    </xf>
    <xf numFmtId="38" fontId="2" fillId="3" borderId="33" xfId="0" applyNumberFormat="1" applyFont="1" applyFill="1" applyBorder="1" applyAlignment="1" applyProtection="1">
      <alignment horizontal="right"/>
      <protection locked="0"/>
    </xf>
    <xf numFmtId="38" fontId="2" fillId="0" borderId="34" xfId="0" applyNumberFormat="1" applyFont="1" applyBorder="1" applyAlignment="1" applyProtection="1">
      <alignment horizontal="right"/>
      <protection locked="0"/>
    </xf>
    <xf numFmtId="38" fontId="2" fillId="0" borderId="35" xfId="0" applyNumberFormat="1" applyFont="1" applyBorder="1" applyAlignment="1" applyProtection="1">
      <alignment horizontal="right"/>
      <protection locked="0"/>
    </xf>
    <xf numFmtId="38" fontId="2" fillId="0" borderId="36" xfId="0" applyNumberFormat="1" applyFont="1" applyBorder="1" applyAlignment="1" applyProtection="1">
      <alignment horizontal="right"/>
      <protection locked="0"/>
    </xf>
    <xf numFmtId="38" fontId="2" fillId="0" borderId="38" xfId="0" applyNumberFormat="1" applyFont="1" applyBorder="1" applyAlignment="1" applyProtection="1">
      <alignment horizontal="right"/>
      <protection locked="0"/>
    </xf>
    <xf numFmtId="38" fontId="2" fillId="3" borderId="39" xfId="0" applyNumberFormat="1" applyFont="1" applyFill="1" applyBorder="1" applyAlignment="1" applyProtection="1">
      <alignment horizontal="right"/>
      <protection locked="0"/>
    </xf>
    <xf numFmtId="38" fontId="2" fillId="0" borderId="40" xfId="0" applyNumberFormat="1" applyFont="1" applyBorder="1" applyAlignment="1" applyProtection="1">
      <alignment horizontal="right"/>
      <protection locked="0"/>
    </xf>
    <xf numFmtId="38" fontId="2" fillId="0" borderId="41" xfId="0" applyNumberFormat="1" applyFont="1" applyBorder="1" applyAlignment="1" applyProtection="1">
      <alignment horizontal="right"/>
      <protection locked="0"/>
    </xf>
    <xf numFmtId="38" fontId="2" fillId="0" borderId="42" xfId="0" applyNumberFormat="1" applyFont="1" applyBorder="1" applyAlignment="1" applyProtection="1">
      <alignment horizontal="right"/>
      <protection locked="0"/>
    </xf>
    <xf numFmtId="38" fontId="3" fillId="0" borderId="11" xfId="0" applyNumberFormat="1" applyFont="1" applyBorder="1" applyAlignment="1">
      <alignment horizontal="right"/>
    </xf>
    <xf numFmtId="38" fontId="3" fillId="3" borderId="11" xfId="0" applyNumberFormat="1" applyFont="1" applyFill="1" applyBorder="1" applyAlignment="1">
      <alignment horizontal="right"/>
    </xf>
    <xf numFmtId="3" fontId="1" fillId="2" borderId="28" xfId="0" applyNumberFormat="1" applyFont="1" applyFill="1" applyBorder="1" applyAlignment="1">
      <alignment horizontal="left"/>
    </xf>
    <xf numFmtId="164" fontId="5" fillId="0" borderId="33" xfId="0" applyNumberFormat="1" applyFont="1" applyBorder="1" applyAlignment="1">
      <alignment horizontal="right" vertical="center" wrapText="1" readingOrder="1"/>
    </xf>
    <xf numFmtId="164" fontId="5" fillId="0" borderId="39" xfId="0" applyNumberFormat="1" applyFont="1" applyBorder="1" applyAlignment="1">
      <alignment horizontal="right" vertical="center" wrapText="1" readingOrder="1"/>
    </xf>
    <xf numFmtId="164" fontId="5" fillId="0" borderId="48" xfId="0" applyNumberFormat="1" applyFont="1" applyBorder="1" applyAlignment="1">
      <alignment horizontal="right" vertical="center" wrapText="1" readingOrder="1"/>
    </xf>
    <xf numFmtId="164" fontId="5" fillId="0" borderId="53" xfId="0" applyNumberFormat="1" applyFont="1" applyBorder="1" applyAlignment="1">
      <alignment horizontal="right" vertical="center" wrapText="1" readingOrder="1"/>
    </xf>
    <xf numFmtId="164" fontId="5" fillId="0" borderId="54" xfId="0" applyNumberFormat="1" applyFont="1" applyBorder="1" applyAlignment="1">
      <alignment horizontal="right" vertical="center" wrapText="1" readingOrder="1"/>
    </xf>
    <xf numFmtId="164" fontId="5" fillId="0" borderId="55" xfId="0" applyNumberFormat="1" applyFont="1" applyBorder="1" applyAlignment="1">
      <alignment horizontal="right" vertical="center" wrapText="1" readingOrder="1"/>
    </xf>
    <xf numFmtId="164" fontId="5" fillId="0" borderId="35" xfId="0" applyNumberFormat="1" applyFont="1" applyBorder="1" applyAlignment="1">
      <alignment horizontal="right" vertical="center" wrapText="1" readingOrder="1"/>
    </xf>
    <xf numFmtId="164" fontId="5" fillId="0" borderId="41" xfId="0" applyNumberFormat="1" applyFont="1" applyBorder="1" applyAlignment="1">
      <alignment horizontal="right" vertical="center" wrapText="1" readingOrder="1"/>
    </xf>
    <xf numFmtId="164" fontId="5" fillId="0" borderId="56" xfId="0" applyNumberFormat="1" applyFont="1" applyBorder="1" applyAlignment="1">
      <alignment horizontal="right" vertical="center" wrapText="1" readingOrder="1"/>
    </xf>
    <xf numFmtId="164" fontId="5" fillId="2" borderId="33" xfId="0" applyNumberFormat="1" applyFont="1" applyFill="1" applyBorder="1" applyAlignment="1">
      <alignment horizontal="right" vertical="center" wrapText="1" readingOrder="1"/>
    </xf>
    <xf numFmtId="164" fontId="5" fillId="2" borderId="39" xfId="0" applyNumberFormat="1" applyFont="1" applyFill="1" applyBorder="1" applyAlignment="1">
      <alignment horizontal="right" vertical="center" wrapText="1" readingOrder="1"/>
    </xf>
    <xf numFmtId="164" fontId="5" fillId="2" borderId="48" xfId="0" applyNumberFormat="1" applyFont="1" applyFill="1" applyBorder="1" applyAlignment="1">
      <alignment horizontal="right" vertical="center" wrapText="1" readingOrder="1"/>
    </xf>
    <xf numFmtId="164" fontId="5" fillId="0" borderId="36" xfId="0" applyNumberFormat="1" applyFont="1" applyBorder="1" applyAlignment="1">
      <alignment horizontal="right" vertical="center" wrapText="1" readingOrder="1"/>
    </xf>
    <xf numFmtId="164" fontId="5" fillId="0" borderId="42" xfId="0" applyNumberFormat="1" applyFont="1" applyBorder="1" applyAlignment="1">
      <alignment horizontal="right" vertical="center" wrapText="1" readingOrder="1"/>
    </xf>
    <xf numFmtId="164" fontId="5" fillId="0" borderId="57" xfId="0" applyNumberFormat="1" applyFont="1" applyBorder="1" applyAlignment="1">
      <alignment horizontal="right" vertical="center" wrapText="1" readingOrder="1"/>
    </xf>
    <xf numFmtId="164" fontId="5" fillId="0" borderId="32" xfId="0" applyNumberFormat="1" applyFont="1" applyBorder="1" applyAlignment="1">
      <alignment horizontal="right" vertical="center" wrapText="1" readingOrder="1"/>
    </xf>
    <xf numFmtId="164" fontId="5" fillId="0" borderId="38" xfId="0" applyNumberFormat="1" applyFont="1" applyBorder="1" applyAlignment="1">
      <alignment horizontal="right" vertical="center" wrapText="1" readingOrder="1"/>
    </xf>
    <xf numFmtId="164" fontId="5" fillId="0" borderId="58" xfId="0" applyNumberFormat="1" applyFont="1" applyBorder="1" applyAlignment="1">
      <alignment horizontal="right" vertical="center" wrapText="1" readingOrder="1"/>
    </xf>
    <xf numFmtId="164" fontId="5" fillId="0" borderId="34" xfId="0" applyNumberFormat="1" applyFont="1" applyBorder="1" applyAlignment="1">
      <alignment horizontal="right" vertical="center" wrapText="1" readingOrder="1"/>
    </xf>
    <xf numFmtId="164" fontId="5" fillId="0" borderId="40" xfId="0" applyNumberFormat="1" applyFont="1" applyBorder="1" applyAlignment="1">
      <alignment horizontal="right" vertical="center" wrapText="1" readingOrder="1"/>
    </xf>
    <xf numFmtId="164" fontId="5" fillId="0" borderId="59" xfId="0" applyNumberFormat="1" applyFont="1" applyBorder="1" applyAlignment="1">
      <alignment horizontal="right" vertical="center" wrapText="1" readingOrder="1"/>
    </xf>
    <xf numFmtId="164" fontId="5" fillId="0" borderId="50" xfId="0" applyNumberFormat="1" applyFont="1" applyBorder="1" applyAlignment="1">
      <alignment horizontal="right" vertical="center" wrapText="1" readingOrder="1"/>
    </xf>
    <xf numFmtId="164" fontId="5" fillId="0" borderId="51" xfId="0" applyNumberFormat="1" applyFont="1" applyBorder="1" applyAlignment="1">
      <alignment horizontal="right" vertical="center" wrapText="1" readingOrder="1"/>
    </xf>
    <xf numFmtId="164" fontId="5" fillId="0" borderId="52" xfId="0" applyNumberFormat="1" applyFont="1" applyBorder="1" applyAlignment="1">
      <alignment horizontal="right" vertical="center" wrapText="1" readingOrder="1"/>
    </xf>
    <xf numFmtId="0" fontId="2" fillId="0" borderId="60" xfId="0" applyFont="1" applyBorder="1"/>
    <xf numFmtId="0" fontId="2" fillId="0" borderId="66" xfId="0" applyFont="1" applyBorder="1"/>
    <xf numFmtId="0" fontId="4" fillId="0" borderId="33" xfId="0" applyFont="1" applyBorder="1"/>
    <xf numFmtId="0" fontId="4" fillId="0" borderId="39" xfId="0" applyFont="1" applyBorder="1"/>
    <xf numFmtId="0" fontId="4" fillId="0" borderId="48" xfId="0" applyFont="1" applyBorder="1"/>
    <xf numFmtId="3" fontId="3" fillId="0" borderId="28" xfId="0" applyNumberFormat="1" applyFont="1" applyBorder="1" applyAlignment="1">
      <alignment horizontal="left"/>
    </xf>
    <xf numFmtId="0" fontId="4" fillId="0" borderId="46" xfId="0" applyFont="1" applyBorder="1"/>
    <xf numFmtId="0" fontId="4" fillId="0" borderId="47" xfId="0" applyFont="1" applyBorder="1"/>
    <xf numFmtId="0" fontId="4" fillId="0" borderId="49" xfId="0" applyFont="1" applyBorder="1"/>
    <xf numFmtId="3" fontId="3" fillId="0" borderId="29" xfId="0" applyNumberFormat="1" applyFont="1" applyBorder="1" applyAlignment="1">
      <alignment horizontal="left"/>
    </xf>
    <xf numFmtId="0" fontId="2" fillId="0" borderId="30" xfId="0" applyFont="1" applyBorder="1"/>
    <xf numFmtId="0" fontId="2" fillId="0" borderId="37" xfId="0" applyFont="1" applyBorder="1"/>
    <xf numFmtId="0" fontId="2" fillId="0" borderId="37" xfId="0" applyFont="1" applyBorder="1" applyAlignment="1">
      <alignment horizontal="left"/>
    </xf>
    <xf numFmtId="38" fontId="2" fillId="4" borderId="33" xfId="0" applyNumberFormat="1" applyFont="1" applyFill="1" applyBorder="1" applyAlignment="1" applyProtection="1">
      <alignment horizontal="right"/>
      <protection locked="0"/>
    </xf>
    <xf numFmtId="38" fontId="2" fillId="3" borderId="32" xfId="0" applyNumberFormat="1" applyFont="1" applyFill="1" applyBorder="1" applyAlignment="1" applyProtection="1">
      <alignment horizontal="right"/>
      <protection locked="0"/>
    </xf>
    <xf numFmtId="38" fontId="2" fillId="4" borderId="39" xfId="0" applyNumberFormat="1" applyFont="1" applyFill="1" applyBorder="1" applyAlignment="1" applyProtection="1">
      <alignment horizontal="right"/>
      <protection locked="0"/>
    </xf>
    <xf numFmtId="38" fontId="2" fillId="3" borderId="38" xfId="0" applyNumberFormat="1" applyFont="1" applyFill="1" applyBorder="1" applyAlignment="1" applyProtection="1">
      <alignment horizontal="right"/>
      <protection locked="0"/>
    </xf>
    <xf numFmtId="38" fontId="2" fillId="3" borderId="44" xfId="0" applyNumberFormat="1" applyFont="1" applyFill="1" applyBorder="1" applyAlignment="1" applyProtection="1">
      <alignment horizontal="right"/>
      <protection locked="0"/>
    </xf>
    <xf numFmtId="38" fontId="2" fillId="3" borderId="45" xfId="0" applyNumberFormat="1" applyFont="1" applyFill="1" applyBorder="1" applyAlignment="1" applyProtection="1">
      <alignment horizontal="right"/>
      <protection locked="0"/>
    </xf>
    <xf numFmtId="38" fontId="3" fillId="4" borderId="11" xfId="0" applyNumberFormat="1" applyFont="1" applyFill="1" applyBorder="1" applyAlignment="1">
      <alignment horizontal="right"/>
    </xf>
    <xf numFmtId="3" fontId="1" fillId="2" borderId="28" xfId="0" applyNumberFormat="1" applyFont="1" applyFill="1" applyBorder="1" applyAlignment="1">
      <alignment horizontal="right"/>
    </xf>
    <xf numFmtId="38" fontId="2" fillId="0" borderId="33" xfId="0" applyNumberFormat="1" applyFont="1" applyBorder="1" applyAlignment="1" applyProtection="1">
      <alignment horizontal="right"/>
      <protection locked="0"/>
    </xf>
    <xf numFmtId="164" fontId="6" fillId="2" borderId="33" xfId="0" applyNumberFormat="1" applyFont="1" applyFill="1" applyBorder="1" applyAlignment="1">
      <alignment horizontal="right" vertical="center" wrapText="1" readingOrder="1"/>
    </xf>
    <xf numFmtId="38" fontId="2" fillId="0" borderId="39" xfId="0" applyNumberFormat="1" applyFont="1" applyBorder="1" applyAlignment="1" applyProtection="1">
      <alignment horizontal="right"/>
      <protection locked="0"/>
    </xf>
    <xf numFmtId="164" fontId="6" fillId="2" borderId="39" xfId="0" applyNumberFormat="1" applyFont="1" applyFill="1" applyBorder="1" applyAlignment="1">
      <alignment horizontal="right" vertical="center" wrapText="1" readingOrder="1"/>
    </xf>
    <xf numFmtId="38" fontId="2" fillId="0" borderId="48" xfId="0" applyNumberFormat="1" applyFont="1" applyBorder="1" applyAlignment="1" applyProtection="1">
      <alignment horizontal="right"/>
      <protection locked="0"/>
    </xf>
    <xf numFmtId="164" fontId="6" fillId="2" borderId="48" xfId="0" applyNumberFormat="1" applyFont="1" applyFill="1" applyBorder="1" applyAlignment="1">
      <alignment horizontal="right" vertical="center" wrapText="1" readingOrder="1"/>
    </xf>
    <xf numFmtId="38" fontId="3" fillId="3" borderId="28" xfId="0" applyNumberFormat="1" applyFont="1" applyFill="1" applyBorder="1" applyAlignment="1">
      <alignment horizontal="right"/>
    </xf>
    <xf numFmtId="0" fontId="2" fillId="0" borderId="61" xfId="0" applyFont="1" applyBorder="1" applyAlignment="1">
      <alignment horizontal="right"/>
    </xf>
    <xf numFmtId="0" fontId="2" fillId="0" borderId="62" xfId="0" applyFont="1" applyBorder="1" applyAlignment="1">
      <alignment horizontal="right"/>
    </xf>
    <xf numFmtId="38" fontId="2" fillId="0" borderId="63" xfId="0" applyNumberFormat="1" applyFont="1" applyBorder="1" applyAlignment="1" applyProtection="1">
      <alignment horizontal="right"/>
      <protection locked="0"/>
    </xf>
    <xf numFmtId="0" fontId="2" fillId="0" borderId="64" xfId="0" applyFont="1" applyBorder="1" applyAlignment="1">
      <alignment horizontal="right"/>
    </xf>
    <xf numFmtId="0" fontId="2" fillId="3" borderId="65" xfId="0" applyFont="1" applyFill="1" applyBorder="1" applyAlignment="1">
      <alignment horizontal="right"/>
    </xf>
    <xf numFmtId="0" fontId="2" fillId="0" borderId="67" xfId="0" applyFont="1" applyBorder="1" applyAlignment="1">
      <alignment horizontal="right"/>
    </xf>
    <xf numFmtId="0" fontId="2" fillId="0" borderId="68" xfId="0" applyFont="1" applyBorder="1" applyAlignment="1">
      <alignment horizontal="right"/>
    </xf>
    <xf numFmtId="38" fontId="2" fillId="0" borderId="69" xfId="0" applyNumberFormat="1" applyFont="1" applyBorder="1" applyAlignment="1" applyProtection="1">
      <alignment horizontal="right"/>
      <protection locked="0"/>
    </xf>
    <xf numFmtId="0" fontId="2" fillId="0" borderId="70" xfId="0" applyFont="1" applyBorder="1" applyAlignment="1">
      <alignment horizontal="right"/>
    </xf>
    <xf numFmtId="0" fontId="2" fillId="3" borderId="71" xfId="0" applyFont="1" applyFill="1" applyBorder="1" applyAlignment="1">
      <alignment horizontal="right"/>
    </xf>
    <xf numFmtId="0" fontId="2" fillId="0" borderId="72" xfId="0" applyFont="1" applyBorder="1" applyAlignment="1">
      <alignment horizontal="right"/>
    </xf>
    <xf numFmtId="0" fontId="2" fillId="0" borderId="73" xfId="0" applyFont="1" applyBorder="1" applyAlignment="1">
      <alignment horizontal="right"/>
    </xf>
    <xf numFmtId="38" fontId="2" fillId="0" borderId="74" xfId="0" applyNumberFormat="1" applyFont="1" applyBorder="1" applyAlignment="1" applyProtection="1">
      <alignment horizontal="right"/>
      <protection locked="0"/>
    </xf>
    <xf numFmtId="0" fontId="2" fillId="0" borderId="75" xfId="0" applyFont="1" applyBorder="1" applyAlignment="1">
      <alignment horizontal="right"/>
    </xf>
    <xf numFmtId="0" fontId="2" fillId="3" borderId="76" xfId="0" applyFont="1" applyFill="1" applyBorder="1" applyAlignment="1">
      <alignment horizontal="right"/>
    </xf>
    <xf numFmtId="38" fontId="3" fillId="3" borderId="1" xfId="0" applyNumberFormat="1" applyFont="1" applyFill="1" applyBorder="1" applyAlignment="1">
      <alignment horizontal="right"/>
    </xf>
    <xf numFmtId="38" fontId="2" fillId="0" borderId="53" xfId="0" applyNumberFormat="1" applyFont="1" applyBorder="1" applyAlignment="1" applyProtection="1">
      <alignment horizontal="right"/>
      <protection locked="0"/>
    </xf>
    <xf numFmtId="38" fontId="2" fillId="3" borderId="50" xfId="0" applyNumberFormat="1" applyFont="1" applyFill="1" applyBorder="1" applyAlignment="1" applyProtection="1">
      <alignment horizontal="right"/>
      <protection locked="0"/>
    </xf>
    <xf numFmtId="38" fontId="2" fillId="0" borderId="50" xfId="0" applyNumberFormat="1" applyFont="1" applyBorder="1" applyAlignment="1" applyProtection="1">
      <alignment horizontal="right"/>
      <protection locked="0"/>
    </xf>
    <xf numFmtId="38" fontId="2" fillId="0" borderId="54" xfId="0" applyNumberFormat="1" applyFont="1" applyBorder="1" applyAlignment="1" applyProtection="1">
      <alignment horizontal="right"/>
      <protection locked="0"/>
    </xf>
    <xf numFmtId="38" fontId="2" fillId="3" borderId="51" xfId="0" applyNumberFormat="1" applyFont="1" applyFill="1" applyBorder="1" applyAlignment="1" applyProtection="1">
      <alignment horizontal="right"/>
      <protection locked="0"/>
    </xf>
    <xf numFmtId="38" fontId="2" fillId="0" borderId="51" xfId="0" applyNumberFormat="1" applyFont="1" applyBorder="1" applyAlignment="1" applyProtection="1">
      <alignment horizontal="right"/>
      <protection locked="0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5" xfId="0" applyFont="1" applyBorder="1"/>
    <xf numFmtId="0" fontId="2" fillId="0" borderId="71" xfId="0" applyFont="1" applyBorder="1"/>
    <xf numFmtId="0" fontId="2" fillId="0" borderId="81" xfId="0" applyFont="1" applyBorder="1"/>
    <xf numFmtId="0" fontId="2" fillId="0" borderId="77" xfId="0" applyFont="1" applyBorder="1" applyAlignment="1">
      <alignment horizontal="right"/>
    </xf>
    <xf numFmtId="0" fontId="2" fillId="0" borderId="65" xfId="0" applyFont="1" applyBorder="1" applyAlignment="1">
      <alignment horizontal="right"/>
    </xf>
    <xf numFmtId="0" fontId="2" fillId="0" borderId="78" xfId="0" applyFont="1" applyBorder="1" applyAlignment="1">
      <alignment horizontal="right"/>
    </xf>
    <xf numFmtId="0" fontId="2" fillId="0" borderId="79" xfId="0" applyFont="1" applyBorder="1" applyAlignment="1">
      <alignment horizontal="right"/>
    </xf>
    <xf numFmtId="0" fontId="2" fillId="0" borderId="71" xfId="0" applyFont="1" applyBorder="1" applyAlignment="1">
      <alignment horizontal="right"/>
    </xf>
    <xf numFmtId="0" fontId="2" fillId="0" borderId="80" xfId="0" applyFont="1" applyBorder="1" applyAlignment="1">
      <alignment horizontal="right"/>
    </xf>
    <xf numFmtId="0" fontId="2" fillId="0" borderId="82" xfId="0" applyFont="1" applyBorder="1" applyAlignment="1">
      <alignment horizontal="right"/>
    </xf>
    <xf numFmtId="0" fontId="2" fillId="0" borderId="76" xfId="0" applyFont="1" applyBorder="1" applyAlignment="1">
      <alignment horizontal="right"/>
    </xf>
    <xf numFmtId="0" fontId="2" fillId="0" borderId="83" xfId="0" applyFont="1" applyBorder="1" applyAlignment="1">
      <alignment horizontal="right"/>
    </xf>
    <xf numFmtId="0" fontId="2" fillId="0" borderId="63" xfId="0" applyFont="1" applyBorder="1" applyAlignment="1">
      <alignment horizontal="right"/>
    </xf>
    <xf numFmtId="0" fontId="2" fillId="0" borderId="84" xfId="0" applyFont="1" applyBorder="1" applyAlignment="1">
      <alignment horizontal="right"/>
    </xf>
    <xf numFmtId="0" fontId="2" fillId="0" borderId="69" xfId="0" applyFont="1" applyBorder="1" applyAlignment="1">
      <alignment horizontal="right"/>
    </xf>
    <xf numFmtId="0" fontId="2" fillId="0" borderId="85" xfId="0" applyFont="1" applyBorder="1" applyAlignment="1">
      <alignment horizontal="right"/>
    </xf>
    <xf numFmtId="0" fontId="2" fillId="0" borderId="74" xfId="0" applyFont="1" applyBorder="1" applyAlignment="1">
      <alignment horizontal="right"/>
    </xf>
    <xf numFmtId="0" fontId="2" fillId="0" borderId="86" xfId="0" applyFont="1" applyBorder="1" applyAlignment="1">
      <alignment horizontal="right"/>
    </xf>
    <xf numFmtId="38" fontId="3" fillId="0" borderId="1" xfId="0" applyNumberFormat="1" applyFont="1" applyBorder="1" applyAlignment="1">
      <alignment horizontal="right"/>
    </xf>
    <xf numFmtId="38" fontId="3" fillId="0" borderId="3" xfId="0" applyNumberFormat="1" applyFont="1" applyBorder="1" applyAlignment="1">
      <alignment horizontal="right"/>
    </xf>
    <xf numFmtId="0" fontId="2" fillId="0" borderId="87" xfId="0" applyFont="1" applyBorder="1" applyAlignment="1">
      <alignment horizontal="right"/>
    </xf>
    <xf numFmtId="0" fontId="2" fillId="0" borderId="88" xfId="0" applyFont="1" applyBorder="1" applyAlignment="1">
      <alignment horizontal="right"/>
    </xf>
    <xf numFmtId="0" fontId="2" fillId="0" borderId="89" xfId="0" applyFont="1" applyBorder="1" applyAlignment="1">
      <alignment horizontal="right"/>
    </xf>
    <xf numFmtId="0" fontId="2" fillId="0" borderId="4" xfId="0" applyFont="1" applyBorder="1"/>
    <xf numFmtId="38" fontId="2" fillId="3" borderId="31" xfId="0" applyNumberFormat="1" applyFont="1" applyFill="1" applyBorder="1" applyAlignment="1" applyProtection="1">
      <alignment horizontal="right"/>
      <protection locked="0"/>
    </xf>
    <xf numFmtId="38" fontId="2" fillId="0" borderId="90" xfId="0" applyNumberFormat="1" applyFont="1" applyBorder="1" applyAlignment="1" applyProtection="1">
      <alignment horizontal="right"/>
      <protection locked="0"/>
    </xf>
    <xf numFmtId="38" fontId="2" fillId="3" borderId="53" xfId="0" applyNumberFormat="1" applyFont="1" applyFill="1" applyBorder="1" applyAlignment="1" applyProtection="1">
      <alignment horizontal="right"/>
      <protection locked="0"/>
    </xf>
    <xf numFmtId="38" fontId="2" fillId="3" borderId="54" xfId="0" applyNumberFormat="1" applyFont="1" applyFill="1" applyBorder="1" applyAlignment="1" applyProtection="1">
      <alignment horizontal="right"/>
      <protection locked="0"/>
    </xf>
    <xf numFmtId="38" fontId="2" fillId="0" borderId="91" xfId="0" applyNumberFormat="1" applyFont="1" applyBorder="1" applyAlignment="1" applyProtection="1">
      <alignment horizontal="right"/>
      <protection locked="0"/>
    </xf>
    <xf numFmtId="38" fontId="2" fillId="0" borderId="92" xfId="0" applyNumberFormat="1" applyFont="1" applyBorder="1" applyAlignment="1" applyProtection="1">
      <alignment horizontal="right"/>
      <protection locked="0"/>
    </xf>
    <xf numFmtId="38" fontId="2" fillId="0" borderId="45" xfId="0" applyNumberFormat="1" applyFont="1" applyBorder="1" applyAlignment="1" applyProtection="1">
      <alignment horizontal="right"/>
      <protection locked="0"/>
    </xf>
    <xf numFmtId="0" fontId="4" fillId="0" borderId="5" xfId="0" applyFont="1" applyBorder="1"/>
    <xf numFmtId="38" fontId="2" fillId="0" borderId="93" xfId="0" applyNumberFormat="1" applyFont="1" applyBorder="1" applyAlignment="1" applyProtection="1">
      <alignment horizontal="right"/>
      <protection locked="0"/>
    </xf>
    <xf numFmtId="38" fontId="2" fillId="0" borderId="94" xfId="0" applyNumberFormat="1" applyFont="1" applyBorder="1" applyAlignment="1" applyProtection="1">
      <alignment horizontal="right"/>
      <protection locked="0"/>
    </xf>
    <xf numFmtId="38" fontId="2" fillId="0" borderId="44" xfId="0" applyNumberFormat="1" applyFont="1" applyBorder="1" applyAlignment="1" applyProtection="1">
      <alignment horizontal="right"/>
      <protection locked="0"/>
    </xf>
    <xf numFmtId="38" fontId="2" fillId="0" borderId="95" xfId="0" applyNumberFormat="1" applyFont="1" applyBorder="1" applyAlignment="1" applyProtection="1">
      <alignment horizontal="right"/>
      <protection locked="0"/>
    </xf>
    <xf numFmtId="0" fontId="4" fillId="0" borderId="65" xfId="0" applyFont="1" applyBorder="1"/>
    <xf numFmtId="0" fontId="4" fillId="0" borderId="71" xfId="0" applyFont="1" applyBorder="1"/>
    <xf numFmtId="0" fontId="4" fillId="0" borderId="96" xfId="0" applyFont="1" applyBorder="1"/>
    <xf numFmtId="0" fontId="4" fillId="0" borderId="43" xfId="0" applyFont="1" applyBorder="1"/>
    <xf numFmtId="0" fontId="2" fillId="0" borderId="97" xfId="0" applyFont="1" applyBorder="1"/>
    <xf numFmtId="38" fontId="2" fillId="3" borderId="36" xfId="0" applyNumberFormat="1" applyFont="1" applyFill="1" applyBorder="1" applyAlignment="1" applyProtection="1">
      <alignment horizontal="right"/>
      <protection locked="0"/>
    </xf>
    <xf numFmtId="38" fontId="2" fillId="3" borderId="42" xfId="0" applyNumberFormat="1" applyFont="1" applyFill="1" applyBorder="1" applyAlignment="1" applyProtection="1">
      <alignment horizontal="right"/>
      <protection locked="0"/>
    </xf>
    <xf numFmtId="38" fontId="2" fillId="0" borderId="0" xfId="0" applyNumberFormat="1" applyFont="1" applyAlignment="1" applyProtection="1">
      <alignment horizontal="right"/>
      <protection locked="0"/>
    </xf>
    <xf numFmtId="38" fontId="2" fillId="0" borderId="5" xfId="0" applyNumberFormat="1" applyFont="1" applyBorder="1" applyAlignment="1" applyProtection="1">
      <alignment horizontal="right"/>
      <protection locked="0"/>
    </xf>
    <xf numFmtId="38" fontId="2" fillId="0" borderId="4" xfId="0" applyNumberFormat="1" applyFont="1" applyBorder="1" applyAlignment="1" applyProtection="1">
      <alignment horizontal="right"/>
      <protection locked="0"/>
    </xf>
    <xf numFmtId="38" fontId="2" fillId="3" borderId="43" xfId="0" applyNumberFormat="1" applyFont="1" applyFill="1" applyBorder="1" applyAlignment="1" applyProtection="1">
      <alignment horizontal="right"/>
      <protection locked="0"/>
    </xf>
    <xf numFmtId="38" fontId="2" fillId="0" borderId="43" xfId="0" applyNumberFormat="1" applyFont="1" applyBorder="1" applyAlignment="1" applyProtection="1">
      <alignment horizontal="right"/>
      <protection locked="0"/>
    </xf>
    <xf numFmtId="38" fontId="2" fillId="3" borderId="0" xfId="0" applyNumberFormat="1" applyFont="1" applyFill="1" applyAlignment="1" applyProtection="1">
      <alignment horizontal="right"/>
      <protection locked="0"/>
    </xf>
    <xf numFmtId="38" fontId="2" fillId="0" borderId="98" xfId="0" applyNumberFormat="1" applyFont="1" applyBorder="1" applyAlignment="1" applyProtection="1">
      <alignment horizontal="right"/>
      <protection locked="0"/>
    </xf>
    <xf numFmtId="38" fontId="2" fillId="0" borderId="99" xfId="0" applyNumberFormat="1" applyFont="1" applyBorder="1" applyAlignment="1" applyProtection="1">
      <alignment horizontal="right"/>
      <protection locked="0"/>
    </xf>
    <xf numFmtId="38" fontId="2" fillId="3" borderId="100" xfId="0" applyNumberFormat="1" applyFont="1" applyFill="1" applyBorder="1" applyAlignment="1" applyProtection="1">
      <alignment horizontal="right"/>
      <protection locked="0"/>
    </xf>
    <xf numFmtId="38" fontId="2" fillId="0" borderId="101" xfId="0" applyNumberFormat="1" applyFont="1" applyBorder="1" applyAlignment="1" applyProtection="1">
      <alignment horizontal="right"/>
      <protection locked="0"/>
    </xf>
    <xf numFmtId="0" fontId="0" fillId="0" borderId="10" xfId="0" applyBorder="1" applyAlignment="1">
      <alignment horizontal="center"/>
    </xf>
    <xf numFmtId="0" fontId="0" fillId="0" borderId="9" xfId="0" applyBorder="1"/>
    <xf numFmtId="0" fontId="2" fillId="0" borderId="108" xfId="0" applyFont="1" applyBorder="1"/>
    <xf numFmtId="0" fontId="0" fillId="0" borderId="10" xfId="0" applyBorder="1"/>
    <xf numFmtId="3" fontId="1" fillId="3" borderId="24" xfId="0" applyNumberFormat="1" applyFont="1" applyFill="1" applyBorder="1" applyAlignment="1">
      <alignment horizontal="left"/>
    </xf>
    <xf numFmtId="3" fontId="2" fillId="0" borderId="33" xfId="0" applyNumberFormat="1" applyFont="1" applyBorder="1" applyAlignment="1">
      <alignment horizontal="left"/>
    </xf>
    <xf numFmtId="3" fontId="2" fillId="0" borderId="110" xfId="0" applyNumberFormat="1" applyFont="1" applyBorder="1" applyAlignment="1">
      <alignment horizontal="left"/>
    </xf>
    <xf numFmtId="0" fontId="7" fillId="0" borderId="117" xfId="0" applyFont="1" applyBorder="1" applyAlignment="1">
      <alignment horizontal="left"/>
    </xf>
    <xf numFmtId="0" fontId="7" fillId="0" borderId="118" xfId="0" applyFont="1" applyBorder="1" applyAlignment="1">
      <alignment horizontal="left"/>
    </xf>
    <xf numFmtId="3" fontId="7" fillId="0" borderId="44" xfId="0" applyNumberFormat="1" applyFont="1" applyBorder="1" applyAlignment="1">
      <alignment horizontal="left"/>
    </xf>
    <xf numFmtId="38" fontId="2" fillId="0" borderId="79" xfId="0" applyNumberFormat="1" applyFont="1" applyBorder="1" applyAlignment="1">
      <alignment horizontal="right"/>
    </xf>
    <xf numFmtId="38" fontId="2" fillId="0" borderId="62" xfId="0" applyNumberFormat="1" applyFont="1" applyBorder="1" applyAlignment="1">
      <alignment horizontal="right"/>
    </xf>
    <xf numFmtId="38" fontId="2" fillId="0" borderId="70" xfId="0" applyNumberFormat="1" applyFont="1" applyBorder="1" applyAlignment="1">
      <alignment horizontal="right"/>
    </xf>
    <xf numFmtId="38" fontId="2" fillId="0" borderId="102" xfId="0" applyNumberFormat="1" applyFont="1" applyBorder="1" applyAlignment="1">
      <alignment horizontal="right"/>
    </xf>
    <xf numFmtId="38" fontId="2" fillId="0" borderId="61" xfId="0" applyNumberFormat="1" applyFont="1" applyBorder="1" applyAlignment="1">
      <alignment horizontal="right"/>
    </xf>
    <xf numFmtId="38" fontId="2" fillId="0" borderId="103" xfId="0" applyNumberFormat="1" applyFont="1" applyBorder="1" applyAlignment="1">
      <alignment horizontal="right"/>
    </xf>
    <xf numFmtId="38" fontId="2" fillId="0" borderId="68" xfId="0" applyNumberFormat="1" applyFont="1" applyBorder="1" applyAlignment="1">
      <alignment horizontal="right"/>
    </xf>
    <xf numFmtId="38" fontId="2" fillId="0" borderId="104" xfId="0" applyNumberFormat="1" applyFont="1" applyBorder="1" applyAlignment="1">
      <alignment horizontal="right"/>
    </xf>
    <xf numFmtId="38" fontId="2" fillId="0" borderId="67" xfId="0" applyNumberFormat="1" applyFont="1" applyBorder="1" applyAlignment="1">
      <alignment horizontal="right"/>
    </xf>
    <xf numFmtId="38" fontId="2" fillId="0" borderId="105" xfId="0" applyNumberFormat="1" applyFont="1" applyBorder="1" applyAlignment="1">
      <alignment horizontal="right"/>
    </xf>
    <xf numFmtId="3" fontId="2" fillId="3" borderId="23" xfId="0" applyNumberFormat="1" applyFont="1" applyFill="1" applyBorder="1" applyAlignment="1">
      <alignment horizontal="right"/>
    </xf>
    <xf numFmtId="3" fontId="2" fillId="3" borderId="24" xfId="0" applyNumberFormat="1" applyFont="1" applyFill="1" applyBorder="1" applyAlignment="1">
      <alignment horizontal="right"/>
    </xf>
    <xf numFmtId="3" fontId="2" fillId="3" borderId="25" xfId="0" applyNumberFormat="1" applyFont="1" applyFill="1" applyBorder="1" applyAlignment="1">
      <alignment horizontal="right"/>
    </xf>
    <xf numFmtId="3" fontId="2" fillId="0" borderId="34" xfId="0" applyNumberFormat="1" applyFont="1" applyBorder="1" applyAlignment="1" applyProtection="1">
      <alignment horizontal="right"/>
      <protection locked="0"/>
    </xf>
    <xf numFmtId="3" fontId="2" fillId="0" borderId="35" xfId="0" applyNumberFormat="1" applyFont="1" applyBorder="1" applyAlignment="1" applyProtection="1">
      <alignment horizontal="right"/>
      <protection locked="0"/>
    </xf>
    <xf numFmtId="3" fontId="2" fillId="0" borderId="32" xfId="0" applyNumberFormat="1" applyFont="1" applyBorder="1" applyAlignment="1" applyProtection="1">
      <alignment horizontal="right"/>
      <protection locked="0"/>
    </xf>
    <xf numFmtId="3" fontId="2" fillId="0" borderId="50" xfId="0" applyNumberFormat="1" applyFont="1" applyBorder="1" applyAlignment="1" applyProtection="1">
      <alignment horizontal="right"/>
      <protection locked="0"/>
    </xf>
    <xf numFmtId="3" fontId="2" fillId="0" borderId="111" xfId="0" applyNumberFormat="1" applyFont="1" applyBorder="1" applyAlignment="1" applyProtection="1">
      <alignment horizontal="right"/>
      <protection locked="0"/>
    </xf>
    <xf numFmtId="3" fontId="2" fillId="0" borderId="115" xfId="0" applyNumberFormat="1" applyFont="1" applyBorder="1" applyAlignment="1" applyProtection="1">
      <alignment horizontal="right"/>
      <protection locked="0"/>
    </xf>
    <xf numFmtId="3" fontId="2" fillId="0" borderId="113" xfId="0" applyNumberFormat="1" applyFont="1" applyBorder="1" applyAlignment="1" applyProtection="1">
      <alignment horizontal="right"/>
      <protection locked="0"/>
    </xf>
    <xf numFmtId="3" fontId="2" fillId="0" borderId="109" xfId="0" applyNumberFormat="1" applyFont="1" applyBorder="1" applyAlignment="1" applyProtection="1">
      <alignment horizontal="right"/>
      <protection locked="0"/>
    </xf>
    <xf numFmtId="3" fontId="2" fillId="0" borderId="112" xfId="0" applyNumberFormat="1" applyFont="1" applyBorder="1" applyAlignment="1" applyProtection="1">
      <alignment horizontal="right"/>
      <protection locked="0"/>
    </xf>
    <xf numFmtId="3" fontId="2" fillId="0" borderId="116" xfId="0" applyNumberFormat="1" applyFont="1" applyBorder="1" applyAlignment="1" applyProtection="1">
      <alignment horizontal="right"/>
      <protection locked="0"/>
    </xf>
    <xf numFmtId="3" fontId="2" fillId="0" borderId="114" xfId="0" applyNumberFormat="1" applyFont="1" applyBorder="1" applyAlignment="1" applyProtection="1">
      <alignment horizontal="right"/>
      <protection locked="0"/>
    </xf>
    <xf numFmtId="3" fontId="3" fillId="0" borderId="3" xfId="0" applyNumberFormat="1" applyFont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0" fillId="0" borderId="4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8" fontId="2" fillId="0" borderId="4" xfId="0" applyNumberFormat="1" applyFont="1" applyBorder="1"/>
    <xf numFmtId="38" fontId="2" fillId="0" borderId="0" xfId="0" applyNumberFormat="1" applyFont="1"/>
    <xf numFmtId="38" fontId="2" fillId="0" borderId="121" xfId="0" applyNumberFormat="1" applyFont="1" applyBorder="1" applyAlignment="1">
      <alignment horizontal="right"/>
    </xf>
    <xf numFmtId="38" fontId="2" fillId="0" borderId="72" xfId="0" applyNumberFormat="1" applyFont="1" applyBorder="1" applyAlignment="1">
      <alignment horizontal="right"/>
    </xf>
    <xf numFmtId="38" fontId="2" fillId="0" borderId="73" xfId="0" applyNumberFormat="1" applyFont="1" applyBorder="1" applyAlignment="1">
      <alignment horizontal="right"/>
    </xf>
    <xf numFmtId="38" fontId="2" fillId="0" borderId="122" xfId="0" applyNumberFormat="1" applyFont="1" applyBorder="1" applyAlignment="1">
      <alignment horizontal="right"/>
    </xf>
    <xf numFmtId="38" fontId="2" fillId="3" borderId="119" xfId="0" applyNumberFormat="1" applyFont="1" applyFill="1" applyBorder="1" applyAlignment="1" applyProtection="1">
      <alignment horizontal="right"/>
      <protection locked="0"/>
    </xf>
    <xf numFmtId="38" fontId="2" fillId="0" borderId="120" xfId="0" applyNumberFormat="1" applyFont="1" applyBorder="1" applyAlignment="1" applyProtection="1">
      <alignment horizontal="right"/>
      <protection locked="0"/>
    </xf>
    <xf numFmtId="38" fontId="2" fillId="0" borderId="106" xfId="0" applyNumberFormat="1" applyFont="1" applyBorder="1" applyAlignment="1" applyProtection="1">
      <alignment horizontal="right"/>
      <protection locked="0"/>
    </xf>
    <xf numFmtId="38" fontId="2" fillId="0" borderId="107" xfId="0" applyNumberFormat="1" applyFont="1" applyBorder="1" applyAlignment="1" applyProtection="1">
      <alignment horizontal="right"/>
      <protection locked="0"/>
    </xf>
    <xf numFmtId="38" fontId="2" fillId="0" borderId="119" xfId="0" applyNumberFormat="1" applyFont="1" applyBorder="1" applyAlignment="1" applyProtection="1">
      <alignment horizontal="right"/>
      <protection locked="0"/>
    </xf>
    <xf numFmtId="0" fontId="4" fillId="0" borderId="60" xfId="0" applyFont="1" applyBorder="1"/>
    <xf numFmtId="0" fontId="4" fillId="0" borderId="66" xfId="0" applyFont="1" applyBorder="1"/>
    <xf numFmtId="38" fontId="2" fillId="3" borderId="79" xfId="0" applyNumberFormat="1" applyFont="1" applyFill="1" applyBorder="1" applyAlignment="1">
      <alignment horizontal="right"/>
    </xf>
    <xf numFmtId="0" fontId="2" fillId="0" borderId="9" xfId="0" applyFont="1" applyBorder="1"/>
    <xf numFmtId="0" fontId="2" fillId="0" borderId="10" xfId="0" applyFont="1" applyBorder="1"/>
    <xf numFmtId="3" fontId="3" fillId="0" borderId="0" xfId="0" applyNumberFormat="1" applyFont="1" applyAlignment="1">
      <alignment horizontal="center"/>
    </xf>
    <xf numFmtId="38" fontId="2" fillId="0" borderId="60" xfId="0" applyNumberFormat="1" applyFont="1" applyBorder="1" applyAlignment="1">
      <alignment horizontal="right"/>
    </xf>
    <xf numFmtId="38" fontId="2" fillId="3" borderId="70" xfId="0" applyNumberFormat="1" applyFont="1" applyFill="1" applyBorder="1" applyAlignment="1">
      <alignment horizontal="right"/>
    </xf>
    <xf numFmtId="38" fontId="2" fillId="0" borderId="63" xfId="0" applyNumberFormat="1" applyFont="1" applyBorder="1" applyAlignment="1">
      <alignment horizontal="right"/>
    </xf>
    <xf numFmtId="38" fontId="2" fillId="0" borderId="66" xfId="0" applyNumberFormat="1" applyFont="1" applyBorder="1" applyAlignment="1">
      <alignment horizontal="right"/>
    </xf>
    <xf numFmtId="38" fontId="2" fillId="0" borderId="69" xfId="0" applyNumberFormat="1" applyFont="1" applyBorder="1" applyAlignment="1">
      <alignment horizontal="right"/>
    </xf>
    <xf numFmtId="38" fontId="2" fillId="0" borderId="81" xfId="0" applyNumberFormat="1" applyFont="1" applyBorder="1" applyAlignment="1">
      <alignment horizontal="right"/>
    </xf>
    <xf numFmtId="38" fontId="2" fillId="0" borderId="74" xfId="0" applyNumberFormat="1" applyFont="1" applyBorder="1" applyAlignment="1">
      <alignment horizontal="right"/>
    </xf>
    <xf numFmtId="3" fontId="2" fillId="0" borderId="4" xfId="0" applyNumberFormat="1" applyFont="1" applyBorder="1" applyAlignment="1" applyProtection="1">
      <alignment horizontal="center"/>
      <protection locked="0"/>
    </xf>
    <xf numFmtId="3" fontId="3" fillId="0" borderId="4" xfId="0" applyNumberFormat="1" applyFont="1" applyBorder="1" applyAlignment="1">
      <alignment horizontal="center"/>
    </xf>
    <xf numFmtId="38" fontId="2" fillId="3" borderId="117" xfId="0" applyNumberFormat="1" applyFont="1" applyFill="1" applyBorder="1" applyAlignment="1" applyProtection="1">
      <alignment horizontal="right"/>
      <protection locked="0"/>
    </xf>
    <xf numFmtId="38" fontId="2" fillId="0" borderId="123" xfId="0" applyNumberFormat="1" applyFont="1" applyBorder="1" applyAlignment="1" applyProtection="1">
      <alignment horizontal="right"/>
      <protection locked="0"/>
    </xf>
    <xf numFmtId="38" fontId="2" fillId="3" borderId="118" xfId="0" applyNumberFormat="1" applyFont="1" applyFill="1" applyBorder="1" applyAlignment="1" applyProtection="1">
      <alignment horizontal="right"/>
      <protection locked="0"/>
    </xf>
    <xf numFmtId="38" fontId="2" fillId="0" borderId="124" xfId="0" applyNumberFormat="1" applyFont="1" applyBorder="1" applyAlignment="1" applyProtection="1">
      <alignment horizontal="right"/>
      <protection locked="0"/>
    </xf>
    <xf numFmtId="38" fontId="2" fillId="3" borderId="125" xfId="0" applyNumberFormat="1" applyFont="1" applyFill="1" applyBorder="1" applyAlignment="1" applyProtection="1">
      <alignment horizontal="right"/>
      <protection locked="0"/>
    </xf>
    <xf numFmtId="38" fontId="2" fillId="0" borderId="126" xfId="0" applyNumberFormat="1" applyFont="1" applyBorder="1" applyAlignment="1" applyProtection="1">
      <alignment horizontal="right"/>
      <protection locked="0"/>
    </xf>
    <xf numFmtId="38" fontId="2" fillId="3" borderId="127" xfId="0" applyNumberFormat="1" applyFont="1" applyFill="1" applyBorder="1" applyAlignment="1" applyProtection="1">
      <alignment horizontal="right"/>
      <protection locked="0"/>
    </xf>
    <xf numFmtId="38" fontId="2" fillId="0" borderId="30" xfId="0" applyNumberFormat="1" applyFont="1" applyBorder="1" applyAlignment="1">
      <alignment horizontal="right"/>
    </xf>
    <xf numFmtId="38" fontId="2" fillId="0" borderId="37" xfId="0" applyNumberFormat="1" applyFont="1" applyBorder="1" applyAlignment="1">
      <alignment horizontal="right"/>
    </xf>
    <xf numFmtId="38" fontId="2" fillId="0" borderId="108" xfId="0" applyNumberFormat="1" applyFont="1" applyBorder="1" applyAlignment="1">
      <alignment horizontal="right"/>
    </xf>
    <xf numFmtId="38" fontId="2" fillId="0" borderId="128" xfId="0" applyNumberFormat="1" applyFont="1" applyBorder="1" applyAlignment="1">
      <alignment horizontal="right"/>
    </xf>
    <xf numFmtId="38" fontId="2" fillId="0" borderId="87" xfId="0" applyNumberFormat="1" applyFont="1" applyBorder="1" applyAlignment="1">
      <alignment horizontal="right"/>
    </xf>
    <xf numFmtId="38" fontId="2" fillId="0" borderId="129" xfId="0" applyNumberFormat="1" applyFont="1" applyBorder="1" applyAlignment="1">
      <alignment horizontal="right"/>
    </xf>
    <xf numFmtId="38" fontId="2" fillId="0" borderId="88" xfId="0" applyNumberFormat="1" applyFont="1" applyBorder="1" applyAlignment="1">
      <alignment horizontal="right"/>
    </xf>
    <xf numFmtId="38" fontId="2" fillId="0" borderId="130" xfId="0" applyNumberFormat="1" applyFont="1" applyBorder="1" applyAlignment="1">
      <alignment horizontal="right"/>
    </xf>
    <xf numFmtId="38" fontId="2" fillId="0" borderId="89" xfId="0" applyNumberFormat="1" applyFont="1" applyBorder="1" applyAlignment="1">
      <alignment horizontal="right"/>
    </xf>
    <xf numFmtId="38" fontId="2" fillId="0" borderId="131" xfId="0" applyNumberFormat="1" applyFont="1" applyBorder="1" applyAlignment="1" applyProtection="1">
      <alignment horizontal="right"/>
      <protection locked="0"/>
    </xf>
    <xf numFmtId="38" fontId="2" fillId="0" borderId="132" xfId="0" applyNumberFormat="1" applyFont="1" applyBorder="1" applyAlignment="1" applyProtection="1">
      <alignment horizontal="right"/>
      <protection locked="0"/>
    </xf>
    <xf numFmtId="38" fontId="2" fillId="0" borderId="133" xfId="0" applyNumberFormat="1" applyFont="1" applyBorder="1" applyAlignment="1" applyProtection="1">
      <alignment horizontal="right"/>
      <protection locked="0"/>
    </xf>
    <xf numFmtId="38" fontId="2" fillId="0" borderId="127" xfId="0" applyNumberFormat="1" applyFont="1" applyBorder="1" applyAlignment="1" applyProtection="1">
      <alignment horizontal="right"/>
      <protection locked="0"/>
    </xf>
    <xf numFmtId="38" fontId="2" fillId="3" borderId="61" xfId="0" applyNumberFormat="1" applyFont="1" applyFill="1" applyBorder="1" applyAlignment="1">
      <alignment horizontal="right"/>
    </xf>
    <xf numFmtId="38" fontId="2" fillId="0" borderId="77" xfId="0" applyNumberFormat="1" applyFont="1" applyBorder="1" applyAlignment="1">
      <alignment horizontal="right"/>
    </xf>
    <xf numFmtId="38" fontId="2" fillId="3" borderId="60" xfId="0" applyNumberFormat="1" applyFont="1" applyFill="1" applyBorder="1" applyAlignment="1">
      <alignment horizontal="right"/>
    </xf>
    <xf numFmtId="38" fontId="2" fillId="3" borderId="77" xfId="0" applyNumberFormat="1" applyFont="1" applyFill="1" applyBorder="1" applyAlignment="1">
      <alignment horizontal="right"/>
    </xf>
    <xf numFmtId="38" fontId="2" fillId="3" borderId="67" xfId="0" applyNumberFormat="1" applyFont="1" applyFill="1" applyBorder="1" applyAlignment="1">
      <alignment horizontal="right"/>
    </xf>
    <xf numFmtId="38" fontId="2" fillId="3" borderId="66" xfId="0" applyNumberFormat="1" applyFont="1" applyFill="1" applyBorder="1" applyAlignment="1">
      <alignment horizontal="right"/>
    </xf>
    <xf numFmtId="38" fontId="2" fillId="3" borderId="72" xfId="0" applyNumberFormat="1" applyFont="1" applyFill="1" applyBorder="1" applyAlignment="1">
      <alignment horizontal="right"/>
    </xf>
    <xf numFmtId="38" fontId="2" fillId="0" borderId="82" xfId="0" applyNumberFormat="1" applyFont="1" applyBorder="1" applyAlignment="1">
      <alignment horizontal="right"/>
    </xf>
    <xf numFmtId="38" fontId="2" fillId="3" borderId="81" xfId="0" applyNumberFormat="1" applyFont="1" applyFill="1" applyBorder="1" applyAlignment="1">
      <alignment horizontal="right"/>
    </xf>
    <xf numFmtId="38" fontId="2" fillId="3" borderId="82" xfId="0" applyNumberFormat="1" applyFont="1" applyFill="1" applyBorder="1" applyAlignment="1">
      <alignment horizontal="right"/>
    </xf>
    <xf numFmtId="38" fontId="2" fillId="3" borderId="131" xfId="0" applyNumberFormat="1" applyFont="1" applyFill="1" applyBorder="1" applyAlignment="1" applyProtection="1">
      <alignment horizontal="right"/>
      <protection locked="0"/>
    </xf>
    <xf numFmtId="38" fontId="2" fillId="0" borderId="134" xfId="0" applyNumberFormat="1" applyFont="1" applyBorder="1" applyAlignment="1" applyProtection="1">
      <alignment horizontal="right"/>
      <protection locked="0"/>
    </xf>
    <xf numFmtId="38" fontId="2" fillId="3" borderId="132" xfId="0" applyNumberFormat="1" applyFont="1" applyFill="1" applyBorder="1" applyAlignment="1" applyProtection="1">
      <alignment horizontal="right"/>
      <protection locked="0"/>
    </xf>
    <xf numFmtId="38" fontId="2" fillId="0" borderId="135" xfId="0" applyNumberFormat="1" applyFont="1" applyBorder="1" applyAlignment="1" applyProtection="1">
      <alignment horizontal="right"/>
      <protection locked="0"/>
    </xf>
    <xf numFmtId="38" fontId="2" fillId="3" borderId="133" xfId="0" applyNumberFormat="1" applyFont="1" applyFill="1" applyBorder="1" applyAlignment="1" applyProtection="1">
      <alignment horizontal="right"/>
      <protection locked="0"/>
    </xf>
    <xf numFmtId="38" fontId="2" fillId="0" borderId="136" xfId="0" applyNumberFormat="1" applyFont="1" applyBorder="1" applyAlignment="1" applyProtection="1">
      <alignment horizontal="right"/>
      <protection locked="0"/>
    </xf>
    <xf numFmtId="0" fontId="2" fillId="0" borderId="79" xfId="0" applyFont="1" applyBorder="1"/>
    <xf numFmtId="0" fontId="2" fillId="0" borderId="137" xfId="0" applyFont="1" applyBorder="1"/>
    <xf numFmtId="3" fontId="1" fillId="3" borderId="23" xfId="0" applyNumberFormat="1" applyFont="1" applyFill="1" applyBorder="1" applyAlignment="1">
      <alignment horizontal="left"/>
    </xf>
    <xf numFmtId="38" fontId="2" fillId="3" borderId="4" xfId="0" applyNumberFormat="1" applyFont="1" applyFill="1" applyBorder="1" applyAlignment="1" applyProtection="1">
      <alignment horizontal="right"/>
      <protection locked="0"/>
    </xf>
    <xf numFmtId="0" fontId="4" fillId="0" borderId="137" xfId="0" applyFont="1" applyBorder="1"/>
    <xf numFmtId="38" fontId="3" fillId="0" borderId="11" xfId="0" applyNumberFormat="1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38" fontId="2" fillId="0" borderId="138" xfId="0" applyNumberFormat="1" applyFont="1" applyBorder="1" applyAlignment="1" applyProtection="1">
      <alignment horizontal="right"/>
      <protection locked="0"/>
    </xf>
    <xf numFmtId="38" fontId="2" fillId="3" borderId="90" xfId="0" applyNumberFormat="1" applyFont="1" applyFill="1" applyBorder="1" applyAlignment="1" applyProtection="1">
      <alignment horizontal="right"/>
      <protection locked="0"/>
    </xf>
    <xf numFmtId="0" fontId="4" fillId="0" borderId="30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49" fontId="2" fillId="0" borderId="44" xfId="0" applyNumberFormat="1" applyFont="1" applyBorder="1" applyAlignment="1">
      <alignment horizontal="left"/>
    </xf>
    <xf numFmtId="38" fontId="2" fillId="0" borderId="139" xfId="0" applyNumberFormat="1" applyFont="1" applyBorder="1" applyAlignment="1" applyProtection="1">
      <alignment horizontal="right"/>
      <protection locked="0"/>
    </xf>
    <xf numFmtId="38" fontId="2" fillId="0" borderId="140" xfId="0" applyNumberFormat="1" applyFont="1" applyBorder="1" applyAlignment="1" applyProtection="1">
      <alignment horizontal="right"/>
      <protection locked="0"/>
    </xf>
    <xf numFmtId="0" fontId="4" fillId="0" borderId="141" xfId="0" applyFont="1" applyBorder="1"/>
    <xf numFmtId="0" fontId="4" fillId="0" borderId="142" xfId="0" applyFont="1" applyBorder="1"/>
    <xf numFmtId="0" fontId="2" fillId="0" borderId="141" xfId="0" applyFont="1" applyBorder="1"/>
    <xf numFmtId="0" fontId="2" fillId="0" borderId="142" xfId="0" applyFont="1" applyBorder="1"/>
    <xf numFmtId="49" fontId="2" fillId="0" borderId="65" xfId="0" applyNumberFormat="1" applyFont="1" applyBorder="1" applyAlignment="1">
      <alignment horizontal="left"/>
    </xf>
    <xf numFmtId="49" fontId="2" fillId="0" borderId="71" xfId="0" applyNumberFormat="1" applyFont="1" applyBorder="1" applyAlignment="1">
      <alignment horizontal="left"/>
    </xf>
    <xf numFmtId="49" fontId="2" fillId="0" borderId="97" xfId="0" applyNumberFormat="1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0" fontId="0" fillId="0" borderId="8" xfId="0" applyBorder="1"/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0" xfId="0"/>
    <xf numFmtId="0" fontId="0" fillId="0" borderId="5" xfId="0" applyBorder="1"/>
    <xf numFmtId="0" fontId="0" fillId="0" borderId="5" xfId="0" applyBorder="1" applyAlignment="1">
      <alignment horizontal="center"/>
    </xf>
    <xf numFmtId="38" fontId="2" fillId="0" borderId="31" xfId="0" applyNumberFormat="1" applyFont="1" applyBorder="1" applyAlignment="1" applyProtection="1">
      <alignment horizontal="center"/>
      <protection locked="0"/>
    </xf>
    <xf numFmtId="38" fontId="2" fillId="0" borderId="41" xfId="0" applyNumberFormat="1" applyFont="1" applyBorder="1" applyAlignment="1" applyProtection="1">
      <alignment horizontal="center"/>
      <protection locked="0"/>
    </xf>
    <xf numFmtId="38" fontId="2" fillId="0" borderId="54" xfId="0" applyNumberFormat="1" applyFont="1" applyBorder="1" applyAlignment="1" applyProtection="1">
      <alignment horizontal="center"/>
      <protection locked="0"/>
    </xf>
    <xf numFmtId="38" fontId="2" fillId="0" borderId="39" xfId="0" applyNumberFormat="1" applyFont="1" applyBorder="1" applyAlignment="1" applyProtection="1">
      <alignment horizontal="center"/>
      <protection locked="0"/>
    </xf>
    <xf numFmtId="38" fontId="2" fillId="3" borderId="51" xfId="0" applyNumberFormat="1" applyFont="1" applyFill="1" applyBorder="1" applyAlignment="1" applyProtection="1">
      <alignment horizontal="center"/>
      <protection locked="0"/>
    </xf>
    <xf numFmtId="38" fontId="2" fillId="3" borderId="42" xfId="0" applyNumberFormat="1" applyFont="1" applyFill="1" applyBorder="1" applyAlignment="1" applyProtection="1">
      <alignment horizontal="center"/>
      <protection locked="0"/>
    </xf>
    <xf numFmtId="38" fontId="3" fillId="0" borderId="11" xfId="0" applyNumberFormat="1" applyFont="1" applyBorder="1" applyAlignment="1">
      <alignment horizontal="center"/>
    </xf>
    <xf numFmtId="38" fontId="3" fillId="3" borderId="11" xfId="0" applyNumberFormat="1" applyFont="1" applyFill="1" applyBorder="1" applyAlignment="1">
      <alignment horizontal="center"/>
    </xf>
    <xf numFmtId="38" fontId="3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60AF-2152-4DAB-8BCD-5BF9C76F0AF4}">
  <sheetPr>
    <pageSetUpPr fitToPage="1"/>
  </sheetPr>
  <dimension ref="A1:L45"/>
  <sheetViews>
    <sheetView zoomScaleNormal="100" workbookViewId="0">
      <pane xSplit="11" ySplit="5" topLeftCell="L45" activePane="bottomRight" state="frozen"/>
      <selection pane="topRight" activeCell="L1" sqref="L1"/>
      <selection pane="bottomLeft" activeCell="A6" sqref="A6"/>
      <selection pane="bottomRight" activeCell="L6" sqref="L6"/>
    </sheetView>
  </sheetViews>
  <sheetFormatPr defaultColWidth="9.1796875" defaultRowHeight="13" x14ac:dyDescent="0.3"/>
  <cols>
    <col min="1" max="1" width="19.54296875" style="3" customWidth="1"/>
    <col min="2" max="12" width="8.7265625" style="8" customWidth="1"/>
    <col min="13" max="256" width="9.1796875" style="8"/>
    <col min="257" max="257" width="19.54296875" style="8" customWidth="1"/>
    <col min="258" max="268" width="8.7265625" style="8" customWidth="1"/>
    <col min="269" max="512" width="9.1796875" style="8"/>
    <col min="513" max="513" width="19.54296875" style="8" customWidth="1"/>
    <col min="514" max="524" width="8.7265625" style="8" customWidth="1"/>
    <col min="525" max="768" width="9.1796875" style="8"/>
    <col min="769" max="769" width="19.54296875" style="8" customWidth="1"/>
    <col min="770" max="780" width="8.7265625" style="8" customWidth="1"/>
    <col min="781" max="1024" width="9.1796875" style="8"/>
    <col min="1025" max="1025" width="19.54296875" style="8" customWidth="1"/>
    <col min="1026" max="1036" width="8.7265625" style="8" customWidth="1"/>
    <col min="1037" max="1280" width="9.1796875" style="8"/>
    <col min="1281" max="1281" width="19.54296875" style="8" customWidth="1"/>
    <col min="1282" max="1292" width="8.7265625" style="8" customWidth="1"/>
    <col min="1293" max="1536" width="9.1796875" style="8"/>
    <col min="1537" max="1537" width="19.54296875" style="8" customWidth="1"/>
    <col min="1538" max="1548" width="8.7265625" style="8" customWidth="1"/>
    <col min="1549" max="1792" width="9.1796875" style="8"/>
    <col min="1793" max="1793" width="19.54296875" style="8" customWidth="1"/>
    <col min="1794" max="1804" width="8.7265625" style="8" customWidth="1"/>
    <col min="1805" max="2048" width="9.1796875" style="8"/>
    <col min="2049" max="2049" width="19.54296875" style="8" customWidth="1"/>
    <col min="2050" max="2060" width="8.7265625" style="8" customWidth="1"/>
    <col min="2061" max="2304" width="9.1796875" style="8"/>
    <col min="2305" max="2305" width="19.54296875" style="8" customWidth="1"/>
    <col min="2306" max="2316" width="8.7265625" style="8" customWidth="1"/>
    <col min="2317" max="2560" width="9.1796875" style="8"/>
    <col min="2561" max="2561" width="19.54296875" style="8" customWidth="1"/>
    <col min="2562" max="2572" width="8.7265625" style="8" customWidth="1"/>
    <col min="2573" max="2816" width="9.1796875" style="8"/>
    <col min="2817" max="2817" width="19.54296875" style="8" customWidth="1"/>
    <col min="2818" max="2828" width="8.7265625" style="8" customWidth="1"/>
    <col min="2829" max="3072" width="9.1796875" style="8"/>
    <col min="3073" max="3073" width="19.54296875" style="8" customWidth="1"/>
    <col min="3074" max="3084" width="8.7265625" style="8" customWidth="1"/>
    <col min="3085" max="3328" width="9.1796875" style="8"/>
    <col min="3329" max="3329" width="19.54296875" style="8" customWidth="1"/>
    <col min="3330" max="3340" width="8.7265625" style="8" customWidth="1"/>
    <col min="3341" max="3584" width="9.1796875" style="8"/>
    <col min="3585" max="3585" width="19.54296875" style="8" customWidth="1"/>
    <col min="3586" max="3596" width="8.7265625" style="8" customWidth="1"/>
    <col min="3597" max="3840" width="9.1796875" style="8"/>
    <col min="3841" max="3841" width="19.54296875" style="8" customWidth="1"/>
    <col min="3842" max="3852" width="8.7265625" style="8" customWidth="1"/>
    <col min="3853" max="4096" width="9.1796875" style="8"/>
    <col min="4097" max="4097" width="19.54296875" style="8" customWidth="1"/>
    <col min="4098" max="4108" width="8.7265625" style="8" customWidth="1"/>
    <col min="4109" max="4352" width="9.1796875" style="8"/>
    <col min="4353" max="4353" width="19.54296875" style="8" customWidth="1"/>
    <col min="4354" max="4364" width="8.7265625" style="8" customWidth="1"/>
    <col min="4365" max="4608" width="9.1796875" style="8"/>
    <col min="4609" max="4609" width="19.54296875" style="8" customWidth="1"/>
    <col min="4610" max="4620" width="8.7265625" style="8" customWidth="1"/>
    <col min="4621" max="4864" width="9.1796875" style="8"/>
    <col min="4865" max="4865" width="19.54296875" style="8" customWidth="1"/>
    <col min="4866" max="4876" width="8.7265625" style="8" customWidth="1"/>
    <col min="4877" max="5120" width="9.1796875" style="8"/>
    <col min="5121" max="5121" width="19.54296875" style="8" customWidth="1"/>
    <col min="5122" max="5132" width="8.7265625" style="8" customWidth="1"/>
    <col min="5133" max="5376" width="9.1796875" style="8"/>
    <col min="5377" max="5377" width="19.54296875" style="8" customWidth="1"/>
    <col min="5378" max="5388" width="8.7265625" style="8" customWidth="1"/>
    <col min="5389" max="5632" width="9.1796875" style="8"/>
    <col min="5633" max="5633" width="19.54296875" style="8" customWidth="1"/>
    <col min="5634" max="5644" width="8.7265625" style="8" customWidth="1"/>
    <col min="5645" max="5888" width="9.1796875" style="8"/>
    <col min="5889" max="5889" width="19.54296875" style="8" customWidth="1"/>
    <col min="5890" max="5900" width="8.7265625" style="8" customWidth="1"/>
    <col min="5901" max="6144" width="9.1796875" style="8"/>
    <col min="6145" max="6145" width="19.54296875" style="8" customWidth="1"/>
    <col min="6146" max="6156" width="8.7265625" style="8" customWidth="1"/>
    <col min="6157" max="6400" width="9.1796875" style="8"/>
    <col min="6401" max="6401" width="19.54296875" style="8" customWidth="1"/>
    <col min="6402" max="6412" width="8.7265625" style="8" customWidth="1"/>
    <col min="6413" max="6656" width="9.1796875" style="8"/>
    <col min="6657" max="6657" width="19.54296875" style="8" customWidth="1"/>
    <col min="6658" max="6668" width="8.7265625" style="8" customWidth="1"/>
    <col min="6669" max="6912" width="9.1796875" style="8"/>
    <col min="6913" max="6913" width="19.54296875" style="8" customWidth="1"/>
    <col min="6914" max="6924" width="8.7265625" style="8" customWidth="1"/>
    <col min="6925" max="7168" width="9.1796875" style="8"/>
    <col min="7169" max="7169" width="19.54296875" style="8" customWidth="1"/>
    <col min="7170" max="7180" width="8.7265625" style="8" customWidth="1"/>
    <col min="7181" max="7424" width="9.1796875" style="8"/>
    <col min="7425" max="7425" width="19.54296875" style="8" customWidth="1"/>
    <col min="7426" max="7436" width="8.7265625" style="8" customWidth="1"/>
    <col min="7437" max="7680" width="9.1796875" style="8"/>
    <col min="7681" max="7681" width="19.54296875" style="8" customWidth="1"/>
    <col min="7682" max="7692" width="8.7265625" style="8" customWidth="1"/>
    <col min="7693" max="7936" width="9.1796875" style="8"/>
    <col min="7937" max="7937" width="19.54296875" style="8" customWidth="1"/>
    <col min="7938" max="7948" width="8.7265625" style="8" customWidth="1"/>
    <col min="7949" max="8192" width="9.1796875" style="8"/>
    <col min="8193" max="8193" width="19.54296875" style="8" customWidth="1"/>
    <col min="8194" max="8204" width="8.7265625" style="8" customWidth="1"/>
    <col min="8205" max="8448" width="9.1796875" style="8"/>
    <col min="8449" max="8449" width="19.54296875" style="8" customWidth="1"/>
    <col min="8450" max="8460" width="8.7265625" style="8" customWidth="1"/>
    <col min="8461" max="8704" width="9.1796875" style="8"/>
    <col min="8705" max="8705" width="19.54296875" style="8" customWidth="1"/>
    <col min="8706" max="8716" width="8.7265625" style="8" customWidth="1"/>
    <col min="8717" max="8960" width="9.1796875" style="8"/>
    <col min="8961" max="8961" width="19.54296875" style="8" customWidth="1"/>
    <col min="8962" max="8972" width="8.7265625" style="8" customWidth="1"/>
    <col min="8973" max="9216" width="9.1796875" style="8"/>
    <col min="9217" max="9217" width="19.54296875" style="8" customWidth="1"/>
    <col min="9218" max="9228" width="8.7265625" style="8" customWidth="1"/>
    <col min="9229" max="9472" width="9.1796875" style="8"/>
    <col min="9473" max="9473" width="19.54296875" style="8" customWidth="1"/>
    <col min="9474" max="9484" width="8.7265625" style="8" customWidth="1"/>
    <col min="9485" max="9728" width="9.1796875" style="8"/>
    <col min="9729" max="9729" width="19.54296875" style="8" customWidth="1"/>
    <col min="9730" max="9740" width="8.7265625" style="8" customWidth="1"/>
    <col min="9741" max="9984" width="9.1796875" style="8"/>
    <col min="9985" max="9985" width="19.54296875" style="8" customWidth="1"/>
    <col min="9986" max="9996" width="8.7265625" style="8" customWidth="1"/>
    <col min="9997" max="10240" width="9.1796875" style="8"/>
    <col min="10241" max="10241" width="19.54296875" style="8" customWidth="1"/>
    <col min="10242" max="10252" width="8.7265625" style="8" customWidth="1"/>
    <col min="10253" max="10496" width="9.1796875" style="8"/>
    <col min="10497" max="10497" width="19.54296875" style="8" customWidth="1"/>
    <col min="10498" max="10508" width="8.7265625" style="8" customWidth="1"/>
    <col min="10509" max="10752" width="9.1796875" style="8"/>
    <col min="10753" max="10753" width="19.54296875" style="8" customWidth="1"/>
    <col min="10754" max="10764" width="8.7265625" style="8" customWidth="1"/>
    <col min="10765" max="11008" width="9.1796875" style="8"/>
    <col min="11009" max="11009" width="19.54296875" style="8" customWidth="1"/>
    <col min="11010" max="11020" width="8.7265625" style="8" customWidth="1"/>
    <col min="11021" max="11264" width="9.1796875" style="8"/>
    <col min="11265" max="11265" width="19.54296875" style="8" customWidth="1"/>
    <col min="11266" max="11276" width="8.7265625" style="8" customWidth="1"/>
    <col min="11277" max="11520" width="9.1796875" style="8"/>
    <col min="11521" max="11521" width="19.54296875" style="8" customWidth="1"/>
    <col min="11522" max="11532" width="8.7265625" style="8" customWidth="1"/>
    <col min="11533" max="11776" width="9.1796875" style="8"/>
    <col min="11777" max="11777" width="19.54296875" style="8" customWidth="1"/>
    <col min="11778" max="11788" width="8.7265625" style="8" customWidth="1"/>
    <col min="11789" max="12032" width="9.1796875" style="8"/>
    <col min="12033" max="12033" width="19.54296875" style="8" customWidth="1"/>
    <col min="12034" max="12044" width="8.7265625" style="8" customWidth="1"/>
    <col min="12045" max="12288" width="9.1796875" style="8"/>
    <col min="12289" max="12289" width="19.54296875" style="8" customWidth="1"/>
    <col min="12290" max="12300" width="8.7265625" style="8" customWidth="1"/>
    <col min="12301" max="12544" width="9.1796875" style="8"/>
    <col min="12545" max="12545" width="19.54296875" style="8" customWidth="1"/>
    <col min="12546" max="12556" width="8.7265625" style="8" customWidth="1"/>
    <col min="12557" max="12800" width="9.1796875" style="8"/>
    <col min="12801" max="12801" width="19.54296875" style="8" customWidth="1"/>
    <col min="12802" max="12812" width="8.7265625" style="8" customWidth="1"/>
    <col min="12813" max="13056" width="9.1796875" style="8"/>
    <col min="13057" max="13057" width="19.54296875" style="8" customWidth="1"/>
    <col min="13058" max="13068" width="8.7265625" style="8" customWidth="1"/>
    <col min="13069" max="13312" width="9.1796875" style="8"/>
    <col min="13313" max="13313" width="19.54296875" style="8" customWidth="1"/>
    <col min="13314" max="13324" width="8.7265625" style="8" customWidth="1"/>
    <col min="13325" max="13568" width="9.1796875" style="8"/>
    <col min="13569" max="13569" width="19.54296875" style="8" customWidth="1"/>
    <col min="13570" max="13580" width="8.7265625" style="8" customWidth="1"/>
    <col min="13581" max="13824" width="9.1796875" style="8"/>
    <col min="13825" max="13825" width="19.54296875" style="8" customWidth="1"/>
    <col min="13826" max="13836" width="8.7265625" style="8" customWidth="1"/>
    <col min="13837" max="14080" width="9.1796875" style="8"/>
    <col min="14081" max="14081" width="19.54296875" style="8" customWidth="1"/>
    <col min="14082" max="14092" width="8.7265625" style="8" customWidth="1"/>
    <col min="14093" max="14336" width="9.1796875" style="8"/>
    <col min="14337" max="14337" width="19.54296875" style="8" customWidth="1"/>
    <col min="14338" max="14348" width="8.7265625" style="8" customWidth="1"/>
    <col min="14349" max="14592" width="9.1796875" style="8"/>
    <col min="14593" max="14593" width="19.54296875" style="8" customWidth="1"/>
    <col min="14594" max="14604" width="8.7265625" style="8" customWidth="1"/>
    <col min="14605" max="14848" width="9.1796875" style="8"/>
    <col min="14849" max="14849" width="19.54296875" style="8" customWidth="1"/>
    <col min="14850" max="14860" width="8.7265625" style="8" customWidth="1"/>
    <col min="14861" max="15104" width="9.1796875" style="8"/>
    <col min="15105" max="15105" width="19.54296875" style="8" customWidth="1"/>
    <col min="15106" max="15116" width="8.7265625" style="8" customWidth="1"/>
    <col min="15117" max="15360" width="9.1796875" style="8"/>
    <col min="15361" max="15361" width="19.54296875" style="8" customWidth="1"/>
    <col min="15362" max="15372" width="8.7265625" style="8" customWidth="1"/>
    <col min="15373" max="15616" width="9.1796875" style="8"/>
    <col min="15617" max="15617" width="19.54296875" style="8" customWidth="1"/>
    <col min="15618" max="15628" width="8.7265625" style="8" customWidth="1"/>
    <col min="15629" max="15872" width="9.1796875" style="8"/>
    <col min="15873" max="15873" width="19.54296875" style="8" customWidth="1"/>
    <col min="15874" max="15884" width="8.7265625" style="8" customWidth="1"/>
    <col min="15885" max="16128" width="9.1796875" style="8"/>
    <col min="16129" max="16129" width="19.54296875" style="8" customWidth="1"/>
    <col min="16130" max="16140" width="8.7265625" style="8" customWidth="1"/>
    <col min="16141" max="16384" width="9.1796875" style="8"/>
  </cols>
  <sheetData>
    <row r="1" spans="1:12" ht="14.5" x14ac:dyDescent="0.35">
      <c r="A1" s="6"/>
      <c r="B1" s="324"/>
      <c r="C1" s="325"/>
      <c r="D1" s="326"/>
      <c r="E1" s="326"/>
      <c r="F1" s="326"/>
      <c r="G1" s="326"/>
      <c r="H1" s="326"/>
      <c r="I1" s="326"/>
      <c r="J1" s="326"/>
      <c r="K1" s="327"/>
      <c r="L1" s="7"/>
    </row>
    <row r="2" spans="1:12" ht="14.5" x14ac:dyDescent="0.35">
      <c r="A2" s="9"/>
      <c r="B2" s="328" t="s">
        <v>14</v>
      </c>
      <c r="C2" s="329"/>
      <c r="D2" s="330"/>
      <c r="E2" s="330"/>
      <c r="F2" s="330"/>
      <c r="G2" s="330"/>
      <c r="H2" s="330"/>
      <c r="I2" s="330"/>
      <c r="J2" s="330"/>
      <c r="K2" s="331"/>
      <c r="L2" s="7"/>
    </row>
    <row r="3" spans="1:12" ht="14.5" x14ac:dyDescent="0.35">
      <c r="A3" s="9"/>
      <c r="B3" s="332" t="s">
        <v>0</v>
      </c>
      <c r="C3" s="333"/>
      <c r="D3" s="332" t="s">
        <v>1</v>
      </c>
      <c r="E3" s="334"/>
      <c r="F3" s="334"/>
      <c r="G3" s="334"/>
      <c r="H3" s="334"/>
      <c r="I3" s="334"/>
      <c r="J3" s="332" t="s">
        <v>2</v>
      </c>
      <c r="K3" s="335"/>
      <c r="L3" s="4"/>
    </row>
    <row r="4" spans="1:12" x14ac:dyDescent="0.3">
      <c r="A4" s="10"/>
      <c r="B4" s="11" t="s">
        <v>15</v>
      </c>
      <c r="C4" s="11" t="s">
        <v>15</v>
      </c>
      <c r="D4" s="12" t="s">
        <v>16</v>
      </c>
      <c r="E4" s="11" t="s">
        <v>15</v>
      </c>
      <c r="F4" s="11" t="s">
        <v>15</v>
      </c>
      <c r="G4" s="11" t="s">
        <v>15</v>
      </c>
      <c r="H4" s="11" t="s">
        <v>15</v>
      </c>
      <c r="I4" s="11" t="s">
        <v>15</v>
      </c>
      <c r="J4" s="11" t="s">
        <v>15</v>
      </c>
      <c r="K4" s="13" t="s">
        <v>15</v>
      </c>
      <c r="L4" s="5"/>
    </row>
    <row r="5" spans="1:12" ht="107.25" customHeight="1" thickBot="1" x14ac:dyDescent="0.35">
      <c r="A5" s="14" t="s">
        <v>17</v>
      </c>
      <c r="B5" s="15" t="s">
        <v>18</v>
      </c>
      <c r="C5" s="15" t="s">
        <v>19</v>
      </c>
      <c r="D5" s="15" t="s">
        <v>20</v>
      </c>
      <c r="E5" s="15" t="s">
        <v>21</v>
      </c>
      <c r="F5" s="15" t="s">
        <v>22</v>
      </c>
      <c r="G5" s="15" t="s">
        <v>23</v>
      </c>
      <c r="H5" s="15" t="s">
        <v>24</v>
      </c>
      <c r="I5" s="15" t="s">
        <v>25</v>
      </c>
      <c r="J5" s="15" t="s">
        <v>26</v>
      </c>
      <c r="K5" s="16" t="s">
        <v>27</v>
      </c>
      <c r="L5" s="17"/>
    </row>
    <row r="6" spans="1:12" ht="13.5" thickBot="1" x14ac:dyDescent="0.35">
      <c r="A6" s="19" t="s">
        <v>56</v>
      </c>
      <c r="B6" s="50"/>
      <c r="C6" s="50"/>
      <c r="D6" s="51"/>
      <c r="E6" s="50"/>
      <c r="F6" s="50"/>
      <c r="G6" s="50"/>
      <c r="H6" s="50"/>
      <c r="I6" s="52"/>
      <c r="J6" s="50"/>
      <c r="K6" s="52"/>
      <c r="L6" s="21"/>
    </row>
    <row r="7" spans="1:12" x14ac:dyDescent="0.3">
      <c r="A7" s="101" t="s">
        <v>28</v>
      </c>
      <c r="B7" s="83">
        <v>224</v>
      </c>
      <c r="C7" s="86">
        <v>301</v>
      </c>
      <c r="D7" s="80">
        <v>58</v>
      </c>
      <c r="E7" s="89">
        <v>91</v>
      </c>
      <c r="F7" s="77">
        <v>20</v>
      </c>
      <c r="G7" s="77">
        <v>245</v>
      </c>
      <c r="H7" s="77">
        <v>100</v>
      </c>
      <c r="I7" s="86">
        <v>31</v>
      </c>
      <c r="J7" s="92">
        <v>340</v>
      </c>
      <c r="K7" s="86">
        <v>166</v>
      </c>
      <c r="L7" s="22"/>
    </row>
    <row r="8" spans="1:12" x14ac:dyDescent="0.3">
      <c r="A8" s="102" t="s">
        <v>29</v>
      </c>
      <c r="B8" s="84">
        <v>218</v>
      </c>
      <c r="C8" s="87">
        <v>183</v>
      </c>
      <c r="D8" s="81">
        <v>42</v>
      </c>
      <c r="E8" s="90">
        <v>105</v>
      </c>
      <c r="F8" s="78">
        <v>21</v>
      </c>
      <c r="G8" s="78">
        <v>142</v>
      </c>
      <c r="H8" s="78">
        <v>72</v>
      </c>
      <c r="I8" s="87">
        <v>30</v>
      </c>
      <c r="J8" s="93">
        <v>221</v>
      </c>
      <c r="K8" s="87">
        <v>174</v>
      </c>
      <c r="L8" s="22"/>
    </row>
    <row r="9" spans="1:12" x14ac:dyDescent="0.3">
      <c r="A9" s="102" t="s">
        <v>30</v>
      </c>
      <c r="B9" s="84">
        <v>166</v>
      </c>
      <c r="C9" s="87">
        <v>316</v>
      </c>
      <c r="D9" s="81">
        <v>70</v>
      </c>
      <c r="E9" s="90">
        <v>87</v>
      </c>
      <c r="F9" s="78">
        <v>10</v>
      </c>
      <c r="G9" s="78">
        <v>249</v>
      </c>
      <c r="H9" s="78">
        <v>79</v>
      </c>
      <c r="I9" s="87">
        <v>22</v>
      </c>
      <c r="J9" s="93">
        <v>332</v>
      </c>
      <c r="K9" s="87">
        <v>131</v>
      </c>
      <c r="L9" s="22"/>
    </row>
    <row r="10" spans="1:12" x14ac:dyDescent="0.3">
      <c r="A10" s="102" t="s">
        <v>31</v>
      </c>
      <c r="B10" s="84">
        <v>102</v>
      </c>
      <c r="C10" s="87">
        <v>244</v>
      </c>
      <c r="D10" s="81">
        <v>40</v>
      </c>
      <c r="E10" s="90">
        <v>41</v>
      </c>
      <c r="F10" s="78">
        <v>9</v>
      </c>
      <c r="G10" s="78">
        <v>224</v>
      </c>
      <c r="H10" s="78">
        <v>35</v>
      </c>
      <c r="I10" s="87">
        <v>13</v>
      </c>
      <c r="J10" s="93">
        <v>245</v>
      </c>
      <c r="K10" s="87">
        <v>79</v>
      </c>
      <c r="L10" s="22"/>
    </row>
    <row r="11" spans="1:12" x14ac:dyDescent="0.3">
      <c r="A11" s="102" t="s">
        <v>32</v>
      </c>
      <c r="B11" s="84">
        <v>232</v>
      </c>
      <c r="C11" s="87">
        <v>61</v>
      </c>
      <c r="D11" s="81">
        <v>20</v>
      </c>
      <c r="E11" s="90">
        <v>132</v>
      </c>
      <c r="F11" s="78">
        <v>21</v>
      </c>
      <c r="G11" s="78">
        <v>51</v>
      </c>
      <c r="H11" s="78">
        <v>23</v>
      </c>
      <c r="I11" s="87">
        <v>24</v>
      </c>
      <c r="J11" s="93">
        <v>98</v>
      </c>
      <c r="K11" s="87">
        <v>185</v>
      </c>
      <c r="L11" s="22"/>
    </row>
    <row r="12" spans="1:12" x14ac:dyDescent="0.3">
      <c r="A12" s="102" t="s">
        <v>33</v>
      </c>
      <c r="B12" s="84">
        <v>253</v>
      </c>
      <c r="C12" s="87">
        <v>99</v>
      </c>
      <c r="D12" s="81">
        <v>36</v>
      </c>
      <c r="E12" s="90">
        <v>113</v>
      </c>
      <c r="F12" s="78">
        <v>23</v>
      </c>
      <c r="G12" s="78">
        <v>98</v>
      </c>
      <c r="H12" s="78">
        <v>44</v>
      </c>
      <c r="I12" s="87">
        <v>33</v>
      </c>
      <c r="J12" s="93">
        <v>144</v>
      </c>
      <c r="K12" s="87">
        <v>199</v>
      </c>
      <c r="L12" s="22"/>
    </row>
    <row r="13" spans="1:12" x14ac:dyDescent="0.3">
      <c r="A13" s="102" t="s">
        <v>34</v>
      </c>
      <c r="B13" s="84">
        <v>307</v>
      </c>
      <c r="C13" s="87">
        <v>144</v>
      </c>
      <c r="D13" s="81">
        <v>27</v>
      </c>
      <c r="E13" s="90">
        <v>147</v>
      </c>
      <c r="F13" s="78">
        <v>27</v>
      </c>
      <c r="G13" s="78">
        <v>112</v>
      </c>
      <c r="H13" s="78">
        <v>86</v>
      </c>
      <c r="I13" s="87">
        <v>31</v>
      </c>
      <c r="J13" s="93">
        <v>200</v>
      </c>
      <c r="K13" s="87">
        <v>245</v>
      </c>
      <c r="L13" s="22"/>
    </row>
    <row r="14" spans="1:12" x14ac:dyDescent="0.3">
      <c r="A14" s="102" t="s">
        <v>35</v>
      </c>
      <c r="B14" s="84">
        <v>94</v>
      </c>
      <c r="C14" s="87">
        <v>189</v>
      </c>
      <c r="D14" s="81">
        <v>28</v>
      </c>
      <c r="E14" s="90">
        <v>31</v>
      </c>
      <c r="F14" s="78">
        <v>10</v>
      </c>
      <c r="G14" s="78">
        <v>183</v>
      </c>
      <c r="H14" s="78">
        <v>38</v>
      </c>
      <c r="I14" s="87">
        <v>8</v>
      </c>
      <c r="J14" s="93">
        <v>191</v>
      </c>
      <c r="K14" s="87">
        <v>87</v>
      </c>
      <c r="L14" s="22"/>
    </row>
    <row r="15" spans="1:12" x14ac:dyDescent="0.3">
      <c r="A15" s="102" t="s">
        <v>36</v>
      </c>
      <c r="B15" s="84">
        <v>296</v>
      </c>
      <c r="C15" s="87">
        <v>92</v>
      </c>
      <c r="D15" s="81">
        <v>24</v>
      </c>
      <c r="E15" s="90">
        <v>144</v>
      </c>
      <c r="F15" s="78">
        <v>21</v>
      </c>
      <c r="G15" s="78">
        <v>85</v>
      </c>
      <c r="H15" s="78">
        <v>25</v>
      </c>
      <c r="I15" s="87">
        <v>56</v>
      </c>
      <c r="J15" s="93">
        <v>131</v>
      </c>
      <c r="K15" s="87">
        <v>255</v>
      </c>
      <c r="L15" s="22"/>
    </row>
    <row r="16" spans="1:12" x14ac:dyDescent="0.3">
      <c r="A16" s="102" t="s">
        <v>37</v>
      </c>
      <c r="B16" s="84">
        <v>258</v>
      </c>
      <c r="C16" s="87">
        <v>67</v>
      </c>
      <c r="D16" s="81">
        <v>7</v>
      </c>
      <c r="E16" s="90">
        <v>169</v>
      </c>
      <c r="F16" s="78">
        <v>16</v>
      </c>
      <c r="G16" s="78">
        <v>53</v>
      </c>
      <c r="H16" s="78">
        <v>31</v>
      </c>
      <c r="I16" s="87">
        <v>28</v>
      </c>
      <c r="J16" s="93">
        <v>93</v>
      </c>
      <c r="K16" s="87">
        <v>228</v>
      </c>
      <c r="L16" s="22"/>
    </row>
    <row r="17" spans="1:12" x14ac:dyDescent="0.3">
      <c r="A17" s="102" t="s">
        <v>38</v>
      </c>
      <c r="B17" s="84">
        <v>151</v>
      </c>
      <c r="C17" s="87">
        <v>168</v>
      </c>
      <c r="D17" s="81">
        <v>27</v>
      </c>
      <c r="E17" s="90">
        <v>72</v>
      </c>
      <c r="F17" s="78">
        <v>23</v>
      </c>
      <c r="G17" s="78">
        <v>151</v>
      </c>
      <c r="H17" s="78">
        <v>19</v>
      </c>
      <c r="I17" s="87">
        <v>18</v>
      </c>
      <c r="J17" s="93">
        <v>167</v>
      </c>
      <c r="K17" s="87">
        <v>140</v>
      </c>
      <c r="L17" s="22"/>
    </row>
    <row r="18" spans="1:12" x14ac:dyDescent="0.3">
      <c r="A18" s="102" t="s">
        <v>39</v>
      </c>
      <c r="B18" s="84">
        <v>319</v>
      </c>
      <c r="C18" s="87">
        <v>183</v>
      </c>
      <c r="D18" s="81">
        <v>36</v>
      </c>
      <c r="E18" s="90">
        <v>157</v>
      </c>
      <c r="F18" s="78">
        <v>24</v>
      </c>
      <c r="G18" s="78">
        <v>140</v>
      </c>
      <c r="H18" s="78">
        <v>89</v>
      </c>
      <c r="I18" s="87">
        <v>55</v>
      </c>
      <c r="J18" s="93">
        <v>252</v>
      </c>
      <c r="K18" s="87">
        <v>246</v>
      </c>
      <c r="L18" s="22"/>
    </row>
    <row r="19" spans="1:12" x14ac:dyDescent="0.3">
      <c r="A19" s="102" t="s">
        <v>40</v>
      </c>
      <c r="B19" s="84">
        <v>152</v>
      </c>
      <c r="C19" s="87">
        <v>177</v>
      </c>
      <c r="D19" s="81">
        <v>40</v>
      </c>
      <c r="E19" s="90">
        <v>73</v>
      </c>
      <c r="F19" s="78">
        <v>15</v>
      </c>
      <c r="G19" s="78">
        <v>164</v>
      </c>
      <c r="H19" s="78">
        <v>26</v>
      </c>
      <c r="I19" s="87">
        <v>25</v>
      </c>
      <c r="J19" s="93">
        <v>202</v>
      </c>
      <c r="K19" s="87">
        <v>119</v>
      </c>
      <c r="L19" s="22"/>
    </row>
    <row r="20" spans="1:12" x14ac:dyDescent="0.3">
      <c r="A20" s="102" t="s">
        <v>41</v>
      </c>
      <c r="B20" s="84">
        <v>128</v>
      </c>
      <c r="C20" s="87">
        <v>202</v>
      </c>
      <c r="D20" s="81">
        <v>64</v>
      </c>
      <c r="E20" s="90">
        <v>61</v>
      </c>
      <c r="F20" s="78">
        <v>10</v>
      </c>
      <c r="G20" s="78">
        <v>161</v>
      </c>
      <c r="H20" s="78">
        <v>47</v>
      </c>
      <c r="I20" s="87">
        <v>27</v>
      </c>
      <c r="J20" s="93">
        <v>199</v>
      </c>
      <c r="K20" s="87">
        <v>114</v>
      </c>
      <c r="L20" s="22"/>
    </row>
    <row r="21" spans="1:12" x14ac:dyDescent="0.3">
      <c r="A21" s="102" t="s">
        <v>42</v>
      </c>
      <c r="B21" s="84">
        <v>238</v>
      </c>
      <c r="C21" s="87">
        <v>227</v>
      </c>
      <c r="D21" s="81">
        <v>38</v>
      </c>
      <c r="E21" s="90">
        <v>98</v>
      </c>
      <c r="F21" s="78">
        <v>17</v>
      </c>
      <c r="G21" s="78">
        <v>172</v>
      </c>
      <c r="H21" s="78">
        <v>107</v>
      </c>
      <c r="I21" s="87">
        <v>35</v>
      </c>
      <c r="J21" s="93">
        <v>271</v>
      </c>
      <c r="K21" s="87">
        <v>183</v>
      </c>
      <c r="L21" s="22"/>
    </row>
    <row r="22" spans="1:12" x14ac:dyDescent="0.3">
      <c r="A22" s="102" t="s">
        <v>43</v>
      </c>
      <c r="B22" s="84">
        <v>123</v>
      </c>
      <c r="C22" s="87">
        <v>70</v>
      </c>
      <c r="D22" s="81">
        <v>7</v>
      </c>
      <c r="E22" s="90">
        <v>53</v>
      </c>
      <c r="F22" s="78">
        <v>9</v>
      </c>
      <c r="G22" s="78">
        <v>55</v>
      </c>
      <c r="H22" s="78">
        <v>32</v>
      </c>
      <c r="I22" s="87">
        <v>19</v>
      </c>
      <c r="J22" s="93">
        <v>91</v>
      </c>
      <c r="K22" s="87">
        <v>99</v>
      </c>
      <c r="L22" s="22"/>
    </row>
    <row r="23" spans="1:12" x14ac:dyDescent="0.3">
      <c r="A23" s="102" t="s">
        <v>44</v>
      </c>
      <c r="B23" s="84">
        <v>95</v>
      </c>
      <c r="C23" s="87">
        <v>53</v>
      </c>
      <c r="D23" s="81">
        <v>26</v>
      </c>
      <c r="E23" s="90">
        <v>40</v>
      </c>
      <c r="F23" s="78">
        <v>7</v>
      </c>
      <c r="G23" s="78">
        <v>44</v>
      </c>
      <c r="H23" s="78">
        <v>24</v>
      </c>
      <c r="I23" s="87">
        <v>16</v>
      </c>
      <c r="J23" s="93">
        <v>72</v>
      </c>
      <c r="K23" s="87">
        <v>71</v>
      </c>
      <c r="L23" s="22"/>
    </row>
    <row r="24" spans="1:12" x14ac:dyDescent="0.3">
      <c r="A24" s="102" t="s">
        <v>45</v>
      </c>
      <c r="B24" s="84">
        <v>309</v>
      </c>
      <c r="C24" s="87">
        <v>235</v>
      </c>
      <c r="D24" s="81">
        <v>44</v>
      </c>
      <c r="E24" s="90">
        <v>145</v>
      </c>
      <c r="F24" s="78">
        <v>14</v>
      </c>
      <c r="G24" s="78">
        <v>210</v>
      </c>
      <c r="H24" s="78">
        <v>102</v>
      </c>
      <c r="I24" s="87">
        <v>22</v>
      </c>
      <c r="J24" s="93">
        <v>287</v>
      </c>
      <c r="K24" s="87">
        <v>239</v>
      </c>
      <c r="L24" s="22"/>
    </row>
    <row r="25" spans="1:12" x14ac:dyDescent="0.3">
      <c r="A25" s="102" t="s">
        <v>46</v>
      </c>
      <c r="B25" s="84">
        <v>397</v>
      </c>
      <c r="C25" s="87">
        <v>110</v>
      </c>
      <c r="D25" s="81">
        <v>38</v>
      </c>
      <c r="E25" s="90">
        <v>234</v>
      </c>
      <c r="F25" s="78">
        <v>36</v>
      </c>
      <c r="G25" s="78">
        <v>80</v>
      </c>
      <c r="H25" s="78">
        <v>41</v>
      </c>
      <c r="I25" s="87">
        <v>69</v>
      </c>
      <c r="J25" s="93">
        <v>182</v>
      </c>
      <c r="K25" s="87">
        <v>317</v>
      </c>
      <c r="L25" s="22"/>
    </row>
    <row r="26" spans="1:12" x14ac:dyDescent="0.3">
      <c r="A26" s="102" t="s">
        <v>47</v>
      </c>
      <c r="B26" s="84">
        <v>48</v>
      </c>
      <c r="C26" s="87">
        <v>31</v>
      </c>
      <c r="D26" s="81">
        <v>16</v>
      </c>
      <c r="E26" s="90">
        <v>15</v>
      </c>
      <c r="F26" s="78">
        <v>6</v>
      </c>
      <c r="G26" s="78">
        <v>31</v>
      </c>
      <c r="H26" s="78">
        <v>12</v>
      </c>
      <c r="I26" s="87">
        <v>5</v>
      </c>
      <c r="J26" s="93">
        <v>42</v>
      </c>
      <c r="K26" s="87">
        <v>38</v>
      </c>
      <c r="L26" s="22"/>
    </row>
    <row r="27" spans="1:12" x14ac:dyDescent="0.3">
      <c r="A27" s="102" t="s">
        <v>48</v>
      </c>
      <c r="B27" s="84">
        <v>325</v>
      </c>
      <c r="C27" s="87">
        <v>297</v>
      </c>
      <c r="D27" s="81">
        <v>41</v>
      </c>
      <c r="E27" s="90">
        <v>166</v>
      </c>
      <c r="F27" s="78">
        <v>36</v>
      </c>
      <c r="G27" s="78">
        <v>239</v>
      </c>
      <c r="H27" s="78">
        <v>103</v>
      </c>
      <c r="I27" s="87">
        <v>39</v>
      </c>
      <c r="J27" s="93">
        <v>316</v>
      </c>
      <c r="K27" s="87">
        <v>287</v>
      </c>
      <c r="L27" s="22"/>
    </row>
    <row r="28" spans="1:12" x14ac:dyDescent="0.3">
      <c r="A28" s="102" t="s">
        <v>49</v>
      </c>
      <c r="B28" s="84">
        <v>296</v>
      </c>
      <c r="C28" s="87">
        <v>255</v>
      </c>
      <c r="D28" s="81">
        <v>34</v>
      </c>
      <c r="E28" s="90">
        <v>147</v>
      </c>
      <c r="F28" s="78">
        <v>18</v>
      </c>
      <c r="G28" s="78">
        <v>169</v>
      </c>
      <c r="H28" s="78">
        <v>127</v>
      </c>
      <c r="I28" s="87">
        <v>49</v>
      </c>
      <c r="J28" s="93">
        <v>289</v>
      </c>
      <c r="K28" s="87">
        <v>244</v>
      </c>
      <c r="L28" s="22"/>
    </row>
    <row r="29" spans="1:12" x14ac:dyDescent="0.3">
      <c r="A29" s="102" t="s">
        <v>50</v>
      </c>
      <c r="B29" s="84">
        <v>422</v>
      </c>
      <c r="C29" s="87">
        <v>241</v>
      </c>
      <c r="D29" s="81">
        <v>42</v>
      </c>
      <c r="E29" s="90">
        <v>190</v>
      </c>
      <c r="F29" s="78">
        <v>81</v>
      </c>
      <c r="G29" s="78">
        <v>166</v>
      </c>
      <c r="H29" s="78">
        <v>147</v>
      </c>
      <c r="I29" s="87">
        <v>40</v>
      </c>
      <c r="J29" s="93">
        <v>302</v>
      </c>
      <c r="K29" s="87">
        <v>361</v>
      </c>
      <c r="L29" s="23"/>
    </row>
    <row r="30" spans="1:12" x14ac:dyDescent="0.3">
      <c r="A30" s="102" t="s">
        <v>51</v>
      </c>
      <c r="B30" s="84">
        <v>201</v>
      </c>
      <c r="C30" s="87">
        <v>439</v>
      </c>
      <c r="D30" s="81">
        <v>105</v>
      </c>
      <c r="E30" s="90">
        <v>101</v>
      </c>
      <c r="F30" s="78">
        <v>25</v>
      </c>
      <c r="G30" s="78">
        <v>403</v>
      </c>
      <c r="H30" s="78">
        <v>51</v>
      </c>
      <c r="I30" s="87">
        <v>19</v>
      </c>
      <c r="J30" s="93">
        <v>430</v>
      </c>
      <c r="K30" s="87">
        <v>180</v>
      </c>
    </row>
    <row r="31" spans="1:12" x14ac:dyDescent="0.3">
      <c r="A31" s="102" t="s">
        <v>52</v>
      </c>
      <c r="B31" s="84">
        <v>321</v>
      </c>
      <c r="C31" s="87">
        <v>182</v>
      </c>
      <c r="D31" s="81">
        <v>33</v>
      </c>
      <c r="E31" s="90">
        <v>151</v>
      </c>
      <c r="F31" s="78">
        <v>33</v>
      </c>
      <c r="G31" s="78">
        <v>144</v>
      </c>
      <c r="H31" s="78">
        <v>85</v>
      </c>
      <c r="I31" s="87">
        <v>35</v>
      </c>
      <c r="J31" s="93">
        <v>211</v>
      </c>
      <c r="K31" s="87">
        <v>282</v>
      </c>
    </row>
    <row r="32" spans="1:12" x14ac:dyDescent="0.3">
      <c r="A32" s="102" t="s">
        <v>53</v>
      </c>
      <c r="B32" s="84">
        <v>150</v>
      </c>
      <c r="C32" s="87">
        <v>63</v>
      </c>
      <c r="D32" s="81">
        <v>20</v>
      </c>
      <c r="E32" s="90">
        <v>76</v>
      </c>
      <c r="F32" s="78">
        <v>11</v>
      </c>
      <c r="G32" s="78">
        <v>37</v>
      </c>
      <c r="H32" s="78">
        <v>29</v>
      </c>
      <c r="I32" s="87">
        <v>22</v>
      </c>
      <c r="J32" s="93">
        <v>86</v>
      </c>
      <c r="K32" s="87">
        <v>121</v>
      </c>
    </row>
    <row r="33" spans="1:11" ht="13.5" thickBot="1" x14ac:dyDescent="0.35">
      <c r="A33" s="103" t="s">
        <v>54</v>
      </c>
      <c r="B33" s="85">
        <v>75</v>
      </c>
      <c r="C33" s="88">
        <v>77</v>
      </c>
      <c r="D33" s="82">
        <v>10</v>
      </c>
      <c r="E33" s="91">
        <v>26</v>
      </c>
      <c r="F33" s="79">
        <v>4</v>
      </c>
      <c r="G33" s="79">
        <v>73</v>
      </c>
      <c r="H33" s="79">
        <v>17</v>
      </c>
      <c r="I33" s="88">
        <v>12</v>
      </c>
      <c r="J33" s="94">
        <v>78</v>
      </c>
      <c r="K33" s="88">
        <v>69</v>
      </c>
    </row>
    <row r="34" spans="1:11" ht="13.5" thickBot="1" x14ac:dyDescent="0.35">
      <c r="A34" s="104" t="s">
        <v>55</v>
      </c>
      <c r="B34" s="53">
        <f t="shared" ref="B34:K34" si="0">SUM(B7:B33)</f>
        <v>5900</v>
      </c>
      <c r="C34" s="54">
        <f t="shared" si="0"/>
        <v>4706</v>
      </c>
      <c r="D34" s="55">
        <f t="shared" si="0"/>
        <v>973</v>
      </c>
      <c r="E34" s="54">
        <f t="shared" si="0"/>
        <v>2865</v>
      </c>
      <c r="F34" s="54">
        <f t="shared" si="0"/>
        <v>547</v>
      </c>
      <c r="G34" s="54">
        <f t="shared" si="0"/>
        <v>3881</v>
      </c>
      <c r="H34" s="54">
        <f t="shared" si="0"/>
        <v>1591</v>
      </c>
      <c r="I34" s="54">
        <f t="shared" si="0"/>
        <v>783</v>
      </c>
      <c r="J34" s="54">
        <f t="shared" si="0"/>
        <v>5472</v>
      </c>
      <c r="K34" s="54">
        <f t="shared" si="0"/>
        <v>4859</v>
      </c>
    </row>
    <row r="35" spans="1:11" ht="13.5" thickBot="1" x14ac:dyDescent="0.35">
      <c r="B35" s="56"/>
      <c r="C35" s="56"/>
      <c r="D35" s="56"/>
      <c r="E35" s="56"/>
      <c r="F35" s="56"/>
      <c r="G35" s="56"/>
      <c r="H35" s="56"/>
      <c r="I35" s="56"/>
      <c r="J35" s="56"/>
      <c r="K35" s="56"/>
    </row>
    <row r="36" spans="1:11" ht="13.5" thickBot="1" x14ac:dyDescent="0.35">
      <c r="A36" s="19" t="s">
        <v>63</v>
      </c>
      <c r="B36" s="50"/>
      <c r="C36" s="50"/>
      <c r="D36" s="51"/>
      <c r="E36" s="50"/>
      <c r="F36" s="50"/>
      <c r="G36" s="50"/>
      <c r="H36" s="50"/>
      <c r="I36" s="52"/>
      <c r="J36" s="50"/>
      <c r="K36" s="50"/>
    </row>
    <row r="37" spans="1:11" x14ac:dyDescent="0.3">
      <c r="A37" s="24" t="s">
        <v>57</v>
      </c>
      <c r="B37" s="57">
        <v>246</v>
      </c>
      <c r="C37" s="58">
        <v>206</v>
      </c>
      <c r="D37" s="59">
        <v>31</v>
      </c>
      <c r="E37" s="60">
        <v>186</v>
      </c>
      <c r="F37" s="61">
        <v>12</v>
      </c>
      <c r="G37" s="61">
        <v>153</v>
      </c>
      <c r="H37" s="61">
        <v>37</v>
      </c>
      <c r="I37" s="58">
        <v>28</v>
      </c>
      <c r="J37" s="62">
        <v>227</v>
      </c>
      <c r="K37" s="58">
        <v>213</v>
      </c>
    </row>
    <row r="38" spans="1:11" x14ac:dyDescent="0.3">
      <c r="A38" s="25" t="s">
        <v>58</v>
      </c>
      <c r="B38" s="57">
        <v>234</v>
      </c>
      <c r="C38" s="63">
        <v>114</v>
      </c>
      <c r="D38" s="64">
        <v>7</v>
      </c>
      <c r="E38" s="65">
        <v>144</v>
      </c>
      <c r="F38" s="66">
        <v>33</v>
      </c>
      <c r="G38" s="66">
        <v>84</v>
      </c>
      <c r="H38" s="66">
        <v>36</v>
      </c>
      <c r="I38" s="63">
        <v>26</v>
      </c>
      <c r="J38" s="67">
        <v>152</v>
      </c>
      <c r="K38" s="63">
        <v>191</v>
      </c>
    </row>
    <row r="39" spans="1:11" x14ac:dyDescent="0.3">
      <c r="A39" s="25" t="s">
        <v>59</v>
      </c>
      <c r="B39" s="57">
        <v>516</v>
      </c>
      <c r="C39" s="63">
        <v>301</v>
      </c>
      <c r="D39" s="64">
        <v>19</v>
      </c>
      <c r="E39" s="65">
        <v>326</v>
      </c>
      <c r="F39" s="66">
        <v>60</v>
      </c>
      <c r="G39" s="66">
        <v>210</v>
      </c>
      <c r="H39" s="66">
        <v>99</v>
      </c>
      <c r="I39" s="63">
        <v>45</v>
      </c>
      <c r="J39" s="67">
        <v>393</v>
      </c>
      <c r="K39" s="63">
        <v>410</v>
      </c>
    </row>
    <row r="40" spans="1:11" x14ac:dyDescent="0.3">
      <c r="A40" s="25" t="s">
        <v>60</v>
      </c>
      <c r="B40" s="57">
        <v>340</v>
      </c>
      <c r="C40" s="63">
        <v>258</v>
      </c>
      <c r="D40" s="64">
        <v>22</v>
      </c>
      <c r="E40" s="65">
        <v>210</v>
      </c>
      <c r="F40" s="66">
        <v>40</v>
      </c>
      <c r="G40" s="66">
        <v>167</v>
      </c>
      <c r="H40" s="66">
        <v>77</v>
      </c>
      <c r="I40" s="63">
        <v>47</v>
      </c>
      <c r="J40" s="67">
        <v>269</v>
      </c>
      <c r="K40" s="63">
        <v>311</v>
      </c>
    </row>
    <row r="41" spans="1:11" x14ac:dyDescent="0.3">
      <c r="A41" s="25" t="s">
        <v>61</v>
      </c>
      <c r="B41" s="57">
        <v>312</v>
      </c>
      <c r="C41" s="63">
        <v>288</v>
      </c>
      <c r="D41" s="64">
        <v>33</v>
      </c>
      <c r="E41" s="65">
        <v>213</v>
      </c>
      <c r="F41" s="66">
        <v>26</v>
      </c>
      <c r="G41" s="66">
        <v>196</v>
      </c>
      <c r="H41" s="66">
        <v>57</v>
      </c>
      <c r="I41" s="63">
        <v>36</v>
      </c>
      <c r="J41" s="67">
        <v>311</v>
      </c>
      <c r="K41" s="63">
        <v>275</v>
      </c>
    </row>
    <row r="42" spans="1:11" x14ac:dyDescent="0.3">
      <c r="A42" s="25" t="s">
        <v>62</v>
      </c>
      <c r="B42" s="57">
        <v>223</v>
      </c>
      <c r="C42" s="63">
        <v>191</v>
      </c>
      <c r="D42" s="64">
        <v>33</v>
      </c>
      <c r="E42" s="65">
        <v>149</v>
      </c>
      <c r="F42" s="66">
        <v>31</v>
      </c>
      <c r="G42" s="66">
        <v>125</v>
      </c>
      <c r="H42" s="66">
        <v>32</v>
      </c>
      <c r="I42" s="63">
        <v>39</v>
      </c>
      <c r="J42" s="67">
        <v>225</v>
      </c>
      <c r="K42" s="63">
        <v>176</v>
      </c>
    </row>
    <row r="43" spans="1:11" x14ac:dyDescent="0.3">
      <c r="A43" s="26" t="s">
        <v>55</v>
      </c>
      <c r="B43" s="68">
        <f t="shared" ref="B43:K43" si="1">SUM(B37:B42)</f>
        <v>1871</v>
      </c>
      <c r="C43" s="68">
        <f t="shared" si="1"/>
        <v>1358</v>
      </c>
      <c r="D43" s="69">
        <f t="shared" si="1"/>
        <v>145</v>
      </c>
      <c r="E43" s="68">
        <f t="shared" si="1"/>
        <v>1228</v>
      </c>
      <c r="F43" s="68">
        <f t="shared" si="1"/>
        <v>202</v>
      </c>
      <c r="G43" s="68">
        <f t="shared" si="1"/>
        <v>935</v>
      </c>
      <c r="H43" s="68">
        <f t="shared" si="1"/>
        <v>338</v>
      </c>
      <c r="I43" s="68">
        <f t="shared" si="1"/>
        <v>221</v>
      </c>
      <c r="J43" s="68">
        <f t="shared" si="1"/>
        <v>1577</v>
      </c>
      <c r="K43" s="68">
        <f t="shared" si="1"/>
        <v>1576</v>
      </c>
    </row>
    <row r="44" spans="1:11" x14ac:dyDescent="0.3"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3">
      <c r="A45" s="26" t="s">
        <v>108</v>
      </c>
      <c r="B45" s="68">
        <f>B34+B43</f>
        <v>7771</v>
      </c>
      <c r="C45" s="68">
        <f>C34+C43</f>
        <v>6064</v>
      </c>
      <c r="D45" s="69">
        <f>D34+D43</f>
        <v>1118</v>
      </c>
      <c r="E45" s="68">
        <f t="shared" ref="E45:K45" si="2">E34+E43</f>
        <v>4093</v>
      </c>
      <c r="F45" s="68">
        <f t="shared" si="2"/>
        <v>749</v>
      </c>
      <c r="G45" s="68">
        <f t="shared" si="2"/>
        <v>4816</v>
      </c>
      <c r="H45" s="68">
        <f t="shared" si="2"/>
        <v>1929</v>
      </c>
      <c r="I45" s="68">
        <f t="shared" si="2"/>
        <v>1004</v>
      </c>
      <c r="J45" s="68">
        <f t="shared" si="2"/>
        <v>7049</v>
      </c>
      <c r="K45" s="68">
        <f t="shared" si="2"/>
        <v>6435</v>
      </c>
    </row>
  </sheetData>
  <mergeCells count="5">
    <mergeCell ref="B1:K1"/>
    <mergeCell ref="B2:K2"/>
    <mergeCell ref="B3:C3"/>
    <mergeCell ref="D3:I3"/>
    <mergeCell ref="J3:K3"/>
  </mergeCells>
  <pageMargins left="0.7" right="0.7" top="1" bottom="0.75" header="0.3" footer="0.3"/>
  <pageSetup scale="84" fitToHeight="0" orientation="portrait" r:id="rId1"/>
  <headerFooter>
    <oddHeader>&amp;C&amp;"-,Bold"Statewide Legislative Precinct Results
Primary Election      May 17, 2022
State of Idaho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793C7-3123-45D3-B813-4DC3F0CD8807}">
  <sheetPr>
    <pageSetUpPr fitToPage="1"/>
  </sheetPr>
  <dimension ref="A1:J29"/>
  <sheetViews>
    <sheetView zoomScaleNormal="100" workbookViewId="0">
      <pane xSplit="9" ySplit="5" topLeftCell="J14" activePane="bottomRight" state="frozen"/>
      <selection pane="topRight" activeCell="J1" sqref="J1"/>
      <selection pane="bottomLeft" activeCell="A6" sqref="A6"/>
      <selection pane="bottomRight" activeCell="K13" sqref="K13"/>
    </sheetView>
  </sheetViews>
  <sheetFormatPr defaultColWidth="9.1796875" defaultRowHeight="13" x14ac:dyDescent="0.3"/>
  <cols>
    <col min="1" max="1" width="10.63281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10" x14ac:dyDescent="0.3">
      <c r="A1" s="27"/>
      <c r="B1" s="336"/>
      <c r="C1" s="337"/>
      <c r="D1" s="337"/>
      <c r="E1" s="337"/>
      <c r="F1" s="337"/>
      <c r="G1" s="337"/>
      <c r="H1" s="337"/>
      <c r="I1" s="348"/>
    </row>
    <row r="2" spans="1:10" x14ac:dyDescent="0.3">
      <c r="A2" s="31"/>
      <c r="B2" s="339" t="s">
        <v>387</v>
      </c>
      <c r="C2" s="340"/>
      <c r="D2" s="340"/>
      <c r="E2" s="340"/>
      <c r="F2" s="340"/>
      <c r="G2" s="340"/>
      <c r="H2" s="340"/>
      <c r="I2" s="349"/>
    </row>
    <row r="3" spans="1:10" ht="14.5" x14ac:dyDescent="0.35">
      <c r="A3" s="31"/>
      <c r="B3" s="332" t="s">
        <v>0</v>
      </c>
      <c r="C3" s="342"/>
      <c r="D3" s="333"/>
      <c r="E3" s="350" t="s">
        <v>1</v>
      </c>
      <c r="F3" s="351"/>
      <c r="G3" s="332" t="s">
        <v>2</v>
      </c>
      <c r="H3" s="334"/>
      <c r="I3" s="333"/>
    </row>
    <row r="4" spans="1:10" x14ac:dyDescent="0.3">
      <c r="A4" s="39"/>
      <c r="B4" s="12" t="s">
        <v>16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1" t="s">
        <v>15</v>
      </c>
      <c r="I4" s="11" t="s">
        <v>15</v>
      </c>
    </row>
    <row r="5" spans="1:10" ht="107.15" customHeight="1" thickBot="1" x14ac:dyDescent="0.35">
      <c r="A5" s="44" t="s">
        <v>17</v>
      </c>
      <c r="B5" s="15" t="s">
        <v>388</v>
      </c>
      <c r="C5" s="15" t="s">
        <v>389</v>
      </c>
      <c r="D5" s="15" t="s">
        <v>390</v>
      </c>
      <c r="E5" s="15" t="s">
        <v>391</v>
      </c>
      <c r="F5" s="15" t="s">
        <v>392</v>
      </c>
      <c r="G5" s="15" t="s">
        <v>393</v>
      </c>
      <c r="H5" s="15" t="s">
        <v>394</v>
      </c>
      <c r="I5" s="15" t="s">
        <v>395</v>
      </c>
    </row>
    <row r="6" spans="1:10" ht="13.5" thickBot="1" x14ac:dyDescent="0.35">
      <c r="A6" s="19" t="s">
        <v>425</v>
      </c>
      <c r="B6" s="18"/>
      <c r="C6" s="18"/>
      <c r="D6" s="18"/>
      <c r="E6" s="19"/>
      <c r="F6" s="20"/>
      <c r="G6" s="18"/>
      <c r="H6" s="18"/>
      <c r="I6" s="20"/>
      <c r="J6" s="171"/>
    </row>
    <row r="7" spans="1:10" x14ac:dyDescent="0.3">
      <c r="A7" s="95" t="s">
        <v>419</v>
      </c>
      <c r="B7" s="64">
        <v>37</v>
      </c>
      <c r="C7" s="57">
        <v>261</v>
      </c>
      <c r="D7" s="58">
        <v>338</v>
      </c>
      <c r="E7" s="141">
        <v>229</v>
      </c>
      <c r="F7" s="58">
        <v>376</v>
      </c>
      <c r="G7" s="249">
        <v>75</v>
      </c>
      <c r="H7" s="61">
        <v>69</v>
      </c>
      <c r="I7" s="63">
        <v>407</v>
      </c>
      <c r="J7" s="171"/>
    </row>
    <row r="8" spans="1:10" x14ac:dyDescent="0.3">
      <c r="A8" s="96" t="s">
        <v>420</v>
      </c>
      <c r="B8" s="64">
        <v>48</v>
      </c>
      <c r="C8" s="57">
        <v>345</v>
      </c>
      <c r="D8" s="63">
        <v>377</v>
      </c>
      <c r="E8" s="144">
        <v>267</v>
      </c>
      <c r="F8" s="63">
        <v>451</v>
      </c>
      <c r="G8" s="250">
        <v>101</v>
      </c>
      <c r="H8" s="66">
        <v>41</v>
      </c>
      <c r="I8" s="63">
        <v>508</v>
      </c>
      <c r="J8" s="171"/>
    </row>
    <row r="9" spans="1:10" x14ac:dyDescent="0.3">
      <c r="A9" s="96" t="s">
        <v>421</v>
      </c>
      <c r="B9" s="64">
        <v>37</v>
      </c>
      <c r="C9" s="57">
        <v>269</v>
      </c>
      <c r="D9" s="63">
        <v>328</v>
      </c>
      <c r="E9" s="144">
        <v>251</v>
      </c>
      <c r="F9" s="63">
        <v>347</v>
      </c>
      <c r="G9" s="250">
        <v>85</v>
      </c>
      <c r="H9" s="66">
        <v>77</v>
      </c>
      <c r="I9" s="63">
        <v>392</v>
      </c>
      <c r="J9" s="171"/>
    </row>
    <row r="10" spans="1:10" x14ac:dyDescent="0.3">
      <c r="A10" s="96" t="s">
        <v>422</v>
      </c>
      <c r="B10" s="64">
        <v>26</v>
      </c>
      <c r="C10" s="57">
        <v>220</v>
      </c>
      <c r="D10" s="63">
        <v>248</v>
      </c>
      <c r="E10" s="144">
        <v>183</v>
      </c>
      <c r="F10" s="63">
        <v>293</v>
      </c>
      <c r="G10" s="250">
        <v>58</v>
      </c>
      <c r="H10" s="66">
        <v>42</v>
      </c>
      <c r="I10" s="63">
        <v>337</v>
      </c>
      <c r="J10" s="171"/>
    </row>
    <row r="11" spans="1:10" x14ac:dyDescent="0.3">
      <c r="A11" s="96" t="s">
        <v>423</v>
      </c>
      <c r="B11" s="64">
        <v>50</v>
      </c>
      <c r="C11" s="57">
        <v>286</v>
      </c>
      <c r="D11" s="63">
        <v>308</v>
      </c>
      <c r="E11" s="144">
        <v>239</v>
      </c>
      <c r="F11" s="63">
        <v>370</v>
      </c>
      <c r="G11" s="250">
        <v>106</v>
      </c>
      <c r="H11" s="66">
        <v>64</v>
      </c>
      <c r="I11" s="63">
        <v>365</v>
      </c>
      <c r="J11" s="171"/>
    </row>
    <row r="12" spans="1:10" x14ac:dyDescent="0.3">
      <c r="A12" s="96" t="s">
        <v>424</v>
      </c>
      <c r="B12" s="64">
        <v>39</v>
      </c>
      <c r="C12" s="57">
        <v>174</v>
      </c>
      <c r="D12" s="178">
        <v>150</v>
      </c>
      <c r="E12" s="144">
        <v>114</v>
      </c>
      <c r="F12" s="178">
        <v>205</v>
      </c>
      <c r="G12" s="250">
        <v>58</v>
      </c>
      <c r="H12" s="66">
        <v>35</v>
      </c>
      <c r="I12" s="63">
        <v>208</v>
      </c>
      <c r="J12" s="171"/>
    </row>
    <row r="13" spans="1:10" x14ac:dyDescent="0.3">
      <c r="A13" s="26" t="s">
        <v>55</v>
      </c>
      <c r="B13" s="69">
        <f t="shared" ref="B13:I13" si="0">SUM(B7:B12)</f>
        <v>237</v>
      </c>
      <c r="C13" s="68">
        <f t="shared" si="0"/>
        <v>1555</v>
      </c>
      <c r="D13" s="68">
        <f t="shared" si="0"/>
        <v>1749</v>
      </c>
      <c r="E13" s="68">
        <f t="shared" si="0"/>
        <v>1283</v>
      </c>
      <c r="F13" s="68">
        <f t="shared" si="0"/>
        <v>2042</v>
      </c>
      <c r="G13" s="68">
        <f t="shared" si="0"/>
        <v>483</v>
      </c>
      <c r="H13" s="68">
        <f t="shared" si="0"/>
        <v>328</v>
      </c>
      <c r="I13" s="68">
        <f t="shared" si="0"/>
        <v>2217</v>
      </c>
    </row>
    <row r="14" spans="1:10" ht="13.5" thickBot="1" x14ac:dyDescent="0.35">
      <c r="B14" s="56"/>
      <c r="C14" s="56"/>
      <c r="D14" s="56"/>
      <c r="E14" s="56"/>
      <c r="F14" s="56"/>
      <c r="G14" s="56"/>
      <c r="H14" s="56"/>
      <c r="I14" s="56"/>
    </row>
    <row r="15" spans="1:10" ht="13.5" thickBot="1" x14ac:dyDescent="0.35">
      <c r="A15" s="19" t="s">
        <v>407</v>
      </c>
      <c r="B15" s="50"/>
      <c r="C15" s="50"/>
      <c r="D15" s="50"/>
      <c r="E15" s="51"/>
      <c r="F15" s="52"/>
      <c r="G15" s="50"/>
      <c r="H15" s="50"/>
      <c r="I15" s="52"/>
    </row>
    <row r="16" spans="1:10" x14ac:dyDescent="0.3">
      <c r="A16" s="105" t="s">
        <v>396</v>
      </c>
      <c r="B16" s="64">
        <v>28</v>
      </c>
      <c r="C16" s="57">
        <v>238</v>
      </c>
      <c r="D16" s="58">
        <v>330</v>
      </c>
      <c r="E16" s="141">
        <v>214</v>
      </c>
      <c r="F16" s="58">
        <v>330</v>
      </c>
      <c r="G16" s="249">
        <v>79</v>
      </c>
      <c r="H16" s="61">
        <v>49</v>
      </c>
      <c r="I16" s="63">
        <v>381</v>
      </c>
    </row>
    <row r="17" spans="1:9" x14ac:dyDescent="0.3">
      <c r="A17" s="106" t="s">
        <v>397</v>
      </c>
      <c r="B17" s="64">
        <v>38</v>
      </c>
      <c r="C17" s="57">
        <v>344</v>
      </c>
      <c r="D17" s="63">
        <v>627</v>
      </c>
      <c r="E17" s="144">
        <v>415</v>
      </c>
      <c r="F17" s="63">
        <v>509</v>
      </c>
      <c r="G17" s="250">
        <v>145</v>
      </c>
      <c r="H17" s="66">
        <v>59</v>
      </c>
      <c r="I17" s="63">
        <v>649</v>
      </c>
    </row>
    <row r="18" spans="1:9" x14ac:dyDescent="0.3">
      <c r="A18" s="106" t="s">
        <v>398</v>
      </c>
      <c r="B18" s="64">
        <v>55</v>
      </c>
      <c r="C18" s="57">
        <v>369</v>
      </c>
      <c r="D18" s="63">
        <v>549</v>
      </c>
      <c r="E18" s="144">
        <v>447</v>
      </c>
      <c r="F18" s="63">
        <v>454</v>
      </c>
      <c r="G18" s="250">
        <v>159</v>
      </c>
      <c r="H18" s="66">
        <v>103</v>
      </c>
      <c r="I18" s="63">
        <v>595</v>
      </c>
    </row>
    <row r="19" spans="1:9" x14ac:dyDescent="0.3">
      <c r="A19" s="106" t="s">
        <v>399</v>
      </c>
      <c r="B19" s="64">
        <v>45</v>
      </c>
      <c r="C19" s="57">
        <v>305</v>
      </c>
      <c r="D19" s="63">
        <v>543</v>
      </c>
      <c r="E19" s="144">
        <v>367</v>
      </c>
      <c r="F19" s="63">
        <v>443</v>
      </c>
      <c r="G19" s="250">
        <v>137</v>
      </c>
      <c r="H19" s="66">
        <v>74</v>
      </c>
      <c r="I19" s="63">
        <v>572</v>
      </c>
    </row>
    <row r="20" spans="1:9" x14ac:dyDescent="0.3">
      <c r="A20" s="106" t="s">
        <v>400</v>
      </c>
      <c r="B20" s="64">
        <v>4</v>
      </c>
      <c r="C20" s="57">
        <v>9</v>
      </c>
      <c r="D20" s="63">
        <v>9</v>
      </c>
      <c r="E20" s="144">
        <v>8</v>
      </c>
      <c r="F20" s="63">
        <v>9</v>
      </c>
      <c r="G20" s="250">
        <v>1</v>
      </c>
      <c r="H20" s="66">
        <v>0</v>
      </c>
      <c r="I20" s="63">
        <v>15</v>
      </c>
    </row>
    <row r="21" spans="1:9" x14ac:dyDescent="0.3">
      <c r="A21" s="106" t="s">
        <v>401</v>
      </c>
      <c r="B21" s="64">
        <v>77</v>
      </c>
      <c r="C21" s="57">
        <v>363</v>
      </c>
      <c r="D21" s="63">
        <v>491</v>
      </c>
      <c r="E21" s="144">
        <v>393</v>
      </c>
      <c r="F21" s="63">
        <v>450</v>
      </c>
      <c r="G21" s="250">
        <v>112</v>
      </c>
      <c r="H21" s="66">
        <v>55</v>
      </c>
      <c r="I21" s="63">
        <v>668</v>
      </c>
    </row>
    <row r="22" spans="1:9" x14ac:dyDescent="0.3">
      <c r="A22" s="106" t="s">
        <v>402</v>
      </c>
      <c r="B22" s="64">
        <v>1</v>
      </c>
      <c r="C22" s="57">
        <v>16</v>
      </c>
      <c r="D22" s="63">
        <v>31</v>
      </c>
      <c r="E22" s="144">
        <v>19</v>
      </c>
      <c r="F22" s="63">
        <v>29</v>
      </c>
      <c r="G22" s="250">
        <v>9</v>
      </c>
      <c r="H22" s="66">
        <v>6</v>
      </c>
      <c r="I22" s="63">
        <v>30</v>
      </c>
    </row>
    <row r="23" spans="1:9" x14ac:dyDescent="0.3">
      <c r="A23" s="106" t="s">
        <v>403</v>
      </c>
      <c r="B23" s="64">
        <v>6</v>
      </c>
      <c r="C23" s="57">
        <v>85</v>
      </c>
      <c r="D23" s="63">
        <v>183</v>
      </c>
      <c r="E23" s="144">
        <v>116</v>
      </c>
      <c r="F23" s="63">
        <v>140</v>
      </c>
      <c r="G23" s="250">
        <v>38</v>
      </c>
      <c r="H23" s="66">
        <v>22</v>
      </c>
      <c r="I23" s="63">
        <v>188</v>
      </c>
    </row>
    <row r="24" spans="1:9" x14ac:dyDescent="0.3">
      <c r="A24" s="106" t="s">
        <v>404</v>
      </c>
      <c r="B24" s="64">
        <v>35</v>
      </c>
      <c r="C24" s="57">
        <v>188</v>
      </c>
      <c r="D24" s="63">
        <v>307</v>
      </c>
      <c r="E24" s="144">
        <v>238</v>
      </c>
      <c r="F24" s="63">
        <v>252</v>
      </c>
      <c r="G24" s="250">
        <v>64</v>
      </c>
      <c r="H24" s="66">
        <v>49</v>
      </c>
      <c r="I24" s="63">
        <v>363</v>
      </c>
    </row>
    <row r="25" spans="1:9" x14ac:dyDescent="0.3">
      <c r="A25" s="106" t="s">
        <v>405</v>
      </c>
      <c r="B25" s="64">
        <v>7</v>
      </c>
      <c r="C25" s="57">
        <v>35</v>
      </c>
      <c r="D25" s="63">
        <v>71</v>
      </c>
      <c r="E25" s="144">
        <v>71</v>
      </c>
      <c r="F25" s="63">
        <v>34</v>
      </c>
      <c r="G25" s="250">
        <v>13</v>
      </c>
      <c r="H25" s="66">
        <v>9</v>
      </c>
      <c r="I25" s="63">
        <v>80</v>
      </c>
    </row>
    <row r="26" spans="1:9" x14ac:dyDescent="0.3">
      <c r="A26" s="203" t="s">
        <v>406</v>
      </c>
      <c r="B26" s="64">
        <v>61</v>
      </c>
      <c r="C26" s="57">
        <v>236</v>
      </c>
      <c r="D26" s="178">
        <v>372</v>
      </c>
      <c r="E26" s="144">
        <v>316</v>
      </c>
      <c r="F26" s="178">
        <v>265</v>
      </c>
      <c r="G26" s="250">
        <v>87</v>
      </c>
      <c r="H26" s="66">
        <v>52</v>
      </c>
      <c r="I26" s="63">
        <v>442</v>
      </c>
    </row>
    <row r="27" spans="1:9" x14ac:dyDescent="0.3">
      <c r="A27" s="26" t="s">
        <v>55</v>
      </c>
      <c r="B27" s="69">
        <f t="shared" ref="B27:I27" si="1">SUM(B16:B26)</f>
        <v>357</v>
      </c>
      <c r="C27" s="68">
        <f t="shared" si="1"/>
        <v>2188</v>
      </c>
      <c r="D27" s="68">
        <f t="shared" si="1"/>
        <v>3513</v>
      </c>
      <c r="E27" s="68">
        <f t="shared" si="1"/>
        <v>2604</v>
      </c>
      <c r="F27" s="68">
        <f t="shared" si="1"/>
        <v>2915</v>
      </c>
      <c r="G27" s="68">
        <f t="shared" si="1"/>
        <v>844</v>
      </c>
      <c r="H27" s="68">
        <f t="shared" si="1"/>
        <v>478</v>
      </c>
      <c r="I27" s="68">
        <f t="shared" si="1"/>
        <v>3983</v>
      </c>
    </row>
    <row r="28" spans="1:9" x14ac:dyDescent="0.3">
      <c r="B28" s="56"/>
      <c r="C28" s="56"/>
      <c r="D28" s="56"/>
      <c r="E28" s="56"/>
      <c r="F28" s="56"/>
      <c r="G28" s="56"/>
      <c r="H28" s="56"/>
      <c r="I28" s="56"/>
    </row>
    <row r="29" spans="1:9" x14ac:dyDescent="0.3">
      <c r="A29" s="26" t="s">
        <v>108</v>
      </c>
      <c r="B29" s="69">
        <f>B13+B27</f>
        <v>594</v>
      </c>
      <c r="C29" s="68">
        <f>C13+C27</f>
        <v>3743</v>
      </c>
      <c r="D29" s="68">
        <f t="shared" ref="D29:I29" si="2">D13+D27</f>
        <v>5262</v>
      </c>
      <c r="E29" s="68">
        <f t="shared" si="2"/>
        <v>3887</v>
      </c>
      <c r="F29" s="68">
        <f t="shared" si="2"/>
        <v>4957</v>
      </c>
      <c r="G29" s="68">
        <f t="shared" si="2"/>
        <v>1327</v>
      </c>
      <c r="H29" s="68">
        <f t="shared" si="2"/>
        <v>806</v>
      </c>
      <c r="I29" s="68">
        <f t="shared" si="2"/>
        <v>6200</v>
      </c>
    </row>
  </sheetData>
  <mergeCells count="5">
    <mergeCell ref="B1:I1"/>
    <mergeCell ref="B2:I2"/>
    <mergeCell ref="B3:D3"/>
    <mergeCell ref="E3:F3"/>
    <mergeCell ref="G3:I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74F37-C463-440B-B88F-DE1FD3104D2C}">
  <sheetPr>
    <pageSetUpPr fitToPage="1"/>
  </sheetPr>
  <dimension ref="A1:K17"/>
  <sheetViews>
    <sheetView zoomScaleNormal="100" workbookViewId="0">
      <selection activeCell="L6" sqref="L6"/>
    </sheetView>
  </sheetViews>
  <sheetFormatPr defaultColWidth="9.1796875" defaultRowHeight="13" x14ac:dyDescent="0.3"/>
  <cols>
    <col min="1" max="1" width="10.4531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11" x14ac:dyDescent="0.3">
      <c r="A1" s="27"/>
      <c r="B1" s="336" t="s">
        <v>426</v>
      </c>
      <c r="C1" s="352"/>
      <c r="D1" s="352"/>
      <c r="E1" s="352"/>
      <c r="F1" s="352"/>
      <c r="G1" s="352"/>
      <c r="H1" s="352"/>
      <c r="I1" s="352"/>
      <c r="J1" s="352"/>
      <c r="K1" s="346"/>
    </row>
    <row r="2" spans="1:11" x14ac:dyDescent="0.3">
      <c r="A2" s="31"/>
      <c r="B2" s="353"/>
      <c r="C2" s="354"/>
      <c r="D2" s="354"/>
      <c r="E2" s="354"/>
      <c r="F2" s="354"/>
      <c r="G2" s="354"/>
      <c r="H2" s="354"/>
      <c r="I2" s="354"/>
      <c r="J2" s="354"/>
      <c r="K2" s="347"/>
    </row>
    <row r="3" spans="1:11" ht="14.5" x14ac:dyDescent="0.35">
      <c r="A3" s="31"/>
      <c r="B3" s="332" t="s">
        <v>0</v>
      </c>
      <c r="C3" s="334"/>
      <c r="D3" s="334"/>
      <c r="E3" s="333"/>
      <c r="F3" s="332" t="s">
        <v>1</v>
      </c>
      <c r="G3" s="333"/>
      <c r="H3" s="332" t="s">
        <v>2</v>
      </c>
      <c r="I3" s="334"/>
      <c r="J3" s="334"/>
      <c r="K3" s="333"/>
    </row>
    <row r="4" spans="1:11" x14ac:dyDescent="0.3">
      <c r="A4" s="39"/>
      <c r="B4" s="12" t="s">
        <v>16</v>
      </c>
      <c r="C4" s="11" t="s">
        <v>15</v>
      </c>
      <c r="D4" s="11" t="s">
        <v>15</v>
      </c>
      <c r="E4" s="12" t="s">
        <v>197</v>
      </c>
      <c r="F4" s="12" t="s">
        <v>16</v>
      </c>
      <c r="G4" s="11" t="s">
        <v>15</v>
      </c>
      <c r="H4" s="12" t="s">
        <v>16</v>
      </c>
      <c r="I4" s="11" t="s">
        <v>15</v>
      </c>
      <c r="J4" s="11" t="s">
        <v>15</v>
      </c>
      <c r="K4" s="11" t="s">
        <v>15</v>
      </c>
    </row>
    <row r="5" spans="1:11" ht="107.25" customHeight="1" thickBot="1" x14ac:dyDescent="0.35">
      <c r="A5" s="44" t="s">
        <v>17</v>
      </c>
      <c r="B5" s="15" t="s">
        <v>427</v>
      </c>
      <c r="C5" s="15" t="s">
        <v>428</v>
      </c>
      <c r="D5" s="15" t="s">
        <v>429</v>
      </c>
      <c r="E5" s="15" t="s">
        <v>430</v>
      </c>
      <c r="F5" s="15" t="s">
        <v>431</v>
      </c>
      <c r="G5" s="15" t="s">
        <v>432</v>
      </c>
      <c r="H5" s="15" t="s">
        <v>433</v>
      </c>
      <c r="I5" s="15" t="s">
        <v>434</v>
      </c>
      <c r="J5" s="15" t="s">
        <v>435</v>
      </c>
      <c r="K5" s="15" t="s">
        <v>436</v>
      </c>
    </row>
    <row r="6" spans="1:11" ht="13.5" thickBot="1" x14ac:dyDescent="0.35">
      <c r="A6" s="19" t="s">
        <v>407</v>
      </c>
      <c r="B6" s="50"/>
      <c r="C6" s="50"/>
      <c r="D6" s="50"/>
      <c r="E6" s="52"/>
      <c r="F6" s="50"/>
      <c r="G6" s="52"/>
      <c r="H6" s="51"/>
      <c r="I6" s="50"/>
      <c r="J6" s="50"/>
      <c r="K6" s="52"/>
    </row>
    <row r="7" spans="1:11" x14ac:dyDescent="0.3">
      <c r="A7" s="105" t="s">
        <v>437</v>
      </c>
      <c r="B7" s="64">
        <v>62</v>
      </c>
      <c r="C7" s="57">
        <v>211</v>
      </c>
      <c r="D7" s="58">
        <v>272</v>
      </c>
      <c r="E7" s="59">
        <v>1</v>
      </c>
      <c r="F7" s="174">
        <v>60</v>
      </c>
      <c r="G7" s="116">
        <v>425</v>
      </c>
      <c r="H7" s="59">
        <v>59</v>
      </c>
      <c r="I7" s="60">
        <v>211</v>
      </c>
      <c r="J7" s="61">
        <v>115</v>
      </c>
      <c r="K7" s="58">
        <v>138</v>
      </c>
    </row>
    <row r="8" spans="1:11" x14ac:dyDescent="0.3">
      <c r="A8" s="106" t="s">
        <v>438</v>
      </c>
      <c r="B8" s="64">
        <v>55</v>
      </c>
      <c r="C8" s="57">
        <v>144</v>
      </c>
      <c r="D8" s="63">
        <v>295</v>
      </c>
      <c r="E8" s="64">
        <v>3</v>
      </c>
      <c r="F8" s="175">
        <v>54</v>
      </c>
      <c r="G8" s="118">
        <v>381</v>
      </c>
      <c r="H8" s="64">
        <v>56</v>
      </c>
      <c r="I8" s="65">
        <v>154</v>
      </c>
      <c r="J8" s="66">
        <v>123</v>
      </c>
      <c r="K8" s="63">
        <v>144</v>
      </c>
    </row>
    <row r="9" spans="1:11" x14ac:dyDescent="0.3">
      <c r="A9" s="106" t="s">
        <v>439</v>
      </c>
      <c r="B9" s="64">
        <v>35</v>
      </c>
      <c r="C9" s="57">
        <v>81</v>
      </c>
      <c r="D9" s="63">
        <v>98</v>
      </c>
      <c r="E9" s="64">
        <v>0</v>
      </c>
      <c r="F9" s="175">
        <v>35</v>
      </c>
      <c r="G9" s="118">
        <v>159</v>
      </c>
      <c r="H9" s="64">
        <v>34</v>
      </c>
      <c r="I9" s="65">
        <v>70</v>
      </c>
      <c r="J9" s="66">
        <v>41</v>
      </c>
      <c r="K9" s="63">
        <v>60</v>
      </c>
    </row>
    <row r="10" spans="1:11" x14ac:dyDescent="0.3">
      <c r="A10" s="106" t="s">
        <v>440</v>
      </c>
      <c r="B10" s="64">
        <v>82</v>
      </c>
      <c r="C10" s="57">
        <v>172</v>
      </c>
      <c r="D10" s="63">
        <v>153</v>
      </c>
      <c r="E10" s="64">
        <v>2</v>
      </c>
      <c r="F10" s="175">
        <v>82</v>
      </c>
      <c r="G10" s="118">
        <v>276</v>
      </c>
      <c r="H10" s="64">
        <v>83</v>
      </c>
      <c r="I10" s="65">
        <v>146</v>
      </c>
      <c r="J10" s="66">
        <v>99</v>
      </c>
      <c r="K10" s="63">
        <v>69</v>
      </c>
    </row>
    <row r="11" spans="1:11" x14ac:dyDescent="0.3">
      <c r="A11" s="106" t="s">
        <v>441</v>
      </c>
      <c r="B11" s="64">
        <v>51</v>
      </c>
      <c r="C11" s="57">
        <v>176</v>
      </c>
      <c r="D11" s="63">
        <v>206</v>
      </c>
      <c r="E11" s="64">
        <v>0</v>
      </c>
      <c r="F11" s="175">
        <v>48</v>
      </c>
      <c r="G11" s="118">
        <v>350</v>
      </c>
      <c r="H11" s="64">
        <v>46</v>
      </c>
      <c r="I11" s="65">
        <v>172</v>
      </c>
      <c r="J11" s="66">
        <v>133</v>
      </c>
      <c r="K11" s="63">
        <v>72</v>
      </c>
    </row>
    <row r="12" spans="1:11" x14ac:dyDescent="0.3">
      <c r="A12" s="106" t="s">
        <v>442</v>
      </c>
      <c r="B12" s="64">
        <v>120</v>
      </c>
      <c r="C12" s="57">
        <v>460</v>
      </c>
      <c r="D12" s="63">
        <v>444</v>
      </c>
      <c r="E12" s="64">
        <v>5</v>
      </c>
      <c r="F12" s="175">
        <v>116</v>
      </c>
      <c r="G12" s="118">
        <v>782</v>
      </c>
      <c r="H12" s="64">
        <v>119</v>
      </c>
      <c r="I12" s="65">
        <v>423</v>
      </c>
      <c r="J12" s="66">
        <v>305</v>
      </c>
      <c r="K12" s="63">
        <v>142</v>
      </c>
    </row>
    <row r="13" spans="1:11" x14ac:dyDescent="0.3">
      <c r="A13" s="106" t="s">
        <v>443</v>
      </c>
      <c r="B13" s="64">
        <v>31</v>
      </c>
      <c r="C13" s="57">
        <v>85</v>
      </c>
      <c r="D13" s="63">
        <v>75</v>
      </c>
      <c r="E13" s="64">
        <v>1</v>
      </c>
      <c r="F13" s="175">
        <v>31</v>
      </c>
      <c r="G13" s="118">
        <v>131</v>
      </c>
      <c r="H13" s="64">
        <v>29</v>
      </c>
      <c r="I13" s="65">
        <v>64</v>
      </c>
      <c r="J13" s="66">
        <v>47</v>
      </c>
      <c r="K13" s="63">
        <v>39</v>
      </c>
    </row>
    <row r="14" spans="1:11" x14ac:dyDescent="0.3">
      <c r="A14" s="106" t="s">
        <v>444</v>
      </c>
      <c r="B14" s="64">
        <v>60</v>
      </c>
      <c r="C14" s="57">
        <v>209</v>
      </c>
      <c r="D14" s="63">
        <v>229</v>
      </c>
      <c r="E14" s="64">
        <v>2</v>
      </c>
      <c r="F14" s="175">
        <v>59</v>
      </c>
      <c r="G14" s="118">
        <v>392</v>
      </c>
      <c r="H14" s="64">
        <v>60</v>
      </c>
      <c r="I14" s="65">
        <v>182</v>
      </c>
      <c r="J14" s="66">
        <v>126</v>
      </c>
      <c r="K14" s="63">
        <v>104</v>
      </c>
    </row>
    <row r="15" spans="1:11" x14ac:dyDescent="0.3">
      <c r="A15" s="203" t="s">
        <v>445</v>
      </c>
      <c r="B15" s="64">
        <v>40</v>
      </c>
      <c r="C15" s="57">
        <v>104</v>
      </c>
      <c r="D15" s="178">
        <v>136</v>
      </c>
      <c r="E15" s="112">
        <v>1</v>
      </c>
      <c r="F15" s="247">
        <v>38</v>
      </c>
      <c r="G15" s="182">
        <v>217</v>
      </c>
      <c r="H15" s="64">
        <v>39</v>
      </c>
      <c r="I15" s="248">
        <v>100</v>
      </c>
      <c r="J15" s="200">
        <v>73</v>
      </c>
      <c r="K15" s="178">
        <v>59</v>
      </c>
    </row>
    <row r="16" spans="1:11" x14ac:dyDescent="0.3">
      <c r="A16" s="26" t="s">
        <v>108</v>
      </c>
      <c r="B16" s="69">
        <f t="shared" ref="B16:K16" si="0">SUM(B7:B15)</f>
        <v>536</v>
      </c>
      <c r="C16" s="68">
        <f t="shared" si="0"/>
        <v>1642</v>
      </c>
      <c r="D16" s="68">
        <f t="shared" si="0"/>
        <v>1908</v>
      </c>
      <c r="E16" s="69">
        <f t="shared" si="0"/>
        <v>15</v>
      </c>
      <c r="F16" s="69">
        <f t="shared" si="0"/>
        <v>523</v>
      </c>
      <c r="G16" s="68">
        <f t="shared" si="0"/>
        <v>3113</v>
      </c>
      <c r="H16" s="69">
        <f t="shared" si="0"/>
        <v>525</v>
      </c>
      <c r="I16" s="167">
        <f t="shared" si="0"/>
        <v>1522</v>
      </c>
      <c r="J16" s="68">
        <f t="shared" si="0"/>
        <v>1062</v>
      </c>
      <c r="K16" s="68">
        <f t="shared" si="0"/>
        <v>827</v>
      </c>
    </row>
    <row r="17" spans="1:1" x14ac:dyDescent="0.3">
      <c r="A17" s="49"/>
    </row>
  </sheetData>
  <mergeCells count="4">
    <mergeCell ref="B1:K2"/>
    <mergeCell ref="B3:E3"/>
    <mergeCell ref="F3:G3"/>
    <mergeCell ref="H3:K3"/>
  </mergeCells>
  <pageMargins left="0.7" right="0.7" top="1" bottom="0.75" header="0.3" footer="0.3"/>
  <pageSetup scale="91" orientation="portrait" r:id="rId1"/>
  <headerFooter>
    <oddHeader>&amp;C&amp;"-,Bold"Statewide Legislative Precinct Results
Primary Election      May 17, 2022
State of Idaho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6DC14-7640-4228-8CB4-B52F427288F9}">
  <sheetPr>
    <pageSetUpPr fitToPage="1"/>
  </sheetPr>
  <dimension ref="A1:N16"/>
  <sheetViews>
    <sheetView zoomScaleNormal="100" workbookViewId="0">
      <selection activeCell="I6" sqref="I6"/>
    </sheetView>
  </sheetViews>
  <sheetFormatPr defaultColWidth="9.1796875" defaultRowHeight="13" x14ac:dyDescent="0.3"/>
  <cols>
    <col min="1" max="1" width="10.816406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14" ht="14.5" x14ac:dyDescent="0.35">
      <c r="A1" s="27"/>
      <c r="B1" s="336" t="s">
        <v>446</v>
      </c>
      <c r="C1" s="352"/>
      <c r="D1" s="352"/>
      <c r="E1" s="352"/>
      <c r="F1" s="352"/>
      <c r="G1" s="352"/>
      <c r="H1" s="346"/>
      <c r="I1" s="238"/>
      <c r="J1"/>
      <c r="K1"/>
      <c r="L1"/>
      <c r="M1"/>
      <c r="N1"/>
    </row>
    <row r="2" spans="1:14" ht="14.5" x14ac:dyDescent="0.35">
      <c r="A2" s="31"/>
      <c r="B2" s="353"/>
      <c r="C2" s="354"/>
      <c r="D2" s="354"/>
      <c r="E2" s="354"/>
      <c r="F2" s="354"/>
      <c r="G2" s="354"/>
      <c r="H2" s="347"/>
      <c r="I2" s="238"/>
      <c r="J2"/>
      <c r="K2"/>
      <c r="L2"/>
      <c r="M2"/>
      <c r="N2"/>
    </row>
    <row r="3" spans="1:14" ht="14.5" x14ac:dyDescent="0.35">
      <c r="A3" s="31"/>
      <c r="B3" s="332" t="s">
        <v>0</v>
      </c>
      <c r="C3" s="333"/>
      <c r="D3" s="332" t="s">
        <v>1</v>
      </c>
      <c r="E3" s="334"/>
      <c r="F3" s="333"/>
      <c r="G3" s="332" t="s">
        <v>2</v>
      </c>
      <c r="H3" s="333"/>
      <c r="I3" s="147"/>
      <c r="J3" s="4"/>
      <c r="K3" s="4"/>
      <c r="L3" s="7"/>
      <c r="M3" s="4"/>
      <c r="N3" s="4"/>
    </row>
    <row r="4" spans="1:14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239" t="s">
        <v>15</v>
      </c>
      <c r="I4" s="43"/>
      <c r="J4" s="5"/>
      <c r="K4" s="5"/>
      <c r="L4" s="5"/>
      <c r="M4" s="5"/>
      <c r="N4" s="5"/>
    </row>
    <row r="5" spans="1:14" ht="107.15" customHeight="1" thickBot="1" x14ac:dyDescent="0.35">
      <c r="A5" s="44" t="s">
        <v>17</v>
      </c>
      <c r="B5" s="15" t="s">
        <v>447</v>
      </c>
      <c r="C5" s="15" t="s">
        <v>448</v>
      </c>
      <c r="D5" s="15" t="s">
        <v>449</v>
      </c>
      <c r="E5" s="15" t="s">
        <v>450</v>
      </c>
      <c r="F5" s="15" t="s">
        <v>451</v>
      </c>
      <c r="G5" s="15" t="s">
        <v>452</v>
      </c>
      <c r="H5" s="240" t="s">
        <v>453</v>
      </c>
      <c r="I5" s="45"/>
      <c r="J5" s="17"/>
      <c r="K5" s="17"/>
      <c r="L5" s="17"/>
      <c r="M5" s="17"/>
      <c r="N5" s="17"/>
    </row>
    <row r="6" spans="1:14" ht="13.5" thickBot="1" x14ac:dyDescent="0.35">
      <c r="A6" s="19" t="s">
        <v>407</v>
      </c>
      <c r="B6" s="50"/>
      <c r="C6" s="50"/>
      <c r="D6" s="51"/>
      <c r="E6" s="50"/>
      <c r="F6" s="52"/>
      <c r="G6" s="50"/>
      <c r="H6" s="50"/>
      <c r="I6" s="46"/>
      <c r="J6" s="21"/>
      <c r="K6" s="21"/>
      <c r="L6" s="21"/>
      <c r="M6" s="21"/>
      <c r="N6" s="21"/>
    </row>
    <row r="7" spans="1:14" x14ac:dyDescent="0.3">
      <c r="A7" s="95" t="s">
        <v>454</v>
      </c>
      <c r="B7" s="211">
        <v>349</v>
      </c>
      <c r="C7" s="216">
        <v>102</v>
      </c>
      <c r="D7" s="215">
        <v>118</v>
      </c>
      <c r="E7" s="212">
        <v>118</v>
      </c>
      <c r="F7" s="214">
        <v>235</v>
      </c>
      <c r="G7" s="215">
        <v>336</v>
      </c>
      <c r="H7" s="216">
        <v>114</v>
      </c>
      <c r="I7" s="241"/>
      <c r="J7" s="242"/>
      <c r="K7" s="242"/>
      <c r="L7" s="242"/>
      <c r="M7" s="242"/>
      <c r="N7" s="242"/>
    </row>
    <row r="8" spans="1:14" x14ac:dyDescent="0.3">
      <c r="A8" s="96" t="s">
        <v>455</v>
      </c>
      <c r="B8" s="211">
        <v>298</v>
      </c>
      <c r="C8" s="220">
        <v>82</v>
      </c>
      <c r="D8" s="219">
        <v>144</v>
      </c>
      <c r="E8" s="217">
        <v>120</v>
      </c>
      <c r="F8" s="218">
        <v>131</v>
      </c>
      <c r="G8" s="219">
        <v>275</v>
      </c>
      <c r="H8" s="220">
        <v>97</v>
      </c>
      <c r="I8" s="241"/>
      <c r="J8" s="242"/>
      <c r="K8" s="242"/>
      <c r="L8" s="242"/>
      <c r="M8" s="242"/>
      <c r="N8" s="242"/>
    </row>
    <row r="9" spans="1:14" x14ac:dyDescent="0.3">
      <c r="A9" s="96" t="s">
        <v>456</v>
      </c>
      <c r="B9" s="211">
        <v>523</v>
      </c>
      <c r="C9" s="220">
        <v>82</v>
      </c>
      <c r="D9" s="219">
        <v>202</v>
      </c>
      <c r="E9" s="217">
        <v>197</v>
      </c>
      <c r="F9" s="218">
        <v>225</v>
      </c>
      <c r="G9" s="219">
        <v>444</v>
      </c>
      <c r="H9" s="220">
        <v>148</v>
      </c>
      <c r="I9" s="241"/>
      <c r="J9" s="242"/>
      <c r="K9" s="242"/>
      <c r="L9" s="242"/>
      <c r="M9" s="242"/>
      <c r="N9" s="242"/>
    </row>
    <row r="10" spans="1:14" x14ac:dyDescent="0.3">
      <c r="A10" s="96" t="s">
        <v>457</v>
      </c>
      <c r="B10" s="211">
        <v>320</v>
      </c>
      <c r="C10" s="220">
        <v>56</v>
      </c>
      <c r="D10" s="219">
        <v>142</v>
      </c>
      <c r="E10" s="217">
        <v>83</v>
      </c>
      <c r="F10" s="218">
        <v>163</v>
      </c>
      <c r="G10" s="219">
        <v>300</v>
      </c>
      <c r="H10" s="220">
        <v>81</v>
      </c>
      <c r="I10" s="241"/>
      <c r="J10" s="242"/>
      <c r="K10" s="242"/>
      <c r="L10" s="242"/>
      <c r="M10" s="242"/>
      <c r="N10" s="242"/>
    </row>
    <row r="11" spans="1:14" x14ac:dyDescent="0.3">
      <c r="A11" s="96" t="s">
        <v>458</v>
      </c>
      <c r="B11" s="211">
        <v>348</v>
      </c>
      <c r="C11" s="220">
        <v>108</v>
      </c>
      <c r="D11" s="219">
        <v>150</v>
      </c>
      <c r="E11" s="217">
        <v>158</v>
      </c>
      <c r="F11" s="218">
        <v>168</v>
      </c>
      <c r="G11" s="219">
        <v>355</v>
      </c>
      <c r="H11" s="220">
        <v>95</v>
      </c>
      <c r="I11" s="241"/>
      <c r="J11" s="242"/>
      <c r="K11" s="242"/>
      <c r="L11" s="242"/>
      <c r="M11" s="242"/>
      <c r="N11" s="242"/>
    </row>
    <row r="12" spans="1:14" x14ac:dyDescent="0.3">
      <c r="A12" s="96" t="s">
        <v>459</v>
      </c>
      <c r="B12" s="211">
        <v>545</v>
      </c>
      <c r="C12" s="220">
        <v>160</v>
      </c>
      <c r="D12" s="219">
        <v>243</v>
      </c>
      <c r="E12" s="217">
        <v>233</v>
      </c>
      <c r="F12" s="218">
        <v>247</v>
      </c>
      <c r="G12" s="219">
        <v>511</v>
      </c>
      <c r="H12" s="220">
        <v>185</v>
      </c>
      <c r="I12" s="241"/>
      <c r="J12" s="242"/>
      <c r="K12" s="242"/>
      <c r="L12" s="242"/>
      <c r="M12" s="242"/>
      <c r="N12" s="242"/>
    </row>
    <row r="13" spans="1:14" x14ac:dyDescent="0.3">
      <c r="A13" s="96" t="s">
        <v>460</v>
      </c>
      <c r="B13" s="211">
        <v>747</v>
      </c>
      <c r="C13" s="220">
        <v>157</v>
      </c>
      <c r="D13" s="219">
        <v>351</v>
      </c>
      <c r="E13" s="217">
        <v>333</v>
      </c>
      <c r="F13" s="218">
        <v>288</v>
      </c>
      <c r="G13" s="219">
        <v>707</v>
      </c>
      <c r="H13" s="220">
        <v>212</v>
      </c>
      <c r="I13" s="241"/>
      <c r="J13" s="242"/>
      <c r="K13" s="242"/>
      <c r="L13" s="242"/>
      <c r="M13" s="242"/>
      <c r="N13" s="242"/>
    </row>
    <row r="14" spans="1:14" x14ac:dyDescent="0.3">
      <c r="A14" s="96" t="s">
        <v>461</v>
      </c>
      <c r="B14" s="211">
        <v>442</v>
      </c>
      <c r="C14" s="220">
        <v>69</v>
      </c>
      <c r="D14" s="219">
        <v>213</v>
      </c>
      <c r="E14" s="217">
        <v>186</v>
      </c>
      <c r="F14" s="218">
        <v>148</v>
      </c>
      <c r="G14" s="219">
        <v>378</v>
      </c>
      <c r="H14" s="220">
        <v>134</v>
      </c>
      <c r="I14" s="241"/>
      <c r="J14" s="242"/>
      <c r="K14" s="242"/>
      <c r="L14" s="242"/>
      <c r="M14" s="242"/>
      <c r="N14" s="242"/>
    </row>
    <row r="15" spans="1:14" x14ac:dyDescent="0.3">
      <c r="A15" s="150" t="s">
        <v>462</v>
      </c>
      <c r="B15" s="211">
        <v>840</v>
      </c>
      <c r="C15" s="243">
        <v>173</v>
      </c>
      <c r="D15" s="244">
        <v>434</v>
      </c>
      <c r="E15" s="245">
        <v>319</v>
      </c>
      <c r="F15" s="246">
        <v>318</v>
      </c>
      <c r="G15" s="244">
        <v>760</v>
      </c>
      <c r="H15" s="243">
        <v>236</v>
      </c>
      <c r="I15" s="241"/>
      <c r="J15" s="242"/>
      <c r="K15" s="242"/>
      <c r="L15" s="242"/>
      <c r="M15" s="242"/>
      <c r="N15" s="242"/>
    </row>
    <row r="16" spans="1:14" x14ac:dyDescent="0.3">
      <c r="A16" s="26" t="s">
        <v>108</v>
      </c>
      <c r="B16" s="68">
        <f t="shared" ref="B16:H16" si="0">SUM(B7:B15)</f>
        <v>4412</v>
      </c>
      <c r="C16" s="68">
        <f t="shared" si="0"/>
        <v>989</v>
      </c>
      <c r="D16" s="68">
        <f t="shared" si="0"/>
        <v>1997</v>
      </c>
      <c r="E16" s="68">
        <f t="shared" si="0"/>
        <v>1747</v>
      </c>
      <c r="F16" s="68">
        <f t="shared" si="0"/>
        <v>1923</v>
      </c>
      <c r="G16" s="68">
        <f t="shared" si="0"/>
        <v>4066</v>
      </c>
      <c r="H16" s="166">
        <f t="shared" si="0"/>
        <v>1302</v>
      </c>
      <c r="I16" s="48"/>
      <c r="J16" s="23"/>
      <c r="K16" s="23"/>
      <c r="L16" s="23"/>
      <c r="M16" s="23"/>
      <c r="N16" s="23"/>
    </row>
  </sheetData>
  <mergeCells count="4">
    <mergeCell ref="B1:H2"/>
    <mergeCell ref="B3:C3"/>
    <mergeCell ref="D3:F3"/>
    <mergeCell ref="G3:H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FDF0D-995A-402F-8988-0A7E9F2184E9}">
  <sheetPr>
    <pageSetUpPr fitToPage="1"/>
  </sheetPr>
  <dimension ref="A1:I19"/>
  <sheetViews>
    <sheetView zoomScaleNormal="100" workbookViewId="0">
      <selection activeCell="A20" sqref="A20"/>
    </sheetView>
  </sheetViews>
  <sheetFormatPr defaultColWidth="9.1796875" defaultRowHeight="13" x14ac:dyDescent="0.3"/>
  <cols>
    <col min="1" max="1" width="10.63281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9" ht="14.5" x14ac:dyDescent="0.35">
      <c r="A1" s="27"/>
      <c r="B1" s="336"/>
      <c r="C1" s="338"/>
      <c r="D1" s="338"/>
      <c r="E1" s="338"/>
      <c r="F1" s="338"/>
      <c r="G1" s="338"/>
      <c r="H1" s="344"/>
      <c r="I1" s="30"/>
    </row>
    <row r="2" spans="1:9" ht="14.5" x14ac:dyDescent="0.35">
      <c r="A2" s="31"/>
      <c r="B2" s="328" t="s">
        <v>463</v>
      </c>
      <c r="C2" s="330"/>
      <c r="D2" s="330"/>
      <c r="E2" s="330"/>
      <c r="F2" s="330"/>
      <c r="G2" s="330"/>
      <c r="H2" s="345"/>
      <c r="I2" s="30"/>
    </row>
    <row r="3" spans="1:9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4"/>
      <c r="H3" s="333"/>
      <c r="I3" s="147"/>
    </row>
    <row r="4" spans="1:9" x14ac:dyDescent="0.3">
      <c r="A4" s="39"/>
      <c r="B4" s="11" t="s">
        <v>15</v>
      </c>
      <c r="C4" s="11" t="s">
        <v>15</v>
      </c>
      <c r="D4" s="11" t="s">
        <v>15</v>
      </c>
      <c r="E4" s="12" t="s">
        <v>197</v>
      </c>
      <c r="F4" s="11" t="s">
        <v>15</v>
      </c>
      <c r="G4" s="11" t="s">
        <v>15</v>
      </c>
      <c r="H4" s="239" t="s">
        <v>15</v>
      </c>
      <c r="I4" s="43"/>
    </row>
    <row r="5" spans="1:9" ht="107.25" customHeight="1" thickBot="1" x14ac:dyDescent="0.35">
      <c r="A5" s="44" t="s">
        <v>17</v>
      </c>
      <c r="B5" s="15" t="s">
        <v>464</v>
      </c>
      <c r="C5" s="15" t="s">
        <v>465</v>
      </c>
      <c r="D5" s="15" t="s">
        <v>466</v>
      </c>
      <c r="E5" s="15" t="s">
        <v>467</v>
      </c>
      <c r="F5" s="15" t="s">
        <v>468</v>
      </c>
      <c r="G5" s="15" t="s">
        <v>469</v>
      </c>
      <c r="H5" s="240" t="s">
        <v>470</v>
      </c>
      <c r="I5" s="45"/>
    </row>
    <row r="6" spans="1:9" ht="13.5" thickBot="1" x14ac:dyDescent="0.35">
      <c r="A6" s="19" t="s">
        <v>407</v>
      </c>
      <c r="B6" s="18"/>
      <c r="C6" s="20"/>
      <c r="D6" s="18"/>
      <c r="E6" s="20"/>
      <c r="F6" s="19"/>
      <c r="G6" s="18"/>
      <c r="H6" s="20"/>
      <c r="I6" s="46"/>
    </row>
    <row r="7" spans="1:9" x14ac:dyDescent="0.3">
      <c r="A7" s="95" t="s">
        <v>471</v>
      </c>
      <c r="B7" s="57">
        <v>107</v>
      </c>
      <c r="C7" s="63">
        <v>134</v>
      </c>
      <c r="D7" s="139">
        <v>227</v>
      </c>
      <c r="E7" s="59">
        <v>0</v>
      </c>
      <c r="F7" s="60">
        <v>61</v>
      </c>
      <c r="G7" s="249">
        <v>97</v>
      </c>
      <c r="H7" s="173">
        <v>74</v>
      </c>
      <c r="I7" s="47"/>
    </row>
    <row r="8" spans="1:9" x14ac:dyDescent="0.3">
      <c r="A8" s="96" t="s">
        <v>472</v>
      </c>
      <c r="B8" s="57">
        <v>161</v>
      </c>
      <c r="C8" s="63">
        <v>274</v>
      </c>
      <c r="D8" s="142">
        <v>398</v>
      </c>
      <c r="E8" s="64">
        <v>0</v>
      </c>
      <c r="F8" s="65">
        <v>55</v>
      </c>
      <c r="G8" s="250">
        <v>246</v>
      </c>
      <c r="H8" s="57">
        <v>138</v>
      </c>
      <c r="I8" s="47"/>
    </row>
    <row r="9" spans="1:9" x14ac:dyDescent="0.3">
      <c r="A9" s="96" t="s">
        <v>473</v>
      </c>
      <c r="B9" s="57">
        <v>333</v>
      </c>
      <c r="C9" s="63">
        <v>448</v>
      </c>
      <c r="D9" s="142">
        <v>710</v>
      </c>
      <c r="E9" s="64">
        <v>0</v>
      </c>
      <c r="F9" s="65">
        <v>159</v>
      </c>
      <c r="G9" s="250">
        <v>232</v>
      </c>
      <c r="H9" s="57">
        <v>370</v>
      </c>
      <c r="I9" s="47"/>
    </row>
    <row r="10" spans="1:9" x14ac:dyDescent="0.3">
      <c r="A10" s="96" t="s">
        <v>474</v>
      </c>
      <c r="B10" s="57">
        <v>226</v>
      </c>
      <c r="C10" s="63">
        <v>381</v>
      </c>
      <c r="D10" s="142">
        <v>552</v>
      </c>
      <c r="E10" s="64">
        <v>2</v>
      </c>
      <c r="F10" s="65">
        <v>94</v>
      </c>
      <c r="G10" s="250">
        <v>194</v>
      </c>
      <c r="H10" s="57">
        <v>290</v>
      </c>
      <c r="I10" s="47"/>
    </row>
    <row r="11" spans="1:9" x14ac:dyDescent="0.3">
      <c r="A11" s="96" t="s">
        <v>475</v>
      </c>
      <c r="B11" s="57">
        <v>95</v>
      </c>
      <c r="C11" s="63">
        <v>136</v>
      </c>
      <c r="D11" s="142">
        <v>212</v>
      </c>
      <c r="E11" s="64">
        <v>0</v>
      </c>
      <c r="F11" s="65">
        <v>55</v>
      </c>
      <c r="G11" s="250">
        <v>74</v>
      </c>
      <c r="H11" s="57">
        <v>101</v>
      </c>
      <c r="I11" s="47"/>
    </row>
    <row r="12" spans="1:9" x14ac:dyDescent="0.3">
      <c r="A12" s="96" t="s">
        <v>476</v>
      </c>
      <c r="B12" s="57">
        <v>93</v>
      </c>
      <c r="C12" s="63">
        <v>126</v>
      </c>
      <c r="D12" s="142">
        <v>198</v>
      </c>
      <c r="E12" s="64">
        <v>0</v>
      </c>
      <c r="F12" s="65">
        <v>34</v>
      </c>
      <c r="G12" s="250">
        <v>81</v>
      </c>
      <c r="H12" s="57">
        <v>101</v>
      </c>
      <c r="I12" s="47"/>
    </row>
    <row r="13" spans="1:9" x14ac:dyDescent="0.3">
      <c r="A13" s="96" t="s">
        <v>477</v>
      </c>
      <c r="B13" s="57">
        <v>158</v>
      </c>
      <c r="C13" s="63">
        <v>186</v>
      </c>
      <c r="D13" s="142">
        <v>294</v>
      </c>
      <c r="E13" s="64">
        <v>1</v>
      </c>
      <c r="F13" s="65">
        <v>53</v>
      </c>
      <c r="G13" s="250">
        <v>96</v>
      </c>
      <c r="H13" s="57">
        <v>179</v>
      </c>
      <c r="I13" s="47"/>
    </row>
    <row r="14" spans="1:9" x14ac:dyDescent="0.3">
      <c r="A14" s="96" t="s">
        <v>478</v>
      </c>
      <c r="B14" s="57">
        <v>190</v>
      </c>
      <c r="C14" s="63">
        <v>223</v>
      </c>
      <c r="D14" s="142">
        <v>357</v>
      </c>
      <c r="E14" s="64">
        <v>2</v>
      </c>
      <c r="F14" s="65">
        <v>76</v>
      </c>
      <c r="G14" s="250">
        <v>141</v>
      </c>
      <c r="H14" s="57">
        <v>188</v>
      </c>
      <c r="I14" s="47"/>
    </row>
    <row r="15" spans="1:9" x14ac:dyDescent="0.3">
      <c r="A15" s="96" t="s">
        <v>479</v>
      </c>
      <c r="B15" s="57">
        <v>430</v>
      </c>
      <c r="C15" s="63">
        <v>562</v>
      </c>
      <c r="D15" s="142">
        <v>898</v>
      </c>
      <c r="E15" s="64">
        <v>1</v>
      </c>
      <c r="F15" s="65">
        <v>208</v>
      </c>
      <c r="G15" s="250">
        <v>289</v>
      </c>
      <c r="H15" s="57">
        <v>463</v>
      </c>
      <c r="I15" s="47"/>
    </row>
    <row r="16" spans="1:9" x14ac:dyDescent="0.3">
      <c r="A16" s="96" t="s">
        <v>480</v>
      </c>
      <c r="B16" s="57">
        <v>184</v>
      </c>
      <c r="C16" s="63">
        <v>241</v>
      </c>
      <c r="D16" s="142">
        <v>388</v>
      </c>
      <c r="E16" s="64">
        <v>5</v>
      </c>
      <c r="F16" s="65">
        <v>88</v>
      </c>
      <c r="G16" s="250">
        <v>141</v>
      </c>
      <c r="H16" s="57">
        <v>178</v>
      </c>
      <c r="I16" s="47"/>
    </row>
    <row r="17" spans="1:9" x14ac:dyDescent="0.3">
      <c r="A17" s="150" t="s">
        <v>481</v>
      </c>
      <c r="B17" s="57">
        <v>353</v>
      </c>
      <c r="C17" s="178">
        <v>451</v>
      </c>
      <c r="D17" s="251">
        <v>705</v>
      </c>
      <c r="E17" s="112">
        <v>1</v>
      </c>
      <c r="F17" s="248">
        <v>107</v>
      </c>
      <c r="G17" s="250">
        <v>261</v>
      </c>
      <c r="H17" s="57">
        <v>393</v>
      </c>
      <c r="I17" s="47"/>
    </row>
    <row r="18" spans="1:9" x14ac:dyDescent="0.3">
      <c r="A18" s="26" t="s">
        <v>108</v>
      </c>
      <c r="B18" s="68">
        <f t="shared" ref="B18:H18" si="0">SUM(B7:B17)</f>
        <v>2330</v>
      </c>
      <c r="C18" s="68">
        <f t="shared" si="0"/>
        <v>3162</v>
      </c>
      <c r="D18" s="68">
        <f t="shared" si="0"/>
        <v>4939</v>
      </c>
      <c r="E18" s="69">
        <f t="shared" si="0"/>
        <v>12</v>
      </c>
      <c r="F18" s="68">
        <f t="shared" si="0"/>
        <v>990</v>
      </c>
      <c r="G18" s="68">
        <f t="shared" si="0"/>
        <v>1852</v>
      </c>
      <c r="H18" s="166">
        <f t="shared" si="0"/>
        <v>2475</v>
      </c>
      <c r="I18" s="48"/>
    </row>
    <row r="19" spans="1:9" x14ac:dyDescent="0.3">
      <c r="A19" s="49"/>
    </row>
  </sheetData>
  <mergeCells count="5">
    <mergeCell ref="B3:C3"/>
    <mergeCell ref="B1:H1"/>
    <mergeCell ref="B2:H2"/>
    <mergeCell ref="D3:E3"/>
    <mergeCell ref="F3:H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731D-972B-4C96-811A-1DEA10FD8C22}">
  <sheetPr>
    <pageSetUpPr fitToPage="1"/>
  </sheetPr>
  <dimension ref="A1:N42"/>
  <sheetViews>
    <sheetView zoomScaleNormal="100" workbookViewId="0">
      <pane xSplit="14" ySplit="5" topLeftCell="O42" activePane="bottomRight" state="frozen"/>
      <selection pane="topRight" activeCell="O1" sqref="O1"/>
      <selection pane="bottomLeft" activeCell="A6" sqref="A6"/>
      <selection pane="bottomRight" activeCell="J45" sqref="J45"/>
    </sheetView>
  </sheetViews>
  <sheetFormatPr defaultColWidth="9.1796875" defaultRowHeight="13" x14ac:dyDescent="0.3"/>
  <cols>
    <col min="1" max="1" width="10.7265625" style="3" customWidth="1"/>
    <col min="2" max="9" width="8.7265625" style="8" customWidth="1"/>
    <col min="10" max="16384" width="9.1796875" style="8"/>
  </cols>
  <sheetData>
    <row r="1" spans="1:14" ht="14.5" x14ac:dyDescent="0.35">
      <c r="A1" s="27"/>
      <c r="B1" s="336"/>
      <c r="C1" s="337"/>
      <c r="D1" s="337"/>
      <c r="E1" s="337"/>
      <c r="F1" s="337"/>
      <c r="G1" s="337"/>
      <c r="H1" s="337"/>
      <c r="I1" s="352"/>
      <c r="J1" s="352"/>
      <c r="K1" s="352"/>
      <c r="L1" s="352"/>
      <c r="M1" s="352"/>
      <c r="N1" s="346"/>
    </row>
    <row r="2" spans="1:14" ht="14.5" x14ac:dyDescent="0.35">
      <c r="A2" s="31"/>
      <c r="B2" s="328" t="s">
        <v>482</v>
      </c>
      <c r="C2" s="329"/>
      <c r="D2" s="329"/>
      <c r="E2" s="329"/>
      <c r="F2" s="329"/>
      <c r="G2" s="329"/>
      <c r="H2" s="329"/>
      <c r="I2" s="354"/>
      <c r="J2" s="354"/>
      <c r="K2" s="354"/>
      <c r="L2" s="354"/>
      <c r="M2" s="354"/>
      <c r="N2" s="347"/>
    </row>
    <row r="3" spans="1:14" ht="14.5" x14ac:dyDescent="0.35">
      <c r="A3" s="31"/>
      <c r="B3" s="332" t="s">
        <v>0</v>
      </c>
      <c r="C3" s="334"/>
      <c r="D3" s="334"/>
      <c r="E3" s="334"/>
      <c r="F3" s="333"/>
      <c r="G3" s="332" t="s">
        <v>1</v>
      </c>
      <c r="H3" s="334"/>
      <c r="I3" s="334"/>
      <c r="J3" s="334"/>
      <c r="K3" s="333"/>
      <c r="L3" s="332" t="s">
        <v>2</v>
      </c>
      <c r="M3" s="334"/>
      <c r="N3" s="333"/>
    </row>
    <row r="4" spans="1:14" x14ac:dyDescent="0.3">
      <c r="A4" s="39"/>
      <c r="B4" s="11" t="s">
        <v>15</v>
      </c>
      <c r="C4" s="11" t="s">
        <v>15</v>
      </c>
      <c r="D4" s="11" t="s">
        <v>15</v>
      </c>
      <c r="E4" s="12" t="s">
        <v>197</v>
      </c>
      <c r="F4" s="11" t="s">
        <v>65</v>
      </c>
      <c r="G4" s="12" t="s">
        <v>16</v>
      </c>
      <c r="H4" s="11" t="s">
        <v>15</v>
      </c>
      <c r="I4" s="11" t="s">
        <v>15</v>
      </c>
      <c r="J4" s="11" t="s">
        <v>15</v>
      </c>
      <c r="K4" s="11" t="s">
        <v>15</v>
      </c>
      <c r="L4" s="12" t="s">
        <v>16</v>
      </c>
      <c r="M4" s="11" t="s">
        <v>15</v>
      </c>
      <c r="N4" s="11" t="s">
        <v>15</v>
      </c>
    </row>
    <row r="5" spans="1:14" ht="107.15" customHeight="1" thickBot="1" x14ac:dyDescent="0.35">
      <c r="A5" s="44" t="s">
        <v>17</v>
      </c>
      <c r="B5" s="15" t="s">
        <v>483</v>
      </c>
      <c r="C5" s="15" t="s">
        <v>484</v>
      </c>
      <c r="D5" s="15" t="s">
        <v>485</v>
      </c>
      <c r="E5" s="15" t="s">
        <v>486</v>
      </c>
      <c r="F5" s="15" t="s">
        <v>487</v>
      </c>
      <c r="G5" s="15" t="s">
        <v>488</v>
      </c>
      <c r="H5" s="15" t="s">
        <v>489</v>
      </c>
      <c r="I5" s="15" t="s">
        <v>490</v>
      </c>
      <c r="J5" s="15" t="s">
        <v>491</v>
      </c>
      <c r="K5" s="15" t="s">
        <v>492</v>
      </c>
      <c r="L5" s="15" t="s">
        <v>493</v>
      </c>
      <c r="M5" s="15" t="s">
        <v>494</v>
      </c>
      <c r="N5" s="15" t="s">
        <v>495</v>
      </c>
    </row>
    <row r="6" spans="1:14" ht="13.5" thickBot="1" x14ac:dyDescent="0.35">
      <c r="A6" s="19" t="s">
        <v>425</v>
      </c>
      <c r="B6" s="18"/>
      <c r="C6" s="18"/>
      <c r="D6" s="18"/>
      <c r="E6" s="18"/>
      <c r="F6" s="20"/>
      <c r="G6" s="19"/>
      <c r="H6" s="18"/>
      <c r="I6" s="18"/>
      <c r="J6" s="18"/>
      <c r="K6" s="20"/>
      <c r="L6" s="19"/>
      <c r="M6" s="18"/>
      <c r="N6" s="20"/>
    </row>
    <row r="7" spans="1:14" x14ac:dyDescent="0.3">
      <c r="A7" s="96" t="s">
        <v>496</v>
      </c>
      <c r="B7" s="211">
        <v>74</v>
      </c>
      <c r="C7" s="212">
        <v>261</v>
      </c>
      <c r="D7" s="213">
        <v>169</v>
      </c>
      <c r="E7" s="254">
        <v>0</v>
      </c>
      <c r="F7" s="211">
        <v>1</v>
      </c>
      <c r="G7" s="254">
        <v>39</v>
      </c>
      <c r="H7" s="215">
        <v>224</v>
      </c>
      <c r="I7" s="212">
        <v>23</v>
      </c>
      <c r="J7" s="212">
        <v>160</v>
      </c>
      <c r="K7" s="214">
        <v>88</v>
      </c>
      <c r="L7" s="254">
        <v>42</v>
      </c>
      <c r="M7" s="215">
        <v>236</v>
      </c>
      <c r="N7" s="214">
        <v>246</v>
      </c>
    </row>
    <row r="8" spans="1:14" x14ac:dyDescent="0.3">
      <c r="A8" s="96" t="s">
        <v>497</v>
      </c>
      <c r="B8" s="211">
        <v>87</v>
      </c>
      <c r="C8" s="217">
        <v>306</v>
      </c>
      <c r="D8" s="213">
        <v>333</v>
      </c>
      <c r="E8" s="254">
        <v>0</v>
      </c>
      <c r="F8" s="211">
        <v>2</v>
      </c>
      <c r="G8" s="254">
        <v>32</v>
      </c>
      <c r="H8" s="219">
        <v>260</v>
      </c>
      <c r="I8" s="217">
        <v>12</v>
      </c>
      <c r="J8" s="217">
        <v>413</v>
      </c>
      <c r="K8" s="218">
        <v>56</v>
      </c>
      <c r="L8" s="254">
        <v>33</v>
      </c>
      <c r="M8" s="219">
        <v>319</v>
      </c>
      <c r="N8" s="218">
        <v>405</v>
      </c>
    </row>
    <row r="9" spans="1:14" x14ac:dyDescent="0.3">
      <c r="A9" s="96" t="s">
        <v>498</v>
      </c>
      <c r="B9" s="211">
        <v>66</v>
      </c>
      <c r="C9" s="217">
        <v>253</v>
      </c>
      <c r="D9" s="213">
        <v>266</v>
      </c>
      <c r="E9" s="254">
        <v>0</v>
      </c>
      <c r="F9" s="211">
        <v>2</v>
      </c>
      <c r="G9" s="254">
        <v>37</v>
      </c>
      <c r="H9" s="219">
        <v>210</v>
      </c>
      <c r="I9" s="217">
        <v>19</v>
      </c>
      <c r="J9" s="217">
        <v>303</v>
      </c>
      <c r="K9" s="218">
        <v>66</v>
      </c>
      <c r="L9" s="254">
        <v>38</v>
      </c>
      <c r="M9" s="219">
        <v>202</v>
      </c>
      <c r="N9" s="218">
        <v>379</v>
      </c>
    </row>
    <row r="10" spans="1:14" x14ac:dyDescent="0.3">
      <c r="A10" s="96" t="s">
        <v>499</v>
      </c>
      <c r="B10" s="211">
        <v>54</v>
      </c>
      <c r="C10" s="217">
        <v>299</v>
      </c>
      <c r="D10" s="213">
        <v>209</v>
      </c>
      <c r="E10" s="254">
        <v>2</v>
      </c>
      <c r="F10" s="211">
        <v>1</v>
      </c>
      <c r="G10" s="254">
        <v>39</v>
      </c>
      <c r="H10" s="219">
        <v>254</v>
      </c>
      <c r="I10" s="217">
        <v>14</v>
      </c>
      <c r="J10" s="217">
        <v>254</v>
      </c>
      <c r="K10" s="218">
        <v>49</v>
      </c>
      <c r="L10" s="254">
        <v>40</v>
      </c>
      <c r="M10" s="219">
        <v>278</v>
      </c>
      <c r="N10" s="218">
        <v>266</v>
      </c>
    </row>
    <row r="11" spans="1:14" x14ac:dyDescent="0.3">
      <c r="A11" s="96" t="s">
        <v>500</v>
      </c>
      <c r="B11" s="211">
        <v>55</v>
      </c>
      <c r="C11" s="217">
        <v>337</v>
      </c>
      <c r="D11" s="213">
        <v>156</v>
      </c>
      <c r="E11" s="254">
        <v>1</v>
      </c>
      <c r="F11" s="211">
        <v>1</v>
      </c>
      <c r="G11" s="254">
        <v>17</v>
      </c>
      <c r="H11" s="219">
        <v>256</v>
      </c>
      <c r="I11" s="217">
        <v>17</v>
      </c>
      <c r="J11" s="217">
        <v>172</v>
      </c>
      <c r="K11" s="218">
        <v>91</v>
      </c>
      <c r="L11" s="254">
        <v>19</v>
      </c>
      <c r="M11" s="219">
        <v>288</v>
      </c>
      <c r="N11" s="218">
        <v>243</v>
      </c>
    </row>
    <row r="12" spans="1:14" x14ac:dyDescent="0.3">
      <c r="A12" s="96" t="s">
        <v>501</v>
      </c>
      <c r="B12" s="211">
        <v>70</v>
      </c>
      <c r="C12" s="217">
        <v>316</v>
      </c>
      <c r="D12" s="213">
        <v>178</v>
      </c>
      <c r="E12" s="254">
        <v>2</v>
      </c>
      <c r="F12" s="211">
        <v>0</v>
      </c>
      <c r="G12" s="254">
        <v>49</v>
      </c>
      <c r="H12" s="219">
        <v>255</v>
      </c>
      <c r="I12" s="217">
        <v>11</v>
      </c>
      <c r="J12" s="217">
        <v>200</v>
      </c>
      <c r="K12" s="218">
        <v>99</v>
      </c>
      <c r="L12" s="254">
        <v>50</v>
      </c>
      <c r="M12" s="219">
        <v>289</v>
      </c>
      <c r="N12" s="218">
        <v>289</v>
      </c>
    </row>
    <row r="13" spans="1:14" x14ac:dyDescent="0.3">
      <c r="A13" s="96" t="s">
        <v>502</v>
      </c>
      <c r="B13" s="211">
        <v>43</v>
      </c>
      <c r="C13" s="217">
        <v>236</v>
      </c>
      <c r="D13" s="213">
        <v>112</v>
      </c>
      <c r="E13" s="254">
        <v>0</v>
      </c>
      <c r="F13" s="211">
        <v>0</v>
      </c>
      <c r="G13" s="254">
        <v>28</v>
      </c>
      <c r="H13" s="219">
        <v>231</v>
      </c>
      <c r="I13" s="217">
        <v>8</v>
      </c>
      <c r="J13" s="217">
        <v>93</v>
      </c>
      <c r="K13" s="218">
        <v>63</v>
      </c>
      <c r="L13" s="254">
        <v>26</v>
      </c>
      <c r="M13" s="219">
        <v>196</v>
      </c>
      <c r="N13" s="218">
        <v>191</v>
      </c>
    </row>
    <row r="14" spans="1:14" x14ac:dyDescent="0.3">
      <c r="A14" s="96" t="s">
        <v>503</v>
      </c>
      <c r="B14" s="211">
        <v>87</v>
      </c>
      <c r="C14" s="217">
        <v>379</v>
      </c>
      <c r="D14" s="213">
        <v>222</v>
      </c>
      <c r="E14" s="254">
        <v>0</v>
      </c>
      <c r="F14" s="211">
        <v>1</v>
      </c>
      <c r="G14" s="254">
        <v>52</v>
      </c>
      <c r="H14" s="219">
        <v>294</v>
      </c>
      <c r="I14" s="217">
        <v>32</v>
      </c>
      <c r="J14" s="217">
        <v>176</v>
      </c>
      <c r="K14" s="218">
        <v>181</v>
      </c>
      <c r="L14" s="254">
        <v>54</v>
      </c>
      <c r="M14" s="219">
        <v>301</v>
      </c>
      <c r="N14" s="218">
        <v>362</v>
      </c>
    </row>
    <row r="15" spans="1:14" x14ac:dyDescent="0.3">
      <c r="A15" s="96" t="s">
        <v>504</v>
      </c>
      <c r="B15" s="211">
        <v>42</v>
      </c>
      <c r="C15" s="217">
        <v>190</v>
      </c>
      <c r="D15" s="213">
        <v>114</v>
      </c>
      <c r="E15" s="254">
        <v>0</v>
      </c>
      <c r="F15" s="211">
        <v>2</v>
      </c>
      <c r="G15" s="254">
        <v>56</v>
      </c>
      <c r="H15" s="219">
        <v>164</v>
      </c>
      <c r="I15" s="217">
        <v>17</v>
      </c>
      <c r="J15" s="217">
        <v>97</v>
      </c>
      <c r="K15" s="218">
        <v>63</v>
      </c>
      <c r="L15" s="254">
        <v>58</v>
      </c>
      <c r="M15" s="219">
        <v>167</v>
      </c>
      <c r="N15" s="218">
        <v>185</v>
      </c>
    </row>
    <row r="16" spans="1:14" x14ac:dyDescent="0.3">
      <c r="A16" s="96" t="s">
        <v>403</v>
      </c>
      <c r="B16" s="211">
        <v>61</v>
      </c>
      <c r="C16" s="217">
        <v>230</v>
      </c>
      <c r="D16" s="213">
        <v>157</v>
      </c>
      <c r="E16" s="254">
        <v>0</v>
      </c>
      <c r="F16" s="211">
        <v>1</v>
      </c>
      <c r="G16" s="254">
        <v>83</v>
      </c>
      <c r="H16" s="219">
        <v>231</v>
      </c>
      <c r="I16" s="217">
        <v>17</v>
      </c>
      <c r="J16" s="217">
        <v>112</v>
      </c>
      <c r="K16" s="218">
        <v>64</v>
      </c>
      <c r="L16" s="254">
        <v>85</v>
      </c>
      <c r="M16" s="219">
        <v>178</v>
      </c>
      <c r="N16" s="218">
        <v>255</v>
      </c>
    </row>
    <row r="17" spans="1:14" x14ac:dyDescent="0.3">
      <c r="A17" s="96" t="s">
        <v>505</v>
      </c>
      <c r="B17" s="211">
        <v>38</v>
      </c>
      <c r="C17" s="217">
        <v>248</v>
      </c>
      <c r="D17" s="213">
        <v>136</v>
      </c>
      <c r="E17" s="254">
        <v>0</v>
      </c>
      <c r="F17" s="211">
        <v>4</v>
      </c>
      <c r="G17" s="254">
        <v>47</v>
      </c>
      <c r="H17" s="219">
        <v>197</v>
      </c>
      <c r="I17" s="217">
        <v>28</v>
      </c>
      <c r="J17" s="217">
        <v>104</v>
      </c>
      <c r="K17" s="218">
        <v>84</v>
      </c>
      <c r="L17" s="254">
        <v>48</v>
      </c>
      <c r="M17" s="219">
        <v>178</v>
      </c>
      <c r="N17" s="218">
        <v>218</v>
      </c>
    </row>
    <row r="18" spans="1:14" x14ac:dyDescent="0.3">
      <c r="A18" s="96" t="s">
        <v>506</v>
      </c>
      <c r="B18" s="211">
        <v>41</v>
      </c>
      <c r="C18" s="217">
        <v>355</v>
      </c>
      <c r="D18" s="213">
        <v>132</v>
      </c>
      <c r="E18" s="254">
        <v>0</v>
      </c>
      <c r="F18" s="211">
        <v>2</v>
      </c>
      <c r="G18" s="254">
        <v>33</v>
      </c>
      <c r="H18" s="219">
        <v>252</v>
      </c>
      <c r="I18" s="217">
        <v>14</v>
      </c>
      <c r="J18" s="217">
        <v>98</v>
      </c>
      <c r="K18" s="218">
        <v>126</v>
      </c>
      <c r="L18" s="254">
        <v>34</v>
      </c>
      <c r="M18" s="219">
        <v>266</v>
      </c>
      <c r="N18" s="218">
        <v>227</v>
      </c>
    </row>
    <row r="19" spans="1:14" x14ac:dyDescent="0.3">
      <c r="A19" s="96" t="s">
        <v>507</v>
      </c>
      <c r="B19" s="211">
        <v>47</v>
      </c>
      <c r="C19" s="217">
        <v>323</v>
      </c>
      <c r="D19" s="213">
        <v>148</v>
      </c>
      <c r="E19" s="254">
        <v>0</v>
      </c>
      <c r="F19" s="211">
        <v>0</v>
      </c>
      <c r="G19" s="254">
        <v>32</v>
      </c>
      <c r="H19" s="219">
        <v>227</v>
      </c>
      <c r="I19" s="217">
        <v>15</v>
      </c>
      <c r="J19" s="217">
        <v>138</v>
      </c>
      <c r="K19" s="218">
        <v>90</v>
      </c>
      <c r="L19" s="254">
        <v>31</v>
      </c>
      <c r="M19" s="219">
        <v>266</v>
      </c>
      <c r="N19" s="218">
        <v>223</v>
      </c>
    </row>
    <row r="20" spans="1:14" x14ac:dyDescent="0.3">
      <c r="A20" s="96" t="s">
        <v>508</v>
      </c>
      <c r="B20" s="211">
        <v>47</v>
      </c>
      <c r="C20" s="217">
        <v>288</v>
      </c>
      <c r="D20" s="213">
        <v>159</v>
      </c>
      <c r="E20" s="254">
        <v>0</v>
      </c>
      <c r="F20" s="211">
        <v>0</v>
      </c>
      <c r="G20" s="254">
        <v>23</v>
      </c>
      <c r="H20" s="219">
        <v>215</v>
      </c>
      <c r="I20" s="217">
        <v>14</v>
      </c>
      <c r="J20" s="217">
        <v>162</v>
      </c>
      <c r="K20" s="218">
        <v>79</v>
      </c>
      <c r="L20" s="254">
        <v>25</v>
      </c>
      <c r="M20" s="219">
        <v>261</v>
      </c>
      <c r="N20" s="218">
        <v>219</v>
      </c>
    </row>
    <row r="21" spans="1:14" x14ac:dyDescent="0.3">
      <c r="A21" s="96" t="s">
        <v>509</v>
      </c>
      <c r="B21" s="211">
        <v>68</v>
      </c>
      <c r="C21" s="217">
        <v>391</v>
      </c>
      <c r="D21" s="213">
        <v>167</v>
      </c>
      <c r="E21" s="254">
        <v>0</v>
      </c>
      <c r="F21" s="211">
        <v>0</v>
      </c>
      <c r="G21" s="254">
        <v>21</v>
      </c>
      <c r="H21" s="219">
        <v>298</v>
      </c>
      <c r="I21" s="217">
        <v>13</v>
      </c>
      <c r="J21" s="217">
        <v>154</v>
      </c>
      <c r="K21" s="218">
        <v>133</v>
      </c>
      <c r="L21" s="254">
        <v>22</v>
      </c>
      <c r="M21" s="219">
        <v>311</v>
      </c>
      <c r="N21" s="218">
        <v>281</v>
      </c>
    </row>
    <row r="22" spans="1:14" x14ac:dyDescent="0.3">
      <c r="A22" s="96" t="s">
        <v>510</v>
      </c>
      <c r="B22" s="211">
        <v>8</v>
      </c>
      <c r="C22" s="217">
        <v>59</v>
      </c>
      <c r="D22" s="213">
        <v>25</v>
      </c>
      <c r="E22" s="254">
        <v>0</v>
      </c>
      <c r="F22" s="211">
        <v>1</v>
      </c>
      <c r="G22" s="254">
        <v>13</v>
      </c>
      <c r="H22" s="219">
        <v>35</v>
      </c>
      <c r="I22" s="217">
        <v>3</v>
      </c>
      <c r="J22" s="217">
        <v>37</v>
      </c>
      <c r="K22" s="218">
        <v>16</v>
      </c>
      <c r="L22" s="254">
        <v>17</v>
      </c>
      <c r="M22" s="219">
        <v>32</v>
      </c>
      <c r="N22" s="218">
        <v>61</v>
      </c>
    </row>
    <row r="23" spans="1:14" x14ac:dyDescent="0.3">
      <c r="A23" s="96" t="s">
        <v>511</v>
      </c>
      <c r="B23" s="211">
        <v>54</v>
      </c>
      <c r="C23" s="245">
        <v>308</v>
      </c>
      <c r="D23" s="213">
        <v>182</v>
      </c>
      <c r="E23" s="254">
        <v>0</v>
      </c>
      <c r="F23" s="211">
        <v>1</v>
      </c>
      <c r="G23" s="254">
        <v>48</v>
      </c>
      <c r="H23" s="244">
        <v>262</v>
      </c>
      <c r="I23" s="245">
        <v>24</v>
      </c>
      <c r="J23" s="245">
        <v>138</v>
      </c>
      <c r="K23" s="246">
        <v>114</v>
      </c>
      <c r="L23" s="254">
        <v>48</v>
      </c>
      <c r="M23" s="244">
        <v>248</v>
      </c>
      <c r="N23" s="246">
        <v>289</v>
      </c>
    </row>
    <row r="24" spans="1:14" x14ac:dyDescent="0.3">
      <c r="A24" s="26" t="s">
        <v>55</v>
      </c>
      <c r="B24" s="68">
        <f>SUM(B7:B23)</f>
        <v>942</v>
      </c>
      <c r="C24" s="68">
        <f t="shared" ref="C24:N24" si="0">SUM(C7:C23)</f>
        <v>4779</v>
      </c>
      <c r="D24" s="68">
        <f t="shared" si="0"/>
        <v>2865</v>
      </c>
      <c r="E24" s="69">
        <f t="shared" si="0"/>
        <v>5</v>
      </c>
      <c r="F24" s="68">
        <f t="shared" si="0"/>
        <v>19</v>
      </c>
      <c r="G24" s="69">
        <f t="shared" si="0"/>
        <v>649</v>
      </c>
      <c r="H24" s="68">
        <f t="shared" si="0"/>
        <v>3865</v>
      </c>
      <c r="I24" s="68">
        <f t="shared" si="0"/>
        <v>281</v>
      </c>
      <c r="J24" s="68">
        <f t="shared" si="0"/>
        <v>2811</v>
      </c>
      <c r="K24" s="68">
        <f t="shared" si="0"/>
        <v>1462</v>
      </c>
      <c r="L24" s="69">
        <f t="shared" si="0"/>
        <v>670</v>
      </c>
      <c r="M24" s="68">
        <f t="shared" si="0"/>
        <v>4016</v>
      </c>
      <c r="N24" s="68">
        <f t="shared" si="0"/>
        <v>4339</v>
      </c>
    </row>
    <row r="25" spans="1:14" ht="13.5" thickBot="1" x14ac:dyDescent="0.35"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1:14" ht="13.5" thickBot="1" x14ac:dyDescent="0.35">
      <c r="A26" s="19" t="s">
        <v>525</v>
      </c>
      <c r="B26" s="50"/>
      <c r="C26" s="50"/>
      <c r="D26" s="50"/>
      <c r="E26" s="50"/>
      <c r="F26" s="52"/>
      <c r="G26" s="50"/>
      <c r="H26" s="50"/>
      <c r="I26" s="50"/>
      <c r="J26" s="50"/>
      <c r="K26" s="50"/>
      <c r="L26" s="51"/>
      <c r="M26" s="50"/>
      <c r="N26" s="52"/>
    </row>
    <row r="27" spans="1:14" x14ac:dyDescent="0.3">
      <c r="A27" s="252" t="s">
        <v>512</v>
      </c>
      <c r="B27" s="144">
        <v>27</v>
      </c>
      <c r="C27" s="61">
        <v>46</v>
      </c>
      <c r="D27" s="58">
        <v>99</v>
      </c>
      <c r="E27" s="174">
        <v>1</v>
      </c>
      <c r="F27" s="116">
        <v>0</v>
      </c>
      <c r="G27" s="174">
        <v>16</v>
      </c>
      <c r="H27" s="60">
        <v>54</v>
      </c>
      <c r="I27" s="61">
        <v>39</v>
      </c>
      <c r="J27" s="61">
        <v>43</v>
      </c>
      <c r="K27" s="58">
        <v>23</v>
      </c>
      <c r="L27" s="59">
        <v>14</v>
      </c>
      <c r="M27" s="60">
        <v>65</v>
      </c>
      <c r="N27" s="58">
        <v>88</v>
      </c>
    </row>
    <row r="28" spans="1:14" x14ac:dyDescent="0.3">
      <c r="A28" s="253" t="s">
        <v>513</v>
      </c>
      <c r="B28" s="144">
        <v>25</v>
      </c>
      <c r="C28" s="66">
        <v>56</v>
      </c>
      <c r="D28" s="63">
        <v>126</v>
      </c>
      <c r="E28" s="175">
        <v>0</v>
      </c>
      <c r="F28" s="118">
        <v>1</v>
      </c>
      <c r="G28" s="175">
        <v>20</v>
      </c>
      <c r="H28" s="65">
        <v>58</v>
      </c>
      <c r="I28" s="66">
        <v>53</v>
      </c>
      <c r="J28" s="66">
        <v>51</v>
      </c>
      <c r="K28" s="63">
        <v>39</v>
      </c>
      <c r="L28" s="64">
        <v>19</v>
      </c>
      <c r="M28" s="65">
        <v>59</v>
      </c>
      <c r="N28" s="63">
        <v>133</v>
      </c>
    </row>
    <row r="29" spans="1:14" x14ac:dyDescent="0.3">
      <c r="A29" s="253" t="s">
        <v>514</v>
      </c>
      <c r="B29" s="144">
        <v>24</v>
      </c>
      <c r="C29" s="66">
        <v>77</v>
      </c>
      <c r="D29" s="63">
        <v>156</v>
      </c>
      <c r="E29" s="175">
        <v>2</v>
      </c>
      <c r="F29" s="118">
        <v>1</v>
      </c>
      <c r="G29" s="175">
        <v>30</v>
      </c>
      <c r="H29" s="65">
        <v>92</v>
      </c>
      <c r="I29" s="66">
        <v>66</v>
      </c>
      <c r="J29" s="66">
        <v>47</v>
      </c>
      <c r="K29" s="63">
        <v>51</v>
      </c>
      <c r="L29" s="64">
        <v>30</v>
      </c>
      <c r="M29" s="65">
        <v>77</v>
      </c>
      <c r="N29" s="63">
        <v>171</v>
      </c>
    </row>
    <row r="30" spans="1:14" x14ac:dyDescent="0.3">
      <c r="A30" s="253" t="s">
        <v>515</v>
      </c>
      <c r="B30" s="144">
        <v>37</v>
      </c>
      <c r="C30" s="66">
        <v>78</v>
      </c>
      <c r="D30" s="63">
        <v>105</v>
      </c>
      <c r="E30" s="175">
        <v>2</v>
      </c>
      <c r="F30" s="118">
        <v>2</v>
      </c>
      <c r="G30" s="175">
        <v>12</v>
      </c>
      <c r="H30" s="65">
        <v>82</v>
      </c>
      <c r="I30" s="66">
        <v>55</v>
      </c>
      <c r="J30" s="66">
        <v>42</v>
      </c>
      <c r="K30" s="63">
        <v>35</v>
      </c>
      <c r="L30" s="64">
        <v>12</v>
      </c>
      <c r="M30" s="65">
        <v>55</v>
      </c>
      <c r="N30" s="63">
        <v>154</v>
      </c>
    </row>
    <row r="31" spans="1:14" x14ac:dyDescent="0.3">
      <c r="A31" s="253" t="s">
        <v>516</v>
      </c>
      <c r="B31" s="144">
        <v>89</v>
      </c>
      <c r="C31" s="66">
        <v>112</v>
      </c>
      <c r="D31" s="63">
        <v>238</v>
      </c>
      <c r="E31" s="175">
        <v>1</v>
      </c>
      <c r="F31" s="118">
        <v>1</v>
      </c>
      <c r="G31" s="175">
        <v>15</v>
      </c>
      <c r="H31" s="65">
        <v>145</v>
      </c>
      <c r="I31" s="66">
        <v>101</v>
      </c>
      <c r="J31" s="66">
        <v>95</v>
      </c>
      <c r="K31" s="63">
        <v>82</v>
      </c>
      <c r="L31" s="64">
        <v>14</v>
      </c>
      <c r="M31" s="65">
        <v>156</v>
      </c>
      <c r="N31" s="63">
        <v>263</v>
      </c>
    </row>
    <row r="32" spans="1:14" x14ac:dyDescent="0.3">
      <c r="A32" s="253" t="s">
        <v>517</v>
      </c>
      <c r="B32" s="144">
        <v>59</v>
      </c>
      <c r="C32" s="66">
        <v>152</v>
      </c>
      <c r="D32" s="63">
        <v>237</v>
      </c>
      <c r="E32" s="175">
        <v>1</v>
      </c>
      <c r="F32" s="118">
        <v>2</v>
      </c>
      <c r="G32" s="175">
        <v>21</v>
      </c>
      <c r="H32" s="65">
        <v>130</v>
      </c>
      <c r="I32" s="66">
        <v>139</v>
      </c>
      <c r="J32" s="66">
        <v>96</v>
      </c>
      <c r="K32" s="63">
        <v>76</v>
      </c>
      <c r="L32" s="64">
        <v>20</v>
      </c>
      <c r="M32" s="65">
        <v>168</v>
      </c>
      <c r="N32" s="63">
        <v>267</v>
      </c>
    </row>
    <row r="33" spans="1:14" x14ac:dyDescent="0.3">
      <c r="A33" s="253" t="s">
        <v>518</v>
      </c>
      <c r="B33" s="144">
        <v>61</v>
      </c>
      <c r="C33" s="66">
        <v>160</v>
      </c>
      <c r="D33" s="63">
        <v>193</v>
      </c>
      <c r="E33" s="175">
        <v>2</v>
      </c>
      <c r="F33" s="118">
        <v>1</v>
      </c>
      <c r="G33" s="175">
        <v>15</v>
      </c>
      <c r="H33" s="65">
        <v>147</v>
      </c>
      <c r="I33" s="66">
        <v>118</v>
      </c>
      <c r="J33" s="66">
        <v>84</v>
      </c>
      <c r="K33" s="63">
        <v>52</v>
      </c>
      <c r="L33" s="64">
        <v>16</v>
      </c>
      <c r="M33" s="65">
        <v>144</v>
      </c>
      <c r="N33" s="63">
        <v>239</v>
      </c>
    </row>
    <row r="34" spans="1:14" x14ac:dyDescent="0.3">
      <c r="A34" s="253" t="s">
        <v>519</v>
      </c>
      <c r="B34" s="144">
        <v>54</v>
      </c>
      <c r="C34" s="66">
        <v>122</v>
      </c>
      <c r="D34" s="63">
        <v>229</v>
      </c>
      <c r="E34" s="175">
        <v>2</v>
      </c>
      <c r="F34" s="118">
        <v>0</v>
      </c>
      <c r="G34" s="175">
        <v>16</v>
      </c>
      <c r="H34" s="65">
        <v>147</v>
      </c>
      <c r="I34" s="66">
        <v>50</v>
      </c>
      <c r="J34" s="66">
        <v>96</v>
      </c>
      <c r="K34" s="63">
        <v>89</v>
      </c>
      <c r="L34" s="64">
        <v>16</v>
      </c>
      <c r="M34" s="65">
        <v>153</v>
      </c>
      <c r="N34" s="63">
        <v>230</v>
      </c>
    </row>
    <row r="35" spans="1:14" x14ac:dyDescent="0.3">
      <c r="A35" s="253" t="s">
        <v>520</v>
      </c>
      <c r="B35" s="144">
        <v>45</v>
      </c>
      <c r="C35" s="66">
        <v>89</v>
      </c>
      <c r="D35" s="63">
        <v>275</v>
      </c>
      <c r="E35" s="175">
        <v>0</v>
      </c>
      <c r="F35" s="118">
        <v>0</v>
      </c>
      <c r="G35" s="175">
        <v>2</v>
      </c>
      <c r="H35" s="65">
        <v>113</v>
      </c>
      <c r="I35" s="66">
        <v>120</v>
      </c>
      <c r="J35" s="66">
        <v>84</v>
      </c>
      <c r="K35" s="63">
        <v>60</v>
      </c>
      <c r="L35" s="64">
        <v>2</v>
      </c>
      <c r="M35" s="65">
        <v>146</v>
      </c>
      <c r="N35" s="63">
        <v>229</v>
      </c>
    </row>
    <row r="36" spans="1:14" x14ac:dyDescent="0.3">
      <c r="A36" s="253" t="s">
        <v>521</v>
      </c>
      <c r="B36" s="144">
        <v>49</v>
      </c>
      <c r="C36" s="66">
        <v>114</v>
      </c>
      <c r="D36" s="63">
        <v>170</v>
      </c>
      <c r="E36" s="175">
        <v>1</v>
      </c>
      <c r="F36" s="118">
        <v>0</v>
      </c>
      <c r="G36" s="175">
        <v>18</v>
      </c>
      <c r="H36" s="65">
        <v>128</v>
      </c>
      <c r="I36" s="66">
        <v>64</v>
      </c>
      <c r="J36" s="66">
        <v>71</v>
      </c>
      <c r="K36" s="63">
        <v>53</v>
      </c>
      <c r="L36" s="64">
        <v>19</v>
      </c>
      <c r="M36" s="65">
        <v>119</v>
      </c>
      <c r="N36" s="63">
        <v>186</v>
      </c>
    </row>
    <row r="37" spans="1:14" x14ac:dyDescent="0.3">
      <c r="A37" s="253" t="s">
        <v>522</v>
      </c>
      <c r="B37" s="144">
        <v>52</v>
      </c>
      <c r="C37" s="66">
        <v>143</v>
      </c>
      <c r="D37" s="63">
        <v>216</v>
      </c>
      <c r="E37" s="175">
        <v>0</v>
      </c>
      <c r="F37" s="118">
        <v>1</v>
      </c>
      <c r="G37" s="175">
        <v>10</v>
      </c>
      <c r="H37" s="65">
        <v>155</v>
      </c>
      <c r="I37" s="66">
        <v>69</v>
      </c>
      <c r="J37" s="66">
        <v>106</v>
      </c>
      <c r="K37" s="63">
        <v>61</v>
      </c>
      <c r="L37" s="64">
        <v>11</v>
      </c>
      <c r="M37" s="65">
        <v>136</v>
      </c>
      <c r="N37" s="63">
        <v>250</v>
      </c>
    </row>
    <row r="38" spans="1:14" x14ac:dyDescent="0.3">
      <c r="A38" s="253" t="s">
        <v>523</v>
      </c>
      <c r="B38" s="144">
        <v>34</v>
      </c>
      <c r="C38" s="66">
        <v>89</v>
      </c>
      <c r="D38" s="63">
        <v>152</v>
      </c>
      <c r="E38" s="175">
        <v>1</v>
      </c>
      <c r="F38" s="118">
        <v>0</v>
      </c>
      <c r="G38" s="175">
        <v>13</v>
      </c>
      <c r="H38" s="65">
        <v>87</v>
      </c>
      <c r="I38" s="66">
        <v>68</v>
      </c>
      <c r="J38" s="66">
        <v>71</v>
      </c>
      <c r="K38" s="63">
        <v>37</v>
      </c>
      <c r="L38" s="64">
        <v>14</v>
      </c>
      <c r="M38" s="65">
        <v>117</v>
      </c>
      <c r="N38" s="63">
        <v>149</v>
      </c>
    </row>
    <row r="39" spans="1:14" x14ac:dyDescent="0.3">
      <c r="A39" s="253" t="s">
        <v>524</v>
      </c>
      <c r="B39" s="144">
        <v>11</v>
      </c>
      <c r="C39" s="200">
        <v>21</v>
      </c>
      <c r="D39" s="63">
        <v>31</v>
      </c>
      <c r="E39" s="175">
        <v>0</v>
      </c>
      <c r="F39" s="118">
        <v>0</v>
      </c>
      <c r="G39" s="175">
        <v>5</v>
      </c>
      <c r="H39" s="248">
        <v>18</v>
      </c>
      <c r="I39" s="200">
        <v>24</v>
      </c>
      <c r="J39" s="200">
        <v>5</v>
      </c>
      <c r="K39" s="178">
        <v>14</v>
      </c>
      <c r="L39" s="64">
        <v>5</v>
      </c>
      <c r="M39" s="65">
        <v>13</v>
      </c>
      <c r="N39" s="63">
        <v>47</v>
      </c>
    </row>
    <row r="40" spans="1:14" x14ac:dyDescent="0.3">
      <c r="A40" s="26" t="s">
        <v>55</v>
      </c>
      <c r="B40" s="68">
        <f t="shared" ref="B40:N40" si="1">SUM(B27:B39)</f>
        <v>567</v>
      </c>
      <c r="C40" s="68">
        <f t="shared" si="1"/>
        <v>1259</v>
      </c>
      <c r="D40" s="68">
        <f t="shared" si="1"/>
        <v>2227</v>
      </c>
      <c r="E40" s="69">
        <f t="shared" si="1"/>
        <v>13</v>
      </c>
      <c r="F40" s="68">
        <f t="shared" si="1"/>
        <v>9</v>
      </c>
      <c r="G40" s="69">
        <f t="shared" si="1"/>
        <v>193</v>
      </c>
      <c r="H40" s="68">
        <f t="shared" si="1"/>
        <v>1356</v>
      </c>
      <c r="I40" s="68">
        <f t="shared" si="1"/>
        <v>966</v>
      </c>
      <c r="J40" s="68">
        <f t="shared" si="1"/>
        <v>891</v>
      </c>
      <c r="K40" s="68">
        <f t="shared" si="1"/>
        <v>672</v>
      </c>
      <c r="L40" s="69">
        <f t="shared" si="1"/>
        <v>192</v>
      </c>
      <c r="M40" s="68">
        <f t="shared" si="1"/>
        <v>1408</v>
      </c>
      <c r="N40" s="68">
        <f t="shared" si="1"/>
        <v>2406</v>
      </c>
    </row>
    <row r="41" spans="1:14" x14ac:dyDescent="0.3"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x14ac:dyDescent="0.3">
      <c r="A42" s="26" t="s">
        <v>108</v>
      </c>
      <c r="B42" s="68">
        <f>B24+B40</f>
        <v>1509</v>
      </c>
      <c r="C42" s="68">
        <f t="shared" ref="C42:F42" si="2">C24+C40</f>
        <v>6038</v>
      </c>
      <c r="D42" s="68">
        <f t="shared" si="2"/>
        <v>5092</v>
      </c>
      <c r="E42" s="69">
        <f t="shared" si="2"/>
        <v>18</v>
      </c>
      <c r="F42" s="68">
        <f t="shared" si="2"/>
        <v>28</v>
      </c>
      <c r="G42" s="69">
        <f>G24+G40</f>
        <v>842</v>
      </c>
      <c r="H42" s="68">
        <f t="shared" ref="H42:K42" si="3">H24+H40</f>
        <v>5221</v>
      </c>
      <c r="I42" s="68">
        <f t="shared" si="3"/>
        <v>1247</v>
      </c>
      <c r="J42" s="68">
        <f t="shared" si="3"/>
        <v>3702</v>
      </c>
      <c r="K42" s="68">
        <f t="shared" si="3"/>
        <v>2134</v>
      </c>
      <c r="L42" s="69">
        <f>L24+L40</f>
        <v>862</v>
      </c>
      <c r="M42" s="68">
        <f t="shared" ref="M42:N42" si="4">M24+M40</f>
        <v>5424</v>
      </c>
      <c r="N42" s="68">
        <f t="shared" si="4"/>
        <v>6745</v>
      </c>
    </row>
  </sheetData>
  <mergeCells count="5">
    <mergeCell ref="B1:N1"/>
    <mergeCell ref="B2:N2"/>
    <mergeCell ref="B3:F3"/>
    <mergeCell ref="G3:K3"/>
    <mergeCell ref="L3:N3"/>
  </mergeCells>
  <pageMargins left="0.7" right="0.7" top="1" bottom="0.75" header="0.3" footer="0.3"/>
  <pageSetup scale="71" orientation="portrait" r:id="rId1"/>
  <headerFooter>
    <oddHeader>&amp;C&amp;"-,Bold"Statewide Legislative Precinct Results
Primary Election      May 17, 2022
State of Idaho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5AA57-9A1D-401E-84D2-7F89783856D5}">
  <sheetPr>
    <pageSetUpPr fitToPage="1"/>
  </sheetPr>
  <dimension ref="A1:J28"/>
  <sheetViews>
    <sheetView topLeftCell="A4" zoomScaleNormal="100" workbookViewId="0">
      <selection activeCell="L25" sqref="L25"/>
    </sheetView>
  </sheetViews>
  <sheetFormatPr defaultColWidth="9.1796875" defaultRowHeight="13" x14ac:dyDescent="0.3"/>
  <cols>
    <col min="1" max="1" width="10.90625" style="3" customWidth="1"/>
    <col min="2" max="8" width="8.7265625" style="8" customWidth="1"/>
    <col min="9" max="16384" width="9.1796875" style="8"/>
  </cols>
  <sheetData>
    <row r="1" spans="1:10" x14ac:dyDescent="0.3">
      <c r="A1" s="27"/>
      <c r="B1" s="336"/>
      <c r="C1" s="337"/>
      <c r="D1" s="337"/>
      <c r="E1" s="337"/>
      <c r="F1" s="337"/>
      <c r="G1" s="337"/>
      <c r="H1" s="337"/>
      <c r="I1" s="255"/>
      <c r="J1" s="256"/>
    </row>
    <row r="2" spans="1:10" ht="14.5" x14ac:dyDescent="0.35">
      <c r="A2" s="31"/>
      <c r="B2" s="328" t="s">
        <v>526</v>
      </c>
      <c r="C2" s="329"/>
      <c r="D2" s="329"/>
      <c r="E2" s="329"/>
      <c r="F2" s="329"/>
      <c r="G2" s="329"/>
      <c r="H2" s="329"/>
      <c r="I2" s="354"/>
      <c r="J2" s="347"/>
    </row>
    <row r="3" spans="1:10" ht="14.5" x14ac:dyDescent="0.35">
      <c r="A3" s="31"/>
      <c r="B3" s="332" t="s">
        <v>0</v>
      </c>
      <c r="C3" s="342"/>
      <c r="D3" s="334"/>
      <c r="E3" s="334"/>
      <c r="F3" s="333"/>
      <c r="G3" s="332" t="s">
        <v>1</v>
      </c>
      <c r="H3" s="333"/>
      <c r="I3" s="332" t="s">
        <v>2</v>
      </c>
      <c r="J3" s="333"/>
    </row>
    <row r="4" spans="1:10" x14ac:dyDescent="0.3">
      <c r="A4" s="39"/>
      <c r="B4" s="12" t="s">
        <v>16</v>
      </c>
      <c r="C4" s="11" t="s">
        <v>15</v>
      </c>
      <c r="D4" s="11" t="s">
        <v>15</v>
      </c>
      <c r="E4" s="11" t="s">
        <v>15</v>
      </c>
      <c r="F4" s="12" t="s">
        <v>197</v>
      </c>
      <c r="G4" s="12" t="s">
        <v>16</v>
      </c>
      <c r="H4" s="11" t="s">
        <v>15</v>
      </c>
      <c r="I4" s="12" t="s">
        <v>16</v>
      </c>
      <c r="J4" s="11" t="s">
        <v>15</v>
      </c>
    </row>
    <row r="5" spans="1:10" ht="107.25" customHeight="1" thickBot="1" x14ac:dyDescent="0.35">
      <c r="A5" s="44" t="s">
        <v>17</v>
      </c>
      <c r="B5" s="15" t="s">
        <v>527</v>
      </c>
      <c r="C5" s="15" t="s">
        <v>528</v>
      </c>
      <c r="D5" s="15" t="s">
        <v>529</v>
      </c>
      <c r="E5" s="15" t="s">
        <v>530</v>
      </c>
      <c r="F5" s="15" t="s">
        <v>531</v>
      </c>
      <c r="G5" s="15" t="s">
        <v>532</v>
      </c>
      <c r="H5" s="15" t="s">
        <v>533</v>
      </c>
      <c r="I5" s="15" t="s">
        <v>534</v>
      </c>
      <c r="J5" s="15" t="s">
        <v>535</v>
      </c>
    </row>
    <row r="6" spans="1:10" ht="13.5" thickBot="1" x14ac:dyDescent="0.35">
      <c r="A6" s="19" t="s">
        <v>425</v>
      </c>
      <c r="B6" s="18"/>
      <c r="C6" s="18"/>
      <c r="D6" s="18"/>
      <c r="E6" s="18"/>
      <c r="F6" s="20"/>
      <c r="G6" s="18"/>
      <c r="H6" s="20"/>
      <c r="I6" s="18"/>
      <c r="J6" s="20"/>
    </row>
    <row r="7" spans="1:10" x14ac:dyDescent="0.3">
      <c r="A7" s="96" t="s">
        <v>536</v>
      </c>
      <c r="B7" s="64">
        <v>77</v>
      </c>
      <c r="C7" s="60">
        <v>340</v>
      </c>
      <c r="D7" s="61">
        <v>10</v>
      </c>
      <c r="E7" s="58">
        <v>184</v>
      </c>
      <c r="F7" s="174">
        <v>0</v>
      </c>
      <c r="G7" s="189">
        <v>80</v>
      </c>
      <c r="H7" s="116">
        <v>403</v>
      </c>
      <c r="I7" s="189">
        <v>72</v>
      </c>
      <c r="J7" s="116">
        <v>403</v>
      </c>
    </row>
    <row r="8" spans="1:10" x14ac:dyDescent="0.3">
      <c r="A8" s="96" t="s">
        <v>537</v>
      </c>
      <c r="B8" s="64">
        <v>93</v>
      </c>
      <c r="C8" s="65">
        <v>231</v>
      </c>
      <c r="D8" s="66">
        <v>22</v>
      </c>
      <c r="E8" s="63">
        <v>131</v>
      </c>
      <c r="F8" s="175">
        <v>0</v>
      </c>
      <c r="G8" s="190">
        <v>96</v>
      </c>
      <c r="H8" s="118">
        <v>263</v>
      </c>
      <c r="I8" s="190">
        <v>85</v>
      </c>
      <c r="J8" s="118">
        <v>257</v>
      </c>
    </row>
    <row r="9" spans="1:10" x14ac:dyDescent="0.3">
      <c r="A9" s="96" t="s">
        <v>538</v>
      </c>
      <c r="B9" s="64">
        <v>74</v>
      </c>
      <c r="C9" s="65">
        <v>237</v>
      </c>
      <c r="D9" s="66">
        <v>32</v>
      </c>
      <c r="E9" s="63">
        <v>185</v>
      </c>
      <c r="F9" s="175">
        <v>0</v>
      </c>
      <c r="G9" s="190">
        <v>76</v>
      </c>
      <c r="H9" s="118">
        <v>298</v>
      </c>
      <c r="I9" s="190">
        <v>71</v>
      </c>
      <c r="J9" s="118">
        <v>305</v>
      </c>
    </row>
    <row r="10" spans="1:10" x14ac:dyDescent="0.3">
      <c r="A10" s="96" t="s">
        <v>539</v>
      </c>
      <c r="B10" s="64">
        <v>112</v>
      </c>
      <c r="C10" s="65">
        <v>231</v>
      </c>
      <c r="D10" s="66">
        <v>22</v>
      </c>
      <c r="E10" s="63">
        <v>199</v>
      </c>
      <c r="F10" s="175">
        <v>0</v>
      </c>
      <c r="G10" s="190">
        <v>113</v>
      </c>
      <c r="H10" s="118">
        <v>339</v>
      </c>
      <c r="I10" s="190">
        <v>105</v>
      </c>
      <c r="J10" s="118">
        <v>330</v>
      </c>
    </row>
    <row r="11" spans="1:10" x14ac:dyDescent="0.3">
      <c r="A11" s="96" t="s">
        <v>540</v>
      </c>
      <c r="B11" s="64">
        <v>49</v>
      </c>
      <c r="C11" s="65">
        <v>190</v>
      </c>
      <c r="D11" s="66">
        <v>19</v>
      </c>
      <c r="E11" s="63">
        <v>146</v>
      </c>
      <c r="F11" s="175">
        <v>0</v>
      </c>
      <c r="G11" s="190">
        <v>51</v>
      </c>
      <c r="H11" s="118">
        <v>256</v>
      </c>
      <c r="I11" s="190">
        <v>50</v>
      </c>
      <c r="J11" s="118">
        <v>260</v>
      </c>
    </row>
    <row r="12" spans="1:10" x14ac:dyDescent="0.3">
      <c r="A12" s="96" t="s">
        <v>541</v>
      </c>
      <c r="B12" s="64">
        <v>60</v>
      </c>
      <c r="C12" s="65">
        <v>178</v>
      </c>
      <c r="D12" s="66">
        <v>19</v>
      </c>
      <c r="E12" s="63">
        <v>119</v>
      </c>
      <c r="F12" s="175">
        <v>1</v>
      </c>
      <c r="G12" s="190">
        <v>62</v>
      </c>
      <c r="H12" s="118">
        <v>227</v>
      </c>
      <c r="I12" s="190">
        <v>60</v>
      </c>
      <c r="J12" s="118">
        <v>226</v>
      </c>
    </row>
    <row r="13" spans="1:10" x14ac:dyDescent="0.3">
      <c r="A13" s="96" t="s">
        <v>542</v>
      </c>
      <c r="B13" s="64">
        <v>79</v>
      </c>
      <c r="C13" s="65">
        <v>222</v>
      </c>
      <c r="D13" s="66">
        <v>20</v>
      </c>
      <c r="E13" s="63">
        <v>213</v>
      </c>
      <c r="F13" s="175">
        <v>0</v>
      </c>
      <c r="G13" s="190">
        <v>82</v>
      </c>
      <c r="H13" s="118">
        <v>329</v>
      </c>
      <c r="I13" s="190">
        <v>76</v>
      </c>
      <c r="J13" s="118">
        <v>329</v>
      </c>
    </row>
    <row r="14" spans="1:10" x14ac:dyDescent="0.3">
      <c r="A14" s="96" t="s">
        <v>543</v>
      </c>
      <c r="B14" s="64">
        <v>116</v>
      </c>
      <c r="C14" s="65">
        <v>196</v>
      </c>
      <c r="D14" s="66">
        <v>23</v>
      </c>
      <c r="E14" s="63">
        <v>153</v>
      </c>
      <c r="F14" s="175">
        <v>1</v>
      </c>
      <c r="G14" s="190">
        <v>119</v>
      </c>
      <c r="H14" s="118">
        <v>304</v>
      </c>
      <c r="I14" s="190">
        <v>111</v>
      </c>
      <c r="J14" s="118">
        <v>299</v>
      </c>
    </row>
    <row r="15" spans="1:10" x14ac:dyDescent="0.3">
      <c r="A15" s="96" t="s">
        <v>544</v>
      </c>
      <c r="B15" s="64">
        <v>111</v>
      </c>
      <c r="C15" s="65">
        <v>213</v>
      </c>
      <c r="D15" s="66">
        <v>18</v>
      </c>
      <c r="E15" s="63">
        <v>225</v>
      </c>
      <c r="F15" s="175">
        <v>0</v>
      </c>
      <c r="G15" s="190">
        <v>112</v>
      </c>
      <c r="H15" s="118">
        <v>342</v>
      </c>
      <c r="I15" s="190">
        <v>109</v>
      </c>
      <c r="J15" s="118">
        <v>336</v>
      </c>
    </row>
    <row r="16" spans="1:10" x14ac:dyDescent="0.3">
      <c r="A16" s="96" t="s">
        <v>404</v>
      </c>
      <c r="B16" s="64">
        <v>91</v>
      </c>
      <c r="C16" s="65">
        <v>209</v>
      </c>
      <c r="D16" s="66">
        <v>24</v>
      </c>
      <c r="E16" s="63">
        <v>153</v>
      </c>
      <c r="F16" s="175">
        <v>1</v>
      </c>
      <c r="G16" s="190">
        <v>92</v>
      </c>
      <c r="H16" s="118">
        <v>303</v>
      </c>
      <c r="I16" s="190">
        <v>84</v>
      </c>
      <c r="J16" s="118">
        <v>300</v>
      </c>
    </row>
    <row r="17" spans="1:10" x14ac:dyDescent="0.3">
      <c r="A17" s="96" t="s">
        <v>545</v>
      </c>
      <c r="B17" s="64">
        <v>51</v>
      </c>
      <c r="C17" s="65">
        <v>149</v>
      </c>
      <c r="D17" s="66">
        <v>28</v>
      </c>
      <c r="E17" s="63">
        <v>109</v>
      </c>
      <c r="F17" s="175">
        <v>0</v>
      </c>
      <c r="G17" s="190">
        <v>51</v>
      </c>
      <c r="H17" s="118">
        <v>233</v>
      </c>
      <c r="I17" s="190">
        <v>51</v>
      </c>
      <c r="J17" s="118">
        <v>231</v>
      </c>
    </row>
    <row r="18" spans="1:10" x14ac:dyDescent="0.3">
      <c r="A18" s="96" t="s">
        <v>546</v>
      </c>
      <c r="B18" s="64">
        <v>86</v>
      </c>
      <c r="C18" s="65">
        <v>163</v>
      </c>
      <c r="D18" s="66">
        <v>23</v>
      </c>
      <c r="E18" s="63">
        <v>146</v>
      </c>
      <c r="F18" s="175">
        <v>1</v>
      </c>
      <c r="G18" s="190">
        <v>94</v>
      </c>
      <c r="H18" s="118">
        <v>254</v>
      </c>
      <c r="I18" s="190">
        <v>79</v>
      </c>
      <c r="J18" s="118">
        <v>252</v>
      </c>
    </row>
    <row r="19" spans="1:10" x14ac:dyDescent="0.3">
      <c r="A19" s="96" t="s">
        <v>547</v>
      </c>
      <c r="B19" s="64">
        <v>83</v>
      </c>
      <c r="C19" s="65">
        <v>132</v>
      </c>
      <c r="D19" s="66">
        <v>18</v>
      </c>
      <c r="E19" s="63">
        <v>103</v>
      </c>
      <c r="F19" s="175">
        <v>1</v>
      </c>
      <c r="G19" s="190">
        <v>86</v>
      </c>
      <c r="H19" s="118">
        <v>204</v>
      </c>
      <c r="I19" s="190">
        <v>84</v>
      </c>
      <c r="J19" s="118">
        <v>199</v>
      </c>
    </row>
    <row r="20" spans="1:10" x14ac:dyDescent="0.3">
      <c r="A20" s="96" t="s">
        <v>548</v>
      </c>
      <c r="B20" s="64">
        <v>76</v>
      </c>
      <c r="C20" s="65">
        <v>103</v>
      </c>
      <c r="D20" s="66">
        <v>16</v>
      </c>
      <c r="E20" s="63">
        <v>91</v>
      </c>
      <c r="F20" s="175">
        <v>0</v>
      </c>
      <c r="G20" s="190">
        <v>78</v>
      </c>
      <c r="H20" s="118">
        <v>163</v>
      </c>
      <c r="I20" s="190">
        <v>76</v>
      </c>
      <c r="J20" s="118">
        <v>162</v>
      </c>
    </row>
    <row r="21" spans="1:10" x14ac:dyDescent="0.3">
      <c r="A21" s="96" t="s">
        <v>549</v>
      </c>
      <c r="B21" s="64">
        <v>70</v>
      </c>
      <c r="C21" s="65">
        <v>117</v>
      </c>
      <c r="D21" s="66">
        <v>7</v>
      </c>
      <c r="E21" s="63">
        <v>77</v>
      </c>
      <c r="F21" s="175">
        <v>0</v>
      </c>
      <c r="G21" s="190">
        <v>68</v>
      </c>
      <c r="H21" s="118">
        <v>155</v>
      </c>
      <c r="I21" s="190">
        <v>64</v>
      </c>
      <c r="J21" s="118">
        <v>153</v>
      </c>
    </row>
    <row r="22" spans="1:10" x14ac:dyDescent="0.3">
      <c r="A22" s="96" t="s">
        <v>550</v>
      </c>
      <c r="B22" s="64">
        <v>53</v>
      </c>
      <c r="C22" s="65">
        <v>138</v>
      </c>
      <c r="D22" s="66">
        <v>24</v>
      </c>
      <c r="E22" s="63">
        <v>121</v>
      </c>
      <c r="F22" s="175">
        <v>2</v>
      </c>
      <c r="G22" s="190">
        <v>51</v>
      </c>
      <c r="H22" s="118">
        <v>227</v>
      </c>
      <c r="I22" s="190">
        <v>53</v>
      </c>
      <c r="J22" s="118">
        <v>221</v>
      </c>
    </row>
    <row r="23" spans="1:10" x14ac:dyDescent="0.3">
      <c r="A23" s="96" t="s">
        <v>551</v>
      </c>
      <c r="B23" s="64">
        <v>49</v>
      </c>
      <c r="C23" s="65">
        <v>108</v>
      </c>
      <c r="D23" s="66">
        <v>21</v>
      </c>
      <c r="E23" s="63">
        <v>70</v>
      </c>
      <c r="F23" s="175">
        <v>1</v>
      </c>
      <c r="G23" s="190">
        <v>53</v>
      </c>
      <c r="H23" s="118">
        <v>165</v>
      </c>
      <c r="I23" s="190">
        <v>50</v>
      </c>
      <c r="J23" s="118">
        <v>162</v>
      </c>
    </row>
    <row r="24" spans="1:10" x14ac:dyDescent="0.3">
      <c r="A24" s="96" t="s">
        <v>552</v>
      </c>
      <c r="B24" s="64">
        <v>58</v>
      </c>
      <c r="C24" s="65">
        <v>112</v>
      </c>
      <c r="D24" s="66">
        <v>11</v>
      </c>
      <c r="E24" s="63">
        <v>83</v>
      </c>
      <c r="F24" s="175">
        <v>0</v>
      </c>
      <c r="G24" s="190">
        <v>61</v>
      </c>
      <c r="H24" s="118">
        <v>166</v>
      </c>
      <c r="I24" s="190">
        <v>56</v>
      </c>
      <c r="J24" s="118">
        <v>166</v>
      </c>
    </row>
    <row r="25" spans="1:10" x14ac:dyDescent="0.3">
      <c r="A25" s="96" t="s">
        <v>553</v>
      </c>
      <c r="B25" s="64">
        <v>56</v>
      </c>
      <c r="C25" s="65">
        <v>231</v>
      </c>
      <c r="D25" s="66">
        <v>22</v>
      </c>
      <c r="E25" s="63">
        <v>203</v>
      </c>
      <c r="F25" s="175">
        <v>1</v>
      </c>
      <c r="G25" s="190">
        <v>61</v>
      </c>
      <c r="H25" s="118">
        <v>357</v>
      </c>
      <c r="I25" s="190">
        <v>57</v>
      </c>
      <c r="J25" s="118">
        <v>354</v>
      </c>
    </row>
    <row r="26" spans="1:10" x14ac:dyDescent="0.3">
      <c r="A26" s="96" t="s">
        <v>554</v>
      </c>
      <c r="B26" s="64">
        <v>54</v>
      </c>
      <c r="C26" s="248">
        <v>168</v>
      </c>
      <c r="D26" s="200">
        <v>19</v>
      </c>
      <c r="E26" s="178">
        <v>142</v>
      </c>
      <c r="F26" s="247">
        <v>1</v>
      </c>
      <c r="G26" s="190">
        <v>57</v>
      </c>
      <c r="H26" s="182">
        <v>254</v>
      </c>
      <c r="I26" s="190">
        <v>56</v>
      </c>
      <c r="J26" s="182">
        <v>249</v>
      </c>
    </row>
    <row r="27" spans="1:10" x14ac:dyDescent="0.3">
      <c r="A27" s="26" t="s">
        <v>108</v>
      </c>
      <c r="B27" s="69">
        <f t="shared" ref="B27:J27" si="0">SUM(B7:B26)</f>
        <v>1498</v>
      </c>
      <c r="C27" s="68">
        <f t="shared" si="0"/>
        <v>3668</v>
      </c>
      <c r="D27" s="68">
        <f t="shared" si="0"/>
        <v>398</v>
      </c>
      <c r="E27" s="68">
        <f t="shared" si="0"/>
        <v>2853</v>
      </c>
      <c r="F27" s="69">
        <f t="shared" si="0"/>
        <v>10</v>
      </c>
      <c r="G27" s="69">
        <f t="shared" si="0"/>
        <v>1543</v>
      </c>
      <c r="H27" s="68">
        <f t="shared" si="0"/>
        <v>5242</v>
      </c>
      <c r="I27" s="69">
        <f t="shared" si="0"/>
        <v>1449</v>
      </c>
      <c r="J27" s="68">
        <f t="shared" si="0"/>
        <v>5194</v>
      </c>
    </row>
    <row r="28" spans="1:10" x14ac:dyDescent="0.3">
      <c r="A28" s="49"/>
    </row>
  </sheetData>
  <mergeCells count="5">
    <mergeCell ref="B3:F3"/>
    <mergeCell ref="B1:H1"/>
    <mergeCell ref="B2:J2"/>
    <mergeCell ref="G3:H3"/>
    <mergeCell ref="I3:J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073AF-8513-4B86-A0E3-CC60C09E66BE}">
  <sheetPr>
    <pageSetUpPr fitToPage="1"/>
  </sheetPr>
  <dimension ref="A1:L26"/>
  <sheetViews>
    <sheetView topLeftCell="A4" zoomScaleNormal="100" workbookViewId="0">
      <selection activeCell="B27" sqref="B27"/>
    </sheetView>
  </sheetViews>
  <sheetFormatPr defaultColWidth="9.1796875" defaultRowHeight="13" x14ac:dyDescent="0.3"/>
  <cols>
    <col min="1" max="1" width="10.81640625" style="3" customWidth="1"/>
    <col min="2" max="8" width="8.7265625" style="8" customWidth="1"/>
    <col min="9" max="16384" width="9.1796875" style="8"/>
  </cols>
  <sheetData>
    <row r="1" spans="1:12" ht="14.5" x14ac:dyDescent="0.35">
      <c r="A1" s="27"/>
      <c r="B1" s="28"/>
      <c r="C1" s="29"/>
      <c r="D1" s="29"/>
      <c r="E1" s="29"/>
      <c r="F1" s="29"/>
      <c r="G1" s="29"/>
      <c r="H1" s="204"/>
      <c r="I1"/>
      <c r="J1"/>
      <c r="K1"/>
      <c r="L1"/>
    </row>
    <row r="2" spans="1:12" ht="14.5" x14ac:dyDescent="0.35">
      <c r="A2" s="31"/>
      <c r="B2" s="328" t="s">
        <v>555</v>
      </c>
      <c r="C2" s="354"/>
      <c r="D2" s="354"/>
      <c r="E2" s="354"/>
      <c r="F2" s="354"/>
      <c r="G2" s="354"/>
      <c r="H2" s="347"/>
      <c r="I2"/>
      <c r="J2"/>
      <c r="K2"/>
      <c r="L2"/>
    </row>
    <row r="3" spans="1:12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4"/>
      <c r="H3" s="333"/>
      <c r="I3" s="33"/>
      <c r="J3" s="33"/>
      <c r="K3" s="33"/>
      <c r="L3" s="33"/>
    </row>
    <row r="4" spans="1:12" x14ac:dyDescent="0.3">
      <c r="A4" s="39"/>
      <c r="B4" s="12" t="s">
        <v>16</v>
      </c>
      <c r="C4" s="11" t="s">
        <v>15</v>
      </c>
      <c r="D4" s="12" t="s">
        <v>16</v>
      </c>
      <c r="E4" s="11" t="s">
        <v>15</v>
      </c>
      <c r="F4" s="12" t="s">
        <v>16</v>
      </c>
      <c r="G4" s="11" t="s">
        <v>15</v>
      </c>
      <c r="H4" s="11" t="s">
        <v>15</v>
      </c>
      <c r="I4" s="5"/>
      <c r="J4" s="5"/>
      <c r="K4" s="5"/>
      <c r="L4" s="5"/>
    </row>
    <row r="5" spans="1:12" ht="107.15" customHeight="1" thickBot="1" x14ac:dyDescent="0.35">
      <c r="A5" s="44" t="s">
        <v>17</v>
      </c>
      <c r="B5" s="15" t="s">
        <v>556</v>
      </c>
      <c r="C5" s="15" t="s">
        <v>557</v>
      </c>
      <c r="D5" s="15" t="s">
        <v>558</v>
      </c>
      <c r="E5" s="15" t="s">
        <v>559</v>
      </c>
      <c r="F5" s="15" t="s">
        <v>560</v>
      </c>
      <c r="G5" s="15" t="s">
        <v>561</v>
      </c>
      <c r="H5" s="15" t="s">
        <v>562</v>
      </c>
      <c r="I5" s="17"/>
      <c r="J5" s="17"/>
      <c r="K5" s="17"/>
      <c r="L5" s="17"/>
    </row>
    <row r="6" spans="1:12" ht="13.5" thickBot="1" x14ac:dyDescent="0.35">
      <c r="A6" s="19" t="s">
        <v>425</v>
      </c>
      <c r="B6" s="18"/>
      <c r="C6" s="20"/>
      <c r="D6" s="18"/>
      <c r="E6" s="18"/>
      <c r="F6" s="19"/>
      <c r="G6" s="18"/>
      <c r="H6" s="20"/>
      <c r="I6" s="21"/>
      <c r="J6" s="21"/>
      <c r="K6" s="21"/>
      <c r="L6" s="21"/>
    </row>
    <row r="7" spans="1:12" x14ac:dyDescent="0.3">
      <c r="A7" s="96" t="s">
        <v>563</v>
      </c>
      <c r="B7" s="254">
        <v>81</v>
      </c>
      <c r="C7" s="258">
        <v>269</v>
      </c>
      <c r="D7" s="259">
        <v>83</v>
      </c>
      <c r="E7" s="211">
        <v>273</v>
      </c>
      <c r="F7" s="254">
        <v>82</v>
      </c>
      <c r="G7" s="211">
        <v>154</v>
      </c>
      <c r="H7" s="260">
        <v>161</v>
      </c>
    </row>
    <row r="8" spans="1:12" x14ac:dyDescent="0.3">
      <c r="A8" s="96" t="s">
        <v>564</v>
      </c>
      <c r="B8" s="254">
        <v>97</v>
      </c>
      <c r="C8" s="261">
        <v>273</v>
      </c>
      <c r="D8" s="259">
        <v>98</v>
      </c>
      <c r="E8" s="211">
        <v>274</v>
      </c>
      <c r="F8" s="254">
        <v>99</v>
      </c>
      <c r="G8" s="211">
        <v>171</v>
      </c>
      <c r="H8" s="262">
        <v>143</v>
      </c>
    </row>
    <row r="9" spans="1:12" x14ac:dyDescent="0.3">
      <c r="A9" s="96" t="s">
        <v>565</v>
      </c>
      <c r="B9" s="254">
        <v>110</v>
      </c>
      <c r="C9" s="261">
        <v>252</v>
      </c>
      <c r="D9" s="259">
        <v>105</v>
      </c>
      <c r="E9" s="211">
        <v>250</v>
      </c>
      <c r="F9" s="254">
        <v>108</v>
      </c>
      <c r="G9" s="211">
        <v>154</v>
      </c>
      <c r="H9" s="262">
        <v>123</v>
      </c>
    </row>
    <row r="10" spans="1:12" x14ac:dyDescent="0.3">
      <c r="A10" s="96" t="s">
        <v>566</v>
      </c>
      <c r="B10" s="254">
        <v>121</v>
      </c>
      <c r="C10" s="261">
        <v>250</v>
      </c>
      <c r="D10" s="259">
        <v>118</v>
      </c>
      <c r="E10" s="211">
        <v>248</v>
      </c>
      <c r="F10" s="254">
        <v>119</v>
      </c>
      <c r="G10" s="211">
        <v>164</v>
      </c>
      <c r="H10" s="262">
        <v>124</v>
      </c>
    </row>
    <row r="11" spans="1:12" x14ac:dyDescent="0.3">
      <c r="A11" s="96" t="s">
        <v>567</v>
      </c>
      <c r="B11" s="254">
        <v>119</v>
      </c>
      <c r="C11" s="261">
        <v>173</v>
      </c>
      <c r="D11" s="259">
        <v>117</v>
      </c>
      <c r="E11" s="211">
        <v>168</v>
      </c>
      <c r="F11" s="254">
        <v>120</v>
      </c>
      <c r="G11" s="211">
        <v>112</v>
      </c>
      <c r="H11" s="262">
        <v>79</v>
      </c>
    </row>
    <row r="12" spans="1:12" x14ac:dyDescent="0.3">
      <c r="A12" s="96" t="s">
        <v>568</v>
      </c>
      <c r="B12" s="254">
        <v>118</v>
      </c>
      <c r="C12" s="261">
        <v>191</v>
      </c>
      <c r="D12" s="259">
        <v>116</v>
      </c>
      <c r="E12" s="211">
        <v>187</v>
      </c>
      <c r="F12" s="254">
        <v>119</v>
      </c>
      <c r="G12" s="211">
        <v>125</v>
      </c>
      <c r="H12" s="262">
        <v>96</v>
      </c>
    </row>
    <row r="13" spans="1:12" x14ac:dyDescent="0.3">
      <c r="A13" s="96" t="s">
        <v>569</v>
      </c>
      <c r="B13" s="254">
        <v>113</v>
      </c>
      <c r="C13" s="261">
        <v>162</v>
      </c>
      <c r="D13" s="259">
        <v>114</v>
      </c>
      <c r="E13" s="211">
        <v>160</v>
      </c>
      <c r="F13" s="254">
        <v>114</v>
      </c>
      <c r="G13" s="211">
        <v>106</v>
      </c>
      <c r="H13" s="262">
        <v>86</v>
      </c>
    </row>
    <row r="14" spans="1:12" x14ac:dyDescent="0.3">
      <c r="A14" s="96" t="s">
        <v>570</v>
      </c>
      <c r="B14" s="254">
        <v>105</v>
      </c>
      <c r="C14" s="261">
        <v>91</v>
      </c>
      <c r="D14" s="259">
        <v>105</v>
      </c>
      <c r="E14" s="211">
        <v>92</v>
      </c>
      <c r="F14" s="254">
        <v>105</v>
      </c>
      <c r="G14" s="211">
        <v>68</v>
      </c>
      <c r="H14" s="262">
        <v>51</v>
      </c>
    </row>
    <row r="15" spans="1:12" x14ac:dyDescent="0.3">
      <c r="A15" s="96" t="s">
        <v>571</v>
      </c>
      <c r="B15" s="254">
        <v>121</v>
      </c>
      <c r="C15" s="261">
        <v>306</v>
      </c>
      <c r="D15" s="259">
        <v>121</v>
      </c>
      <c r="E15" s="211">
        <v>303</v>
      </c>
      <c r="F15" s="254">
        <v>124</v>
      </c>
      <c r="G15" s="211">
        <v>184</v>
      </c>
      <c r="H15" s="262">
        <v>146</v>
      </c>
    </row>
    <row r="16" spans="1:12" x14ac:dyDescent="0.3">
      <c r="A16" s="96" t="s">
        <v>405</v>
      </c>
      <c r="B16" s="254">
        <v>77</v>
      </c>
      <c r="C16" s="261">
        <v>136</v>
      </c>
      <c r="D16" s="259">
        <v>76</v>
      </c>
      <c r="E16" s="211">
        <v>129</v>
      </c>
      <c r="F16" s="254">
        <v>78</v>
      </c>
      <c r="G16" s="211">
        <v>105</v>
      </c>
      <c r="H16" s="262">
        <v>73</v>
      </c>
    </row>
    <row r="17" spans="1:12" x14ac:dyDescent="0.3">
      <c r="A17" s="96" t="s">
        <v>572</v>
      </c>
      <c r="B17" s="254">
        <v>76</v>
      </c>
      <c r="C17" s="261">
        <v>233</v>
      </c>
      <c r="D17" s="259">
        <v>74</v>
      </c>
      <c r="E17" s="211">
        <v>227</v>
      </c>
      <c r="F17" s="254">
        <v>76</v>
      </c>
      <c r="G17" s="211">
        <v>135</v>
      </c>
      <c r="H17" s="262">
        <v>120</v>
      </c>
    </row>
    <row r="18" spans="1:12" x14ac:dyDescent="0.3">
      <c r="A18" s="96" t="s">
        <v>573</v>
      </c>
      <c r="B18" s="254">
        <v>65</v>
      </c>
      <c r="C18" s="261">
        <v>195</v>
      </c>
      <c r="D18" s="259">
        <v>64</v>
      </c>
      <c r="E18" s="211">
        <v>196</v>
      </c>
      <c r="F18" s="254">
        <v>64</v>
      </c>
      <c r="G18" s="211">
        <v>137</v>
      </c>
      <c r="H18" s="262">
        <v>93</v>
      </c>
    </row>
    <row r="19" spans="1:12" x14ac:dyDescent="0.3">
      <c r="A19" s="96" t="s">
        <v>574</v>
      </c>
      <c r="B19" s="254">
        <v>71</v>
      </c>
      <c r="C19" s="261">
        <v>264</v>
      </c>
      <c r="D19" s="259">
        <v>72</v>
      </c>
      <c r="E19" s="211">
        <v>272</v>
      </c>
      <c r="F19" s="254">
        <v>74</v>
      </c>
      <c r="G19" s="211">
        <v>168</v>
      </c>
      <c r="H19" s="262">
        <v>130</v>
      </c>
    </row>
    <row r="20" spans="1:12" x14ac:dyDescent="0.3">
      <c r="A20" s="96" t="s">
        <v>575</v>
      </c>
      <c r="B20" s="254">
        <v>75</v>
      </c>
      <c r="C20" s="261">
        <v>173</v>
      </c>
      <c r="D20" s="259">
        <v>76</v>
      </c>
      <c r="E20" s="211">
        <v>165</v>
      </c>
      <c r="F20" s="254">
        <v>76</v>
      </c>
      <c r="G20" s="211">
        <v>116</v>
      </c>
      <c r="H20" s="262">
        <v>85</v>
      </c>
    </row>
    <row r="21" spans="1:12" x14ac:dyDescent="0.3">
      <c r="A21" s="96" t="s">
        <v>576</v>
      </c>
      <c r="B21" s="254">
        <v>111</v>
      </c>
      <c r="C21" s="261">
        <v>236</v>
      </c>
      <c r="D21" s="259">
        <v>112</v>
      </c>
      <c r="E21" s="211">
        <v>237</v>
      </c>
      <c r="F21" s="254">
        <v>114</v>
      </c>
      <c r="G21" s="211">
        <v>150</v>
      </c>
      <c r="H21" s="262">
        <v>149</v>
      </c>
    </row>
    <row r="22" spans="1:12" x14ac:dyDescent="0.3">
      <c r="A22" s="96" t="s">
        <v>577</v>
      </c>
      <c r="B22" s="254">
        <v>82</v>
      </c>
      <c r="C22" s="261">
        <v>160</v>
      </c>
      <c r="D22" s="259">
        <v>80</v>
      </c>
      <c r="E22" s="211">
        <v>160</v>
      </c>
      <c r="F22" s="254">
        <v>82</v>
      </c>
      <c r="G22" s="211">
        <v>90</v>
      </c>
      <c r="H22" s="262">
        <v>95</v>
      </c>
    </row>
    <row r="23" spans="1:12" x14ac:dyDescent="0.3">
      <c r="A23" s="96" t="s">
        <v>578</v>
      </c>
      <c r="B23" s="254">
        <v>126</v>
      </c>
      <c r="C23" s="261">
        <v>208</v>
      </c>
      <c r="D23" s="259">
        <v>126</v>
      </c>
      <c r="E23" s="211">
        <v>210</v>
      </c>
      <c r="F23" s="254">
        <v>130</v>
      </c>
      <c r="G23" s="211">
        <v>121</v>
      </c>
      <c r="H23" s="262">
        <v>119</v>
      </c>
    </row>
    <row r="24" spans="1:12" x14ac:dyDescent="0.3">
      <c r="A24" s="96" t="s">
        <v>579</v>
      </c>
      <c r="B24" s="254">
        <v>75</v>
      </c>
      <c r="C24" s="261">
        <v>188</v>
      </c>
      <c r="D24" s="259">
        <v>74</v>
      </c>
      <c r="E24" s="211">
        <v>188</v>
      </c>
      <c r="F24" s="254">
        <v>73</v>
      </c>
      <c r="G24" s="211">
        <v>106</v>
      </c>
      <c r="H24" s="262">
        <v>109</v>
      </c>
    </row>
    <row r="25" spans="1:12" x14ac:dyDescent="0.3">
      <c r="A25" s="96" t="s">
        <v>580</v>
      </c>
      <c r="B25" s="254">
        <v>72</v>
      </c>
      <c r="C25" s="263">
        <v>122</v>
      </c>
      <c r="D25" s="259">
        <v>72</v>
      </c>
      <c r="E25" s="211">
        <v>116</v>
      </c>
      <c r="F25" s="254">
        <v>74</v>
      </c>
      <c r="G25" s="211">
        <v>82</v>
      </c>
      <c r="H25" s="264">
        <v>46</v>
      </c>
    </row>
    <row r="26" spans="1:12" x14ac:dyDescent="0.3">
      <c r="A26" s="26" t="s">
        <v>108</v>
      </c>
      <c r="B26" s="69">
        <f t="shared" ref="B26:H26" si="0">SUM(B7:B25)</f>
        <v>1815</v>
      </c>
      <c r="C26" s="68">
        <f t="shared" si="0"/>
        <v>3882</v>
      </c>
      <c r="D26" s="69">
        <f t="shared" si="0"/>
        <v>1803</v>
      </c>
      <c r="E26" s="68">
        <f t="shared" si="0"/>
        <v>3855</v>
      </c>
      <c r="F26" s="69">
        <f t="shared" si="0"/>
        <v>1831</v>
      </c>
      <c r="G26" s="68">
        <f t="shared" si="0"/>
        <v>2448</v>
      </c>
      <c r="H26" s="68">
        <f t="shared" si="0"/>
        <v>2028</v>
      </c>
      <c r="I26" s="257"/>
      <c r="J26" s="257"/>
      <c r="K26" s="257"/>
      <c r="L26" s="257"/>
    </row>
  </sheetData>
  <mergeCells count="4">
    <mergeCell ref="B3:C3"/>
    <mergeCell ref="D3:E3"/>
    <mergeCell ref="F3:H3"/>
    <mergeCell ref="B2:H2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FF25-A240-49C5-AA02-43BB7FD3E296}">
  <sheetPr>
    <pageSetUpPr fitToPage="1"/>
  </sheetPr>
  <dimension ref="A1:I27"/>
  <sheetViews>
    <sheetView zoomScaleNormal="100" workbookViewId="0">
      <selection activeCell="H20" sqref="H20"/>
    </sheetView>
  </sheetViews>
  <sheetFormatPr defaultColWidth="9.1796875" defaultRowHeight="13" x14ac:dyDescent="0.3"/>
  <cols>
    <col min="1" max="1" width="10.54296875" style="3" customWidth="1"/>
    <col min="2" max="7" width="8.7265625" style="8" customWidth="1"/>
    <col min="8" max="16384" width="9.1796875" style="8"/>
  </cols>
  <sheetData>
    <row r="1" spans="1:9" ht="14.5" x14ac:dyDescent="0.35">
      <c r="A1" s="27"/>
      <c r="B1" s="28"/>
      <c r="C1" s="202"/>
      <c r="D1" s="202"/>
      <c r="E1" s="202"/>
      <c r="F1" s="202"/>
      <c r="G1" s="202"/>
      <c r="H1" s="238"/>
      <c r="I1"/>
    </row>
    <row r="2" spans="1:9" ht="14.5" x14ac:dyDescent="0.35">
      <c r="A2" s="31"/>
      <c r="B2" s="328" t="s">
        <v>581</v>
      </c>
      <c r="C2" s="354"/>
      <c r="D2" s="354"/>
      <c r="E2" s="354"/>
      <c r="F2" s="354"/>
      <c r="G2" s="347"/>
      <c r="H2" s="238"/>
      <c r="I2"/>
    </row>
    <row r="3" spans="1:9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3"/>
      <c r="H3" s="32"/>
      <c r="I3" s="33"/>
    </row>
    <row r="4" spans="1:9" x14ac:dyDescent="0.3">
      <c r="A4" s="39"/>
      <c r="B4" s="12" t="s">
        <v>16</v>
      </c>
      <c r="C4" s="11" t="s">
        <v>15</v>
      </c>
      <c r="D4" s="12" t="s">
        <v>16</v>
      </c>
      <c r="E4" s="11" t="s">
        <v>15</v>
      </c>
      <c r="F4" s="12" t="s">
        <v>16</v>
      </c>
      <c r="G4" s="11" t="s">
        <v>15</v>
      </c>
      <c r="H4" s="43"/>
      <c r="I4" s="5"/>
    </row>
    <row r="5" spans="1:9" ht="107.25" customHeight="1" thickBot="1" x14ac:dyDescent="0.35">
      <c r="A5" s="44" t="s">
        <v>17</v>
      </c>
      <c r="B5" s="15" t="s">
        <v>582</v>
      </c>
      <c r="C5" s="15" t="s">
        <v>583</v>
      </c>
      <c r="D5" s="15" t="s">
        <v>584</v>
      </c>
      <c r="E5" s="15" t="s">
        <v>585</v>
      </c>
      <c r="F5" s="15" t="s">
        <v>586</v>
      </c>
      <c r="G5" s="15" t="s">
        <v>587</v>
      </c>
      <c r="H5" s="45"/>
      <c r="I5" s="17"/>
    </row>
    <row r="6" spans="1:9" ht="13.5" thickBot="1" x14ac:dyDescent="0.35">
      <c r="A6" s="19" t="s">
        <v>425</v>
      </c>
      <c r="B6" s="18"/>
      <c r="C6" s="18"/>
      <c r="D6" s="19"/>
      <c r="E6" s="20"/>
      <c r="F6" s="18"/>
      <c r="G6" s="20"/>
      <c r="H6" s="46"/>
      <c r="I6" s="21"/>
    </row>
    <row r="7" spans="1:9" x14ac:dyDescent="0.3">
      <c r="A7" s="96" t="s">
        <v>588</v>
      </c>
      <c r="B7" s="267">
        <v>62</v>
      </c>
      <c r="C7" s="268">
        <v>331</v>
      </c>
      <c r="D7" s="189">
        <v>60</v>
      </c>
      <c r="E7" s="116">
        <v>341</v>
      </c>
      <c r="F7" s="189">
        <v>61</v>
      </c>
      <c r="G7" s="116">
        <v>336</v>
      </c>
      <c r="H7" s="265"/>
      <c r="I7" s="2"/>
    </row>
    <row r="8" spans="1:9" x14ac:dyDescent="0.3">
      <c r="A8" s="96" t="s">
        <v>589</v>
      </c>
      <c r="B8" s="269">
        <v>54</v>
      </c>
      <c r="C8" s="270">
        <v>313</v>
      </c>
      <c r="D8" s="190">
        <v>56</v>
      </c>
      <c r="E8" s="118">
        <v>314</v>
      </c>
      <c r="F8" s="190">
        <v>57</v>
      </c>
      <c r="G8" s="118">
        <v>317</v>
      </c>
      <c r="H8" s="265"/>
      <c r="I8" s="2"/>
    </row>
    <row r="9" spans="1:9" x14ac:dyDescent="0.3">
      <c r="A9" s="96" t="s">
        <v>590</v>
      </c>
      <c r="B9" s="269">
        <v>56</v>
      </c>
      <c r="C9" s="270">
        <v>301</v>
      </c>
      <c r="D9" s="190">
        <v>55</v>
      </c>
      <c r="E9" s="118">
        <v>303</v>
      </c>
      <c r="F9" s="190">
        <v>58</v>
      </c>
      <c r="G9" s="118">
        <v>300</v>
      </c>
      <c r="H9" s="265"/>
      <c r="I9" s="2"/>
    </row>
    <row r="10" spans="1:9" x14ac:dyDescent="0.3">
      <c r="A10" s="96" t="s">
        <v>591</v>
      </c>
      <c r="B10" s="269">
        <v>53</v>
      </c>
      <c r="C10" s="270">
        <v>257</v>
      </c>
      <c r="D10" s="190">
        <v>54</v>
      </c>
      <c r="E10" s="118">
        <v>257</v>
      </c>
      <c r="F10" s="190">
        <v>53</v>
      </c>
      <c r="G10" s="118">
        <v>266</v>
      </c>
      <c r="H10" s="265"/>
      <c r="I10" s="2"/>
    </row>
    <row r="11" spans="1:9" x14ac:dyDescent="0.3">
      <c r="A11" s="96" t="s">
        <v>592</v>
      </c>
      <c r="B11" s="269">
        <v>70</v>
      </c>
      <c r="C11" s="270">
        <v>208</v>
      </c>
      <c r="D11" s="190">
        <v>71</v>
      </c>
      <c r="E11" s="118">
        <v>204</v>
      </c>
      <c r="F11" s="190">
        <v>73</v>
      </c>
      <c r="G11" s="118">
        <v>201</v>
      </c>
      <c r="H11" s="265"/>
      <c r="I11" s="2"/>
    </row>
    <row r="12" spans="1:9" x14ac:dyDescent="0.3">
      <c r="A12" s="96" t="s">
        <v>593</v>
      </c>
      <c r="B12" s="269">
        <v>106</v>
      </c>
      <c r="C12" s="270">
        <v>208</v>
      </c>
      <c r="D12" s="190">
        <v>110</v>
      </c>
      <c r="E12" s="118">
        <v>209</v>
      </c>
      <c r="F12" s="190">
        <v>113</v>
      </c>
      <c r="G12" s="118">
        <v>209</v>
      </c>
      <c r="H12" s="265"/>
      <c r="I12" s="2"/>
    </row>
    <row r="13" spans="1:9" x14ac:dyDescent="0.3">
      <c r="A13" s="96" t="s">
        <v>594</v>
      </c>
      <c r="B13" s="269">
        <v>102</v>
      </c>
      <c r="C13" s="270">
        <v>180</v>
      </c>
      <c r="D13" s="190">
        <v>104</v>
      </c>
      <c r="E13" s="118">
        <v>184</v>
      </c>
      <c r="F13" s="190">
        <v>104</v>
      </c>
      <c r="G13" s="118">
        <v>183</v>
      </c>
      <c r="H13" s="265"/>
      <c r="I13" s="2"/>
    </row>
    <row r="14" spans="1:9" x14ac:dyDescent="0.3">
      <c r="A14" s="96" t="s">
        <v>595</v>
      </c>
      <c r="B14" s="269">
        <v>55</v>
      </c>
      <c r="C14" s="270">
        <v>107</v>
      </c>
      <c r="D14" s="190">
        <v>58</v>
      </c>
      <c r="E14" s="118">
        <v>109</v>
      </c>
      <c r="F14" s="190">
        <v>61</v>
      </c>
      <c r="G14" s="118">
        <v>108</v>
      </c>
      <c r="H14" s="265"/>
      <c r="I14" s="2"/>
    </row>
    <row r="15" spans="1:9" x14ac:dyDescent="0.3">
      <c r="A15" s="96" t="s">
        <v>596</v>
      </c>
      <c r="B15" s="269">
        <v>132</v>
      </c>
      <c r="C15" s="270">
        <v>140</v>
      </c>
      <c r="D15" s="190">
        <v>140</v>
      </c>
      <c r="E15" s="118">
        <v>141</v>
      </c>
      <c r="F15" s="190">
        <v>143</v>
      </c>
      <c r="G15" s="118">
        <v>144</v>
      </c>
      <c r="H15" s="265"/>
      <c r="I15" s="2"/>
    </row>
    <row r="16" spans="1:9" x14ac:dyDescent="0.3">
      <c r="A16" s="96" t="s">
        <v>406</v>
      </c>
      <c r="B16" s="269">
        <v>112</v>
      </c>
      <c r="C16" s="270">
        <v>171</v>
      </c>
      <c r="D16" s="190">
        <v>115</v>
      </c>
      <c r="E16" s="118">
        <v>166</v>
      </c>
      <c r="F16" s="190">
        <v>118</v>
      </c>
      <c r="G16" s="118">
        <v>165</v>
      </c>
      <c r="H16" s="265"/>
      <c r="I16" s="2"/>
    </row>
    <row r="17" spans="1:9" x14ac:dyDescent="0.3">
      <c r="A17" s="96" t="s">
        <v>597</v>
      </c>
      <c r="B17" s="269">
        <v>82</v>
      </c>
      <c r="C17" s="270">
        <v>122</v>
      </c>
      <c r="D17" s="190">
        <v>89</v>
      </c>
      <c r="E17" s="118">
        <v>120</v>
      </c>
      <c r="F17" s="190">
        <v>87</v>
      </c>
      <c r="G17" s="118">
        <v>120</v>
      </c>
      <c r="H17" s="265"/>
      <c r="I17" s="2"/>
    </row>
    <row r="18" spans="1:9" x14ac:dyDescent="0.3">
      <c r="A18" s="96" t="s">
        <v>598</v>
      </c>
      <c r="B18" s="269">
        <v>130</v>
      </c>
      <c r="C18" s="270">
        <v>139</v>
      </c>
      <c r="D18" s="190">
        <v>144</v>
      </c>
      <c r="E18" s="118">
        <v>138</v>
      </c>
      <c r="F18" s="190">
        <v>147</v>
      </c>
      <c r="G18" s="118">
        <v>141</v>
      </c>
      <c r="H18" s="265"/>
      <c r="I18" s="2"/>
    </row>
    <row r="19" spans="1:9" x14ac:dyDescent="0.3">
      <c r="A19" s="96" t="s">
        <v>599</v>
      </c>
      <c r="B19" s="269">
        <v>124</v>
      </c>
      <c r="C19" s="270">
        <v>142</v>
      </c>
      <c r="D19" s="190">
        <v>129</v>
      </c>
      <c r="E19" s="118">
        <v>137</v>
      </c>
      <c r="F19" s="190">
        <v>131</v>
      </c>
      <c r="G19" s="118">
        <v>140</v>
      </c>
      <c r="H19" s="265"/>
      <c r="I19" s="2"/>
    </row>
    <row r="20" spans="1:9" x14ac:dyDescent="0.3">
      <c r="A20" s="96" t="s">
        <v>600</v>
      </c>
      <c r="B20" s="269">
        <v>92</v>
      </c>
      <c r="C20" s="270">
        <v>157</v>
      </c>
      <c r="D20" s="190">
        <v>96</v>
      </c>
      <c r="E20" s="118">
        <v>158</v>
      </c>
      <c r="F20" s="190">
        <v>96</v>
      </c>
      <c r="G20" s="118">
        <v>161</v>
      </c>
      <c r="H20" s="265"/>
      <c r="I20" s="2"/>
    </row>
    <row r="21" spans="1:9" x14ac:dyDescent="0.3">
      <c r="A21" s="96" t="s">
        <v>601</v>
      </c>
      <c r="B21" s="269">
        <v>74</v>
      </c>
      <c r="C21" s="270">
        <v>152</v>
      </c>
      <c r="D21" s="190">
        <v>75</v>
      </c>
      <c r="E21" s="118">
        <v>149</v>
      </c>
      <c r="F21" s="190">
        <v>77</v>
      </c>
      <c r="G21" s="118">
        <v>148</v>
      </c>
      <c r="H21" s="265"/>
      <c r="I21" s="2"/>
    </row>
    <row r="22" spans="1:9" x14ac:dyDescent="0.3">
      <c r="A22" s="96" t="s">
        <v>602</v>
      </c>
      <c r="B22" s="269">
        <v>100</v>
      </c>
      <c r="C22" s="270">
        <v>157</v>
      </c>
      <c r="D22" s="190">
        <v>102</v>
      </c>
      <c r="E22" s="118">
        <v>157</v>
      </c>
      <c r="F22" s="190">
        <v>102</v>
      </c>
      <c r="G22" s="118">
        <v>156</v>
      </c>
      <c r="H22" s="265"/>
      <c r="I22" s="2"/>
    </row>
    <row r="23" spans="1:9" x14ac:dyDescent="0.3">
      <c r="A23" s="96" t="s">
        <v>603</v>
      </c>
      <c r="B23" s="269">
        <v>87</v>
      </c>
      <c r="C23" s="270">
        <v>118</v>
      </c>
      <c r="D23" s="190">
        <v>91</v>
      </c>
      <c r="E23" s="118">
        <v>119</v>
      </c>
      <c r="F23" s="190">
        <v>91</v>
      </c>
      <c r="G23" s="118">
        <v>117</v>
      </c>
      <c r="H23" s="265"/>
      <c r="I23" s="2"/>
    </row>
    <row r="24" spans="1:9" x14ac:dyDescent="0.3">
      <c r="A24" s="96" t="s">
        <v>604</v>
      </c>
      <c r="B24" s="269">
        <v>112</v>
      </c>
      <c r="C24" s="270">
        <v>153</v>
      </c>
      <c r="D24" s="190">
        <v>112</v>
      </c>
      <c r="E24" s="118">
        <v>153</v>
      </c>
      <c r="F24" s="190">
        <v>119</v>
      </c>
      <c r="G24" s="118">
        <v>157</v>
      </c>
      <c r="H24" s="265"/>
      <c r="I24" s="2"/>
    </row>
    <row r="25" spans="1:9" x14ac:dyDescent="0.3">
      <c r="A25" s="96" t="s">
        <v>605</v>
      </c>
      <c r="B25" s="271">
        <v>101</v>
      </c>
      <c r="C25" s="272">
        <v>193</v>
      </c>
      <c r="D25" s="273">
        <v>112</v>
      </c>
      <c r="E25" s="182">
        <v>197</v>
      </c>
      <c r="F25" s="190">
        <v>107</v>
      </c>
      <c r="G25" s="182">
        <v>194</v>
      </c>
      <c r="H25" s="265"/>
      <c r="I25" s="2"/>
    </row>
    <row r="26" spans="1:9" x14ac:dyDescent="0.3">
      <c r="A26" s="26" t="s">
        <v>108</v>
      </c>
      <c r="B26" s="69">
        <f t="shared" ref="B26:G26" si="0">SUM(B7:B25)</f>
        <v>1704</v>
      </c>
      <c r="C26" s="68">
        <f t="shared" si="0"/>
        <v>3549</v>
      </c>
      <c r="D26" s="69">
        <f t="shared" si="0"/>
        <v>1773</v>
      </c>
      <c r="E26" s="68">
        <f t="shared" si="0"/>
        <v>3556</v>
      </c>
      <c r="F26" s="69">
        <f t="shared" si="0"/>
        <v>1798</v>
      </c>
      <c r="G26" s="68">
        <f t="shared" si="0"/>
        <v>3563</v>
      </c>
      <c r="H26" s="266"/>
      <c r="I26" s="257"/>
    </row>
    <row r="27" spans="1:9" x14ac:dyDescent="0.3">
      <c r="A27" s="49"/>
    </row>
  </sheetData>
  <mergeCells count="4">
    <mergeCell ref="B3:C3"/>
    <mergeCell ref="D3:E3"/>
    <mergeCell ref="B2:G2"/>
    <mergeCell ref="F3:G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CAA1-DA3F-4376-BB1C-6D391FEC48C9}">
  <sheetPr>
    <pageSetUpPr fitToPage="1"/>
  </sheetPr>
  <dimension ref="A1:K27"/>
  <sheetViews>
    <sheetView topLeftCell="A4" zoomScaleNormal="100" workbookViewId="0">
      <selection activeCell="H27" sqref="H27"/>
    </sheetView>
  </sheetViews>
  <sheetFormatPr defaultColWidth="9.1796875" defaultRowHeight="13" x14ac:dyDescent="0.3"/>
  <cols>
    <col min="1" max="1" width="10.7265625" style="3" customWidth="1"/>
    <col min="2" max="7" width="8.7265625" style="8" customWidth="1"/>
    <col min="8" max="16384" width="9.1796875" style="8"/>
  </cols>
  <sheetData>
    <row r="1" spans="1:11" ht="14.5" x14ac:dyDescent="0.35">
      <c r="A1" s="27"/>
      <c r="B1" s="28"/>
      <c r="C1" s="29"/>
      <c r="D1" s="29"/>
      <c r="E1" s="29"/>
      <c r="F1" s="29"/>
      <c r="G1" s="204"/>
      <c r="H1"/>
      <c r="I1"/>
      <c r="J1"/>
      <c r="K1"/>
    </row>
    <row r="2" spans="1:11" ht="14.5" x14ac:dyDescent="0.35">
      <c r="A2" s="31"/>
      <c r="B2" s="328" t="s">
        <v>606</v>
      </c>
      <c r="C2" s="354"/>
      <c r="D2" s="354"/>
      <c r="E2" s="354"/>
      <c r="F2" s="354"/>
      <c r="G2" s="347"/>
      <c r="H2"/>
      <c r="I2"/>
      <c r="J2"/>
      <c r="K2"/>
    </row>
    <row r="3" spans="1:11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3"/>
      <c r="H3" s="33"/>
      <c r="I3" s="33"/>
      <c r="J3" s="33"/>
      <c r="K3" s="33"/>
    </row>
    <row r="4" spans="1:11" x14ac:dyDescent="0.3">
      <c r="A4" s="39"/>
      <c r="B4" s="12" t="s">
        <v>16</v>
      </c>
      <c r="C4" s="11" t="s">
        <v>15</v>
      </c>
      <c r="D4" s="12" t="s">
        <v>16</v>
      </c>
      <c r="E4" s="11" t="s">
        <v>15</v>
      </c>
      <c r="F4" s="12" t="s">
        <v>16</v>
      </c>
      <c r="G4" s="11" t="s">
        <v>15</v>
      </c>
      <c r="H4" s="5"/>
      <c r="I4" s="5"/>
      <c r="J4" s="5"/>
      <c r="K4" s="5"/>
    </row>
    <row r="5" spans="1:11" ht="107.15" customHeight="1" thickBot="1" x14ac:dyDescent="0.35">
      <c r="A5" s="44" t="s">
        <v>17</v>
      </c>
      <c r="B5" s="15" t="s">
        <v>607</v>
      </c>
      <c r="C5" s="15" t="s">
        <v>608</v>
      </c>
      <c r="D5" s="15" t="s">
        <v>609</v>
      </c>
      <c r="E5" s="15" t="s">
        <v>610</v>
      </c>
      <c r="F5" s="15" t="s">
        <v>611</v>
      </c>
      <c r="G5" s="15" t="s">
        <v>612</v>
      </c>
      <c r="H5" s="17"/>
      <c r="I5" s="17"/>
      <c r="J5" s="17"/>
      <c r="K5" s="17"/>
    </row>
    <row r="6" spans="1:11" ht="13.5" thickBot="1" x14ac:dyDescent="0.35">
      <c r="A6" s="19" t="s">
        <v>425</v>
      </c>
      <c r="B6" s="18"/>
      <c r="C6" s="20"/>
      <c r="D6" s="18"/>
      <c r="E6" s="20"/>
      <c r="F6" s="18"/>
      <c r="G6" s="20"/>
      <c r="H6" s="21"/>
      <c r="I6" s="21"/>
      <c r="J6" s="21"/>
      <c r="K6" s="21"/>
    </row>
    <row r="7" spans="1:11" x14ac:dyDescent="0.3">
      <c r="A7" s="96" t="s">
        <v>613</v>
      </c>
      <c r="B7" s="254">
        <v>50</v>
      </c>
      <c r="C7" s="258">
        <v>64</v>
      </c>
      <c r="D7" s="259">
        <v>50</v>
      </c>
      <c r="E7" s="211">
        <v>65</v>
      </c>
      <c r="F7" s="254">
        <v>47</v>
      </c>
      <c r="G7" s="274">
        <v>65</v>
      </c>
    </row>
    <row r="8" spans="1:11" x14ac:dyDescent="0.3">
      <c r="A8" s="96" t="s">
        <v>614</v>
      </c>
      <c r="B8" s="254">
        <v>50</v>
      </c>
      <c r="C8" s="261">
        <v>86</v>
      </c>
      <c r="D8" s="259">
        <v>49</v>
      </c>
      <c r="E8" s="211">
        <v>85</v>
      </c>
      <c r="F8" s="254">
        <v>48</v>
      </c>
      <c r="G8" s="275">
        <v>83</v>
      </c>
    </row>
    <row r="9" spans="1:11" x14ac:dyDescent="0.3">
      <c r="A9" s="96" t="s">
        <v>615</v>
      </c>
      <c r="B9" s="254">
        <v>97</v>
      </c>
      <c r="C9" s="261">
        <v>131</v>
      </c>
      <c r="D9" s="259">
        <v>99</v>
      </c>
      <c r="E9" s="211">
        <v>128</v>
      </c>
      <c r="F9" s="254">
        <v>96</v>
      </c>
      <c r="G9" s="275">
        <v>132</v>
      </c>
    </row>
    <row r="10" spans="1:11" x14ac:dyDescent="0.3">
      <c r="A10" s="96" t="s">
        <v>616</v>
      </c>
      <c r="B10" s="254">
        <v>69</v>
      </c>
      <c r="C10" s="261">
        <v>93</v>
      </c>
      <c r="D10" s="259">
        <v>68</v>
      </c>
      <c r="E10" s="211">
        <v>90</v>
      </c>
      <c r="F10" s="254">
        <v>65</v>
      </c>
      <c r="G10" s="275">
        <v>93</v>
      </c>
    </row>
    <row r="11" spans="1:11" x14ac:dyDescent="0.3">
      <c r="A11" s="96" t="s">
        <v>617</v>
      </c>
      <c r="B11" s="254">
        <v>112</v>
      </c>
      <c r="C11" s="261">
        <v>157</v>
      </c>
      <c r="D11" s="259">
        <v>114</v>
      </c>
      <c r="E11" s="211">
        <v>153</v>
      </c>
      <c r="F11" s="254">
        <v>110</v>
      </c>
      <c r="G11" s="275">
        <v>155</v>
      </c>
    </row>
    <row r="12" spans="1:11" x14ac:dyDescent="0.3">
      <c r="A12" s="96" t="s">
        <v>618</v>
      </c>
      <c r="B12" s="254">
        <v>130</v>
      </c>
      <c r="C12" s="261">
        <v>181</v>
      </c>
      <c r="D12" s="259">
        <v>129</v>
      </c>
      <c r="E12" s="211">
        <v>180</v>
      </c>
      <c r="F12" s="254">
        <v>125</v>
      </c>
      <c r="G12" s="275">
        <v>179</v>
      </c>
    </row>
    <row r="13" spans="1:11" x14ac:dyDescent="0.3">
      <c r="A13" s="96" t="s">
        <v>619</v>
      </c>
      <c r="B13" s="254">
        <v>149</v>
      </c>
      <c r="C13" s="261">
        <v>271</v>
      </c>
      <c r="D13" s="259">
        <v>148</v>
      </c>
      <c r="E13" s="211">
        <v>267</v>
      </c>
      <c r="F13" s="254">
        <v>141</v>
      </c>
      <c r="G13" s="275">
        <v>265</v>
      </c>
    </row>
    <row r="14" spans="1:11" x14ac:dyDescent="0.3">
      <c r="A14" s="96" t="s">
        <v>620</v>
      </c>
      <c r="B14" s="254">
        <v>80</v>
      </c>
      <c r="C14" s="261">
        <v>169</v>
      </c>
      <c r="D14" s="259">
        <v>78</v>
      </c>
      <c r="E14" s="211">
        <v>166</v>
      </c>
      <c r="F14" s="254">
        <v>78</v>
      </c>
      <c r="G14" s="275">
        <v>163</v>
      </c>
    </row>
    <row r="15" spans="1:11" x14ac:dyDescent="0.3">
      <c r="A15" s="96" t="s">
        <v>621</v>
      </c>
      <c r="B15" s="254">
        <v>107</v>
      </c>
      <c r="C15" s="261">
        <v>177</v>
      </c>
      <c r="D15" s="259">
        <v>106</v>
      </c>
      <c r="E15" s="211">
        <v>175</v>
      </c>
      <c r="F15" s="254">
        <v>106</v>
      </c>
      <c r="G15" s="275">
        <v>176</v>
      </c>
    </row>
    <row r="16" spans="1:11" x14ac:dyDescent="0.3">
      <c r="A16" s="96" t="s">
        <v>622</v>
      </c>
      <c r="B16" s="254">
        <v>138</v>
      </c>
      <c r="C16" s="261">
        <v>219</v>
      </c>
      <c r="D16" s="259">
        <v>133</v>
      </c>
      <c r="E16" s="211">
        <v>215</v>
      </c>
      <c r="F16" s="254">
        <v>131</v>
      </c>
      <c r="G16" s="275">
        <v>214</v>
      </c>
    </row>
    <row r="17" spans="1:11" x14ac:dyDescent="0.3">
      <c r="A17" s="96" t="s">
        <v>437</v>
      </c>
      <c r="B17" s="254">
        <v>115</v>
      </c>
      <c r="C17" s="261">
        <v>193</v>
      </c>
      <c r="D17" s="259">
        <v>115</v>
      </c>
      <c r="E17" s="211">
        <v>190</v>
      </c>
      <c r="F17" s="254">
        <v>111</v>
      </c>
      <c r="G17" s="275">
        <v>187</v>
      </c>
    </row>
    <row r="18" spans="1:11" x14ac:dyDescent="0.3">
      <c r="A18" s="96" t="s">
        <v>623</v>
      </c>
      <c r="B18" s="254">
        <v>138</v>
      </c>
      <c r="C18" s="261">
        <v>250</v>
      </c>
      <c r="D18" s="259">
        <v>138</v>
      </c>
      <c r="E18" s="211">
        <v>241</v>
      </c>
      <c r="F18" s="254">
        <v>134</v>
      </c>
      <c r="G18" s="275">
        <v>246</v>
      </c>
    </row>
    <row r="19" spans="1:11" x14ac:dyDescent="0.3">
      <c r="A19" s="96" t="s">
        <v>624</v>
      </c>
      <c r="B19" s="254">
        <v>147</v>
      </c>
      <c r="C19" s="261">
        <v>272</v>
      </c>
      <c r="D19" s="259">
        <v>146</v>
      </c>
      <c r="E19" s="211">
        <v>261</v>
      </c>
      <c r="F19" s="254">
        <v>142</v>
      </c>
      <c r="G19" s="275">
        <v>267</v>
      </c>
    </row>
    <row r="20" spans="1:11" x14ac:dyDescent="0.3">
      <c r="A20" s="96" t="s">
        <v>625</v>
      </c>
      <c r="B20" s="254">
        <v>72</v>
      </c>
      <c r="C20" s="261">
        <v>154</v>
      </c>
      <c r="D20" s="259">
        <v>73</v>
      </c>
      <c r="E20" s="211">
        <v>155</v>
      </c>
      <c r="F20" s="254">
        <v>72</v>
      </c>
      <c r="G20" s="275">
        <v>151</v>
      </c>
    </row>
    <row r="21" spans="1:11" x14ac:dyDescent="0.3">
      <c r="A21" s="96" t="s">
        <v>626</v>
      </c>
      <c r="B21" s="254">
        <v>48</v>
      </c>
      <c r="C21" s="261">
        <v>130</v>
      </c>
      <c r="D21" s="259">
        <v>45</v>
      </c>
      <c r="E21" s="211">
        <v>127</v>
      </c>
      <c r="F21" s="254">
        <v>46</v>
      </c>
      <c r="G21" s="275">
        <v>124</v>
      </c>
    </row>
    <row r="22" spans="1:11" x14ac:dyDescent="0.3">
      <c r="A22" s="96" t="s">
        <v>627</v>
      </c>
      <c r="B22" s="254">
        <v>76</v>
      </c>
      <c r="C22" s="261">
        <v>200</v>
      </c>
      <c r="D22" s="259">
        <v>77</v>
      </c>
      <c r="E22" s="211">
        <v>196</v>
      </c>
      <c r="F22" s="254">
        <v>72</v>
      </c>
      <c r="G22" s="275">
        <v>197</v>
      </c>
    </row>
    <row r="23" spans="1:11" x14ac:dyDescent="0.3">
      <c r="A23" s="96" t="s">
        <v>628</v>
      </c>
      <c r="B23" s="254">
        <v>106</v>
      </c>
      <c r="C23" s="261">
        <v>215</v>
      </c>
      <c r="D23" s="259">
        <v>106</v>
      </c>
      <c r="E23" s="211">
        <v>211</v>
      </c>
      <c r="F23" s="254">
        <v>104</v>
      </c>
      <c r="G23" s="275">
        <v>215</v>
      </c>
    </row>
    <row r="24" spans="1:11" x14ac:dyDescent="0.3">
      <c r="A24" s="96" t="s">
        <v>629</v>
      </c>
      <c r="B24" s="254">
        <v>81</v>
      </c>
      <c r="C24" s="261">
        <v>242</v>
      </c>
      <c r="D24" s="259">
        <v>79</v>
      </c>
      <c r="E24" s="211">
        <v>238</v>
      </c>
      <c r="F24" s="254">
        <v>78</v>
      </c>
      <c r="G24" s="275">
        <v>239</v>
      </c>
    </row>
    <row r="25" spans="1:11" x14ac:dyDescent="0.3">
      <c r="A25" s="96" t="s">
        <v>630</v>
      </c>
      <c r="B25" s="254">
        <v>75</v>
      </c>
      <c r="C25" s="261">
        <v>306</v>
      </c>
      <c r="D25" s="259">
        <v>74</v>
      </c>
      <c r="E25" s="211">
        <v>294</v>
      </c>
      <c r="F25" s="254">
        <v>72</v>
      </c>
      <c r="G25" s="275">
        <v>301</v>
      </c>
    </row>
    <row r="26" spans="1:11" x14ac:dyDescent="0.3">
      <c r="A26" s="96" t="s">
        <v>631</v>
      </c>
      <c r="B26" s="254">
        <v>43</v>
      </c>
      <c r="C26" s="263">
        <v>196</v>
      </c>
      <c r="D26" s="259">
        <v>43</v>
      </c>
      <c r="E26" s="211">
        <v>185</v>
      </c>
      <c r="F26" s="254">
        <v>41</v>
      </c>
      <c r="G26" s="276">
        <v>193</v>
      </c>
    </row>
    <row r="27" spans="1:11" x14ac:dyDescent="0.3">
      <c r="A27" s="26" t="s">
        <v>108</v>
      </c>
      <c r="B27" s="69">
        <f t="shared" ref="B27:G27" si="0">SUM(B7:B26)</f>
        <v>1883</v>
      </c>
      <c r="C27" s="68">
        <f t="shared" si="0"/>
        <v>3706</v>
      </c>
      <c r="D27" s="69">
        <f t="shared" si="0"/>
        <v>1870</v>
      </c>
      <c r="E27" s="68">
        <f t="shared" si="0"/>
        <v>3622</v>
      </c>
      <c r="F27" s="69">
        <f t="shared" si="0"/>
        <v>1819</v>
      </c>
      <c r="G27" s="68">
        <f t="shared" si="0"/>
        <v>3645</v>
      </c>
      <c r="H27" s="257"/>
      <c r="I27" s="257"/>
      <c r="J27" s="257"/>
      <c r="K27" s="257"/>
    </row>
  </sheetData>
  <mergeCells count="4">
    <mergeCell ref="B2:G2"/>
    <mergeCell ref="B3:C3"/>
    <mergeCell ref="D3:E3"/>
    <mergeCell ref="F3:G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B6B-9179-4079-9555-50D646EF2843}">
  <sheetPr>
    <pageSetUpPr fitToPage="1"/>
  </sheetPr>
  <dimension ref="A1:I33"/>
  <sheetViews>
    <sheetView topLeftCell="A5" zoomScaleNormal="100" workbookViewId="0">
      <pane xSplit="7" ySplit="1" topLeftCell="H32" activePane="bottomRight" state="frozen"/>
      <selection activeCell="A5" sqref="A5"/>
      <selection pane="topRight" activeCell="H5" sqref="H5"/>
      <selection pane="bottomLeft" activeCell="A6" sqref="A6"/>
      <selection pane="bottomRight" activeCell="H6" sqref="H6"/>
    </sheetView>
  </sheetViews>
  <sheetFormatPr defaultColWidth="9.1796875" defaultRowHeight="13" x14ac:dyDescent="0.3"/>
  <cols>
    <col min="1" max="1" width="10.81640625" style="3" customWidth="1"/>
    <col min="2" max="7" width="8.7265625" style="8" customWidth="1"/>
    <col min="8" max="16384" width="9.1796875" style="8"/>
  </cols>
  <sheetData>
    <row r="1" spans="1:9" ht="14.5" x14ac:dyDescent="0.35">
      <c r="A1" s="27"/>
      <c r="B1" s="28"/>
      <c r="C1" s="202"/>
      <c r="D1" s="202"/>
      <c r="E1" s="202"/>
      <c r="F1" s="202"/>
      <c r="G1" s="202"/>
      <c r="H1" s="238"/>
      <c r="I1"/>
    </row>
    <row r="2" spans="1:9" ht="14.5" x14ac:dyDescent="0.35">
      <c r="A2" s="31"/>
      <c r="B2" s="328" t="s">
        <v>632</v>
      </c>
      <c r="C2" s="354"/>
      <c r="D2" s="354"/>
      <c r="E2" s="354"/>
      <c r="F2" s="354"/>
      <c r="G2" s="347"/>
      <c r="H2" s="238"/>
      <c r="I2"/>
    </row>
    <row r="3" spans="1:9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3"/>
      <c r="H3" s="32"/>
      <c r="I3" s="33"/>
    </row>
    <row r="4" spans="1:9" x14ac:dyDescent="0.3">
      <c r="A4" s="39"/>
      <c r="B4" s="12" t="s">
        <v>16</v>
      </c>
      <c r="C4" s="11" t="s">
        <v>15</v>
      </c>
      <c r="D4" s="12" t="s">
        <v>16</v>
      </c>
      <c r="E4" s="11" t="s">
        <v>15</v>
      </c>
      <c r="F4" s="12" t="s">
        <v>16</v>
      </c>
      <c r="G4" s="11" t="s">
        <v>15</v>
      </c>
      <c r="H4" s="43"/>
      <c r="I4" s="5"/>
    </row>
    <row r="5" spans="1:9" ht="107.25" customHeight="1" thickBot="1" x14ac:dyDescent="0.35">
      <c r="A5" s="44" t="s">
        <v>17</v>
      </c>
      <c r="B5" s="15" t="s">
        <v>633</v>
      </c>
      <c r="C5" s="15" t="s">
        <v>634</v>
      </c>
      <c r="D5" s="15" t="s">
        <v>635</v>
      </c>
      <c r="E5" s="15" t="s">
        <v>636</v>
      </c>
      <c r="F5" s="15" t="s">
        <v>637</v>
      </c>
      <c r="G5" s="15" t="s">
        <v>638</v>
      </c>
      <c r="H5" s="45"/>
      <c r="I5" s="17"/>
    </row>
    <row r="6" spans="1:9" ht="13.5" thickBot="1" x14ac:dyDescent="0.35">
      <c r="A6" s="19" t="s">
        <v>425</v>
      </c>
      <c r="B6" s="18"/>
      <c r="C6" s="18"/>
      <c r="D6" s="19"/>
      <c r="E6" s="20"/>
      <c r="F6" s="18"/>
      <c r="G6" s="20"/>
      <c r="H6" s="46"/>
      <c r="I6" s="21"/>
    </row>
    <row r="7" spans="1:9" x14ac:dyDescent="0.3">
      <c r="A7" s="96" t="s">
        <v>639</v>
      </c>
      <c r="B7" s="267">
        <v>47</v>
      </c>
      <c r="C7" s="268">
        <v>343</v>
      </c>
      <c r="D7" s="189">
        <v>48</v>
      </c>
      <c r="E7" s="116">
        <v>337</v>
      </c>
      <c r="F7" s="189">
        <v>47</v>
      </c>
      <c r="G7" s="116">
        <v>339</v>
      </c>
      <c r="H7" s="265"/>
      <c r="I7" s="2"/>
    </row>
    <row r="8" spans="1:9" x14ac:dyDescent="0.3">
      <c r="A8" s="96" t="s">
        <v>640</v>
      </c>
      <c r="B8" s="269">
        <v>57</v>
      </c>
      <c r="C8" s="270">
        <v>257</v>
      </c>
      <c r="D8" s="190">
        <v>56</v>
      </c>
      <c r="E8" s="118">
        <v>263</v>
      </c>
      <c r="F8" s="190">
        <v>55</v>
      </c>
      <c r="G8" s="118">
        <v>248</v>
      </c>
      <c r="H8" s="265"/>
      <c r="I8" s="2"/>
    </row>
    <row r="9" spans="1:9" x14ac:dyDescent="0.3">
      <c r="A9" s="96" t="s">
        <v>641</v>
      </c>
      <c r="B9" s="269">
        <v>96</v>
      </c>
      <c r="C9" s="270">
        <v>247</v>
      </c>
      <c r="D9" s="190">
        <v>95</v>
      </c>
      <c r="E9" s="118">
        <v>244</v>
      </c>
      <c r="F9" s="190">
        <v>92</v>
      </c>
      <c r="G9" s="118">
        <v>236</v>
      </c>
      <c r="H9" s="265"/>
      <c r="I9" s="2"/>
    </row>
    <row r="10" spans="1:9" x14ac:dyDescent="0.3">
      <c r="A10" s="96" t="s">
        <v>642</v>
      </c>
      <c r="B10" s="269">
        <v>138</v>
      </c>
      <c r="C10" s="270">
        <v>227</v>
      </c>
      <c r="D10" s="190">
        <v>139</v>
      </c>
      <c r="E10" s="118">
        <v>222</v>
      </c>
      <c r="F10" s="190">
        <v>142</v>
      </c>
      <c r="G10" s="118">
        <v>223</v>
      </c>
      <c r="H10" s="265"/>
      <c r="I10" s="2"/>
    </row>
    <row r="11" spans="1:9" x14ac:dyDescent="0.3">
      <c r="A11" s="96" t="s">
        <v>643</v>
      </c>
      <c r="B11" s="269">
        <v>154</v>
      </c>
      <c r="C11" s="270">
        <v>255</v>
      </c>
      <c r="D11" s="190">
        <v>155</v>
      </c>
      <c r="E11" s="118">
        <v>251</v>
      </c>
      <c r="F11" s="190">
        <v>154</v>
      </c>
      <c r="G11" s="118">
        <v>257</v>
      </c>
      <c r="H11" s="265"/>
      <c r="I11" s="2"/>
    </row>
    <row r="12" spans="1:9" x14ac:dyDescent="0.3">
      <c r="A12" s="96" t="s">
        <v>644</v>
      </c>
      <c r="B12" s="269">
        <v>51</v>
      </c>
      <c r="C12" s="270">
        <v>383</v>
      </c>
      <c r="D12" s="190">
        <v>52</v>
      </c>
      <c r="E12" s="118">
        <v>366</v>
      </c>
      <c r="F12" s="190">
        <v>50</v>
      </c>
      <c r="G12" s="118">
        <v>370</v>
      </c>
      <c r="H12" s="265"/>
      <c r="I12" s="2"/>
    </row>
    <row r="13" spans="1:9" x14ac:dyDescent="0.3">
      <c r="A13" s="96" t="s">
        <v>645</v>
      </c>
      <c r="B13" s="269">
        <v>71</v>
      </c>
      <c r="C13" s="270">
        <v>242</v>
      </c>
      <c r="D13" s="190">
        <v>71</v>
      </c>
      <c r="E13" s="118">
        <v>233</v>
      </c>
      <c r="F13" s="190">
        <v>72</v>
      </c>
      <c r="G13" s="118">
        <v>231</v>
      </c>
      <c r="H13" s="265"/>
      <c r="I13" s="2"/>
    </row>
    <row r="14" spans="1:9" x14ac:dyDescent="0.3">
      <c r="A14" s="96" t="s">
        <v>646</v>
      </c>
      <c r="B14" s="269">
        <v>70</v>
      </c>
      <c r="C14" s="270">
        <v>147</v>
      </c>
      <c r="D14" s="190">
        <v>69</v>
      </c>
      <c r="E14" s="118">
        <v>144</v>
      </c>
      <c r="F14" s="190">
        <v>69</v>
      </c>
      <c r="G14" s="118">
        <v>147</v>
      </c>
      <c r="H14" s="265"/>
      <c r="I14" s="2"/>
    </row>
    <row r="15" spans="1:9" x14ac:dyDescent="0.3">
      <c r="A15" s="96" t="s">
        <v>647</v>
      </c>
      <c r="B15" s="269">
        <v>83</v>
      </c>
      <c r="C15" s="270">
        <v>180</v>
      </c>
      <c r="D15" s="190">
        <v>83</v>
      </c>
      <c r="E15" s="118">
        <v>180</v>
      </c>
      <c r="F15" s="190">
        <v>82</v>
      </c>
      <c r="G15" s="118">
        <v>179</v>
      </c>
      <c r="H15" s="265"/>
      <c r="I15" s="2"/>
    </row>
    <row r="16" spans="1:9" x14ac:dyDescent="0.3">
      <c r="A16" s="96" t="s">
        <v>648</v>
      </c>
      <c r="B16" s="269">
        <v>100</v>
      </c>
      <c r="C16" s="270">
        <v>160</v>
      </c>
      <c r="D16" s="190">
        <v>98</v>
      </c>
      <c r="E16" s="118">
        <v>165</v>
      </c>
      <c r="F16" s="190">
        <v>98</v>
      </c>
      <c r="G16" s="118">
        <v>159</v>
      </c>
      <c r="H16" s="265"/>
      <c r="I16" s="2"/>
    </row>
    <row r="17" spans="1:9" x14ac:dyDescent="0.3">
      <c r="A17" s="96" t="s">
        <v>438</v>
      </c>
      <c r="B17" s="269">
        <v>139</v>
      </c>
      <c r="C17" s="270">
        <v>244</v>
      </c>
      <c r="D17" s="190">
        <v>139</v>
      </c>
      <c r="E17" s="118">
        <v>237</v>
      </c>
      <c r="F17" s="190">
        <v>138</v>
      </c>
      <c r="G17" s="118">
        <v>241</v>
      </c>
      <c r="H17" s="265"/>
      <c r="I17" s="2"/>
    </row>
    <row r="18" spans="1:9" x14ac:dyDescent="0.3">
      <c r="A18" s="96" t="s">
        <v>649</v>
      </c>
      <c r="B18" s="269">
        <v>104</v>
      </c>
      <c r="C18" s="270">
        <v>244</v>
      </c>
      <c r="D18" s="190">
        <v>103</v>
      </c>
      <c r="E18" s="118">
        <v>244</v>
      </c>
      <c r="F18" s="190">
        <v>98</v>
      </c>
      <c r="G18" s="118">
        <v>240</v>
      </c>
      <c r="H18" s="265"/>
      <c r="I18" s="2"/>
    </row>
    <row r="19" spans="1:9" x14ac:dyDescent="0.3">
      <c r="A19" s="96" t="s">
        <v>650</v>
      </c>
      <c r="B19" s="269">
        <v>100</v>
      </c>
      <c r="C19" s="270">
        <v>172</v>
      </c>
      <c r="D19" s="190">
        <v>100</v>
      </c>
      <c r="E19" s="118">
        <v>170</v>
      </c>
      <c r="F19" s="190">
        <v>99</v>
      </c>
      <c r="G19" s="118">
        <v>169</v>
      </c>
      <c r="H19" s="265"/>
      <c r="I19" s="2"/>
    </row>
    <row r="20" spans="1:9" x14ac:dyDescent="0.3">
      <c r="A20" s="96" t="s">
        <v>651</v>
      </c>
      <c r="B20" s="269">
        <v>120</v>
      </c>
      <c r="C20" s="270">
        <v>195</v>
      </c>
      <c r="D20" s="190">
        <v>119</v>
      </c>
      <c r="E20" s="118">
        <v>190</v>
      </c>
      <c r="F20" s="190">
        <v>119</v>
      </c>
      <c r="G20" s="118">
        <v>192</v>
      </c>
      <c r="H20" s="265"/>
      <c r="I20" s="2"/>
    </row>
    <row r="21" spans="1:9" x14ac:dyDescent="0.3">
      <c r="A21" s="96" t="s">
        <v>652</v>
      </c>
      <c r="B21" s="269">
        <v>153</v>
      </c>
      <c r="C21" s="270">
        <v>135</v>
      </c>
      <c r="D21" s="190">
        <v>149</v>
      </c>
      <c r="E21" s="118">
        <v>135</v>
      </c>
      <c r="F21" s="190">
        <v>153</v>
      </c>
      <c r="G21" s="118">
        <v>132</v>
      </c>
      <c r="H21" s="265"/>
      <c r="I21" s="2"/>
    </row>
    <row r="22" spans="1:9" x14ac:dyDescent="0.3">
      <c r="A22" s="96" t="s">
        <v>653</v>
      </c>
      <c r="B22" s="269">
        <v>106</v>
      </c>
      <c r="C22" s="270">
        <v>112</v>
      </c>
      <c r="D22" s="190">
        <v>101</v>
      </c>
      <c r="E22" s="118">
        <v>110</v>
      </c>
      <c r="F22" s="190">
        <v>101</v>
      </c>
      <c r="G22" s="118">
        <v>108</v>
      </c>
      <c r="H22" s="265"/>
      <c r="I22" s="2"/>
    </row>
    <row r="23" spans="1:9" x14ac:dyDescent="0.3">
      <c r="A23" s="96" t="s">
        <v>654</v>
      </c>
      <c r="B23" s="269">
        <v>164</v>
      </c>
      <c r="C23" s="270">
        <v>163</v>
      </c>
      <c r="D23" s="190">
        <v>156</v>
      </c>
      <c r="E23" s="118">
        <v>163</v>
      </c>
      <c r="F23" s="190">
        <v>157</v>
      </c>
      <c r="G23" s="118">
        <v>159</v>
      </c>
      <c r="H23" s="265"/>
      <c r="I23" s="2"/>
    </row>
    <row r="24" spans="1:9" x14ac:dyDescent="0.3">
      <c r="A24" s="96" t="s">
        <v>655</v>
      </c>
      <c r="B24" s="269">
        <v>145</v>
      </c>
      <c r="C24" s="270">
        <v>99</v>
      </c>
      <c r="D24" s="190">
        <v>145</v>
      </c>
      <c r="E24" s="118">
        <v>99</v>
      </c>
      <c r="F24" s="190">
        <v>150</v>
      </c>
      <c r="G24" s="118">
        <v>98</v>
      </c>
      <c r="H24" s="265"/>
      <c r="I24" s="2"/>
    </row>
    <row r="25" spans="1:9" x14ac:dyDescent="0.3">
      <c r="A25" s="96" t="s">
        <v>656</v>
      </c>
      <c r="B25" s="269">
        <v>120</v>
      </c>
      <c r="C25" s="270">
        <v>102</v>
      </c>
      <c r="D25" s="190">
        <v>118</v>
      </c>
      <c r="E25" s="118">
        <v>99</v>
      </c>
      <c r="F25" s="190">
        <v>119</v>
      </c>
      <c r="G25" s="118">
        <v>99</v>
      </c>
      <c r="H25" s="265"/>
      <c r="I25" s="2"/>
    </row>
    <row r="26" spans="1:9" x14ac:dyDescent="0.3">
      <c r="A26" s="96" t="s">
        <v>657</v>
      </c>
      <c r="B26" s="269">
        <v>81</v>
      </c>
      <c r="C26" s="270">
        <v>70</v>
      </c>
      <c r="D26" s="190">
        <v>79</v>
      </c>
      <c r="E26" s="118">
        <v>69</v>
      </c>
      <c r="F26" s="190">
        <v>78</v>
      </c>
      <c r="G26" s="118">
        <v>67</v>
      </c>
      <c r="H26" s="265"/>
      <c r="I26" s="2"/>
    </row>
    <row r="27" spans="1:9" x14ac:dyDescent="0.3">
      <c r="A27" s="96" t="s">
        <v>658</v>
      </c>
      <c r="B27" s="269">
        <v>111</v>
      </c>
      <c r="C27" s="270">
        <v>136</v>
      </c>
      <c r="D27" s="190">
        <v>110</v>
      </c>
      <c r="E27" s="118">
        <v>137</v>
      </c>
      <c r="F27" s="190">
        <v>107</v>
      </c>
      <c r="G27" s="118">
        <v>133</v>
      </c>
      <c r="H27" s="265"/>
      <c r="I27" s="2"/>
    </row>
    <row r="28" spans="1:9" x14ac:dyDescent="0.3">
      <c r="A28" s="96" t="s">
        <v>659</v>
      </c>
      <c r="B28" s="269">
        <v>160</v>
      </c>
      <c r="C28" s="270">
        <v>134</v>
      </c>
      <c r="D28" s="190">
        <v>162</v>
      </c>
      <c r="E28" s="118">
        <v>132</v>
      </c>
      <c r="F28" s="190">
        <v>156</v>
      </c>
      <c r="G28" s="118">
        <v>130</v>
      </c>
      <c r="H28" s="265"/>
      <c r="I28" s="2"/>
    </row>
    <row r="29" spans="1:9" x14ac:dyDescent="0.3">
      <c r="A29" s="96" t="s">
        <v>660</v>
      </c>
      <c r="B29" s="269">
        <v>179</v>
      </c>
      <c r="C29" s="270">
        <v>179</v>
      </c>
      <c r="D29" s="190">
        <v>176</v>
      </c>
      <c r="E29" s="118">
        <v>182</v>
      </c>
      <c r="F29" s="190">
        <v>175</v>
      </c>
      <c r="G29" s="118">
        <v>176</v>
      </c>
      <c r="H29" s="265"/>
      <c r="I29" s="2"/>
    </row>
    <row r="30" spans="1:9" x14ac:dyDescent="0.3">
      <c r="A30" s="96" t="s">
        <v>661</v>
      </c>
      <c r="B30" s="269">
        <v>138</v>
      </c>
      <c r="C30" s="270">
        <v>220</v>
      </c>
      <c r="D30" s="190">
        <v>135</v>
      </c>
      <c r="E30" s="118">
        <v>218</v>
      </c>
      <c r="F30" s="190">
        <v>134</v>
      </c>
      <c r="G30" s="118">
        <v>215</v>
      </c>
      <c r="H30" s="265"/>
      <c r="I30" s="2"/>
    </row>
    <row r="31" spans="1:9" x14ac:dyDescent="0.3">
      <c r="A31" s="96" t="s">
        <v>662</v>
      </c>
      <c r="B31" s="271">
        <v>59</v>
      </c>
      <c r="C31" s="272">
        <v>113</v>
      </c>
      <c r="D31" s="273">
        <v>59</v>
      </c>
      <c r="E31" s="182">
        <v>111</v>
      </c>
      <c r="F31" s="190">
        <v>58</v>
      </c>
      <c r="G31" s="182">
        <v>110</v>
      </c>
      <c r="H31" s="265"/>
      <c r="I31" s="2"/>
    </row>
    <row r="32" spans="1:9" x14ac:dyDescent="0.3">
      <c r="A32" s="26" t="s">
        <v>108</v>
      </c>
      <c r="B32" s="69">
        <f t="shared" ref="B32:G32" si="0">SUM(B7:B31)</f>
        <v>2746</v>
      </c>
      <c r="C32" s="68">
        <f t="shared" si="0"/>
        <v>4759</v>
      </c>
      <c r="D32" s="69">
        <f t="shared" si="0"/>
        <v>2717</v>
      </c>
      <c r="E32" s="68">
        <f t="shared" si="0"/>
        <v>4701</v>
      </c>
      <c r="F32" s="69">
        <f t="shared" si="0"/>
        <v>2703</v>
      </c>
      <c r="G32" s="68">
        <f t="shared" si="0"/>
        <v>4658</v>
      </c>
      <c r="H32" s="266"/>
      <c r="I32" s="257"/>
    </row>
    <row r="33" spans="1:1" x14ac:dyDescent="0.3">
      <c r="A33" s="49"/>
    </row>
  </sheetData>
  <mergeCells count="4">
    <mergeCell ref="B2:G2"/>
    <mergeCell ref="B3:C3"/>
    <mergeCell ref="D3:E3"/>
    <mergeCell ref="F3:G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3A29A-BDE4-4156-81DB-38CEC41ED2A3}">
  <sheetPr>
    <pageSetUpPr fitToPage="1"/>
  </sheetPr>
  <dimension ref="A1:I71"/>
  <sheetViews>
    <sheetView zoomScaleNormal="100" workbookViewId="0">
      <pane xSplit="8" ySplit="5" topLeftCell="I69" activePane="bottomRight" state="frozen"/>
      <selection pane="topRight" activeCell="I1" sqref="I1"/>
      <selection pane="bottomLeft" activeCell="A6" sqref="A6"/>
      <selection pane="bottomRight" activeCell="J40" sqref="J40"/>
    </sheetView>
  </sheetViews>
  <sheetFormatPr defaultColWidth="9.1796875" defaultRowHeight="13" x14ac:dyDescent="0.3"/>
  <cols>
    <col min="1" max="1" width="10.26953125" style="3" customWidth="1"/>
    <col min="2" max="9" width="8.81640625" style="8" customWidth="1"/>
    <col min="10" max="16384" width="9.1796875" style="8"/>
  </cols>
  <sheetData>
    <row r="1" spans="1:9" ht="14.5" x14ac:dyDescent="0.35">
      <c r="A1" s="27"/>
      <c r="B1" s="336"/>
      <c r="C1" s="337"/>
      <c r="D1" s="338"/>
      <c r="E1" s="338"/>
      <c r="F1" s="338"/>
      <c r="G1" s="338"/>
      <c r="H1" s="338"/>
      <c r="I1" s="30"/>
    </row>
    <row r="2" spans="1:9" ht="14.5" x14ac:dyDescent="0.35">
      <c r="A2" s="31"/>
      <c r="B2" s="339" t="s">
        <v>64</v>
      </c>
      <c r="C2" s="340"/>
      <c r="D2" s="330"/>
      <c r="E2" s="330"/>
      <c r="F2" s="341"/>
      <c r="G2" s="341"/>
      <c r="H2" s="341"/>
      <c r="I2" s="30"/>
    </row>
    <row r="3" spans="1:9" ht="14.5" x14ac:dyDescent="0.35">
      <c r="A3" s="34"/>
      <c r="B3" s="332" t="s">
        <v>0</v>
      </c>
      <c r="C3" s="342"/>
      <c r="D3" s="343"/>
      <c r="E3" s="35" t="s">
        <v>1</v>
      </c>
      <c r="F3" s="36"/>
      <c r="G3" s="37" t="s">
        <v>2</v>
      </c>
      <c r="H3" s="38"/>
      <c r="I3" s="4"/>
    </row>
    <row r="4" spans="1:9" x14ac:dyDescent="0.3">
      <c r="A4" s="39"/>
      <c r="B4" s="40" t="s">
        <v>15</v>
      </c>
      <c r="C4" s="40" t="s">
        <v>15</v>
      </c>
      <c r="D4" s="41" t="s">
        <v>15</v>
      </c>
      <c r="E4" s="11" t="s">
        <v>15</v>
      </c>
      <c r="F4" s="42" t="s">
        <v>16</v>
      </c>
      <c r="G4" s="40" t="s">
        <v>15</v>
      </c>
      <c r="H4" s="42" t="s">
        <v>65</v>
      </c>
      <c r="I4" s="43"/>
    </row>
    <row r="5" spans="1:9" ht="107.25" customHeight="1" thickBot="1" x14ac:dyDescent="0.35">
      <c r="A5" s="44" t="s">
        <v>17</v>
      </c>
      <c r="B5" s="15" t="s">
        <v>66</v>
      </c>
      <c r="C5" s="15" t="s">
        <v>67</v>
      </c>
      <c r="D5" s="15" t="s">
        <v>68</v>
      </c>
      <c r="E5" s="15" t="s">
        <v>69</v>
      </c>
      <c r="F5" s="15" t="s">
        <v>70</v>
      </c>
      <c r="G5" s="15" t="s">
        <v>71</v>
      </c>
      <c r="H5" s="15" t="s">
        <v>72</v>
      </c>
      <c r="I5" s="45"/>
    </row>
    <row r="6" spans="1:9" ht="13.5" thickBot="1" x14ac:dyDescent="0.35">
      <c r="A6" s="19" t="s">
        <v>73</v>
      </c>
      <c r="B6" s="50"/>
      <c r="C6" s="50"/>
      <c r="D6" s="52"/>
      <c r="E6" s="50"/>
      <c r="F6" s="51"/>
      <c r="G6" s="50"/>
      <c r="H6" s="50"/>
      <c r="I6" s="46"/>
    </row>
    <row r="7" spans="1:9" x14ac:dyDescent="0.3">
      <c r="A7" s="24" t="s">
        <v>73</v>
      </c>
      <c r="B7" s="57">
        <v>10</v>
      </c>
      <c r="C7" s="58">
        <v>64</v>
      </c>
      <c r="D7" s="108">
        <v>13</v>
      </c>
      <c r="E7" s="62">
        <v>79</v>
      </c>
      <c r="F7" s="59">
        <v>1</v>
      </c>
      <c r="G7" s="62">
        <v>76</v>
      </c>
      <c r="H7" s="109">
        <v>0</v>
      </c>
      <c r="I7" s="47"/>
    </row>
    <row r="8" spans="1:9" x14ac:dyDescent="0.3">
      <c r="A8" s="25" t="s">
        <v>74</v>
      </c>
      <c r="B8" s="57">
        <v>29</v>
      </c>
      <c r="C8" s="63">
        <v>94</v>
      </c>
      <c r="D8" s="110">
        <v>31</v>
      </c>
      <c r="E8" s="67">
        <v>133</v>
      </c>
      <c r="F8" s="64">
        <v>19</v>
      </c>
      <c r="G8" s="67">
        <v>134</v>
      </c>
      <c r="H8" s="111">
        <v>0</v>
      </c>
      <c r="I8" s="47"/>
    </row>
    <row r="9" spans="1:9" x14ac:dyDescent="0.3">
      <c r="A9" s="25" t="s">
        <v>75</v>
      </c>
      <c r="B9" s="57">
        <v>34</v>
      </c>
      <c r="C9" s="63">
        <v>59</v>
      </c>
      <c r="D9" s="110">
        <v>17</v>
      </c>
      <c r="E9" s="67">
        <v>93</v>
      </c>
      <c r="F9" s="64">
        <v>15</v>
      </c>
      <c r="G9" s="67">
        <v>81</v>
      </c>
      <c r="H9" s="111">
        <v>0</v>
      </c>
      <c r="I9" s="47"/>
    </row>
    <row r="10" spans="1:9" x14ac:dyDescent="0.3">
      <c r="A10" s="25" t="s">
        <v>76</v>
      </c>
      <c r="B10" s="57">
        <v>7</v>
      </c>
      <c r="C10" s="63">
        <v>60</v>
      </c>
      <c r="D10" s="110">
        <v>21</v>
      </c>
      <c r="E10" s="67">
        <v>78</v>
      </c>
      <c r="F10" s="64">
        <v>3</v>
      </c>
      <c r="G10" s="67">
        <v>73</v>
      </c>
      <c r="H10" s="111">
        <v>0</v>
      </c>
      <c r="I10" s="47"/>
    </row>
    <row r="11" spans="1:9" x14ac:dyDescent="0.3">
      <c r="A11" s="25" t="s">
        <v>77</v>
      </c>
      <c r="B11" s="57">
        <v>10</v>
      </c>
      <c r="C11" s="63">
        <v>66</v>
      </c>
      <c r="D11" s="110">
        <v>27</v>
      </c>
      <c r="E11" s="67">
        <v>88</v>
      </c>
      <c r="F11" s="64">
        <v>7</v>
      </c>
      <c r="G11" s="67">
        <v>78</v>
      </c>
      <c r="H11" s="111">
        <v>0</v>
      </c>
      <c r="I11" s="47"/>
    </row>
    <row r="12" spans="1:9" x14ac:dyDescent="0.3">
      <c r="A12" s="25" t="s">
        <v>78</v>
      </c>
      <c r="B12" s="57">
        <v>41</v>
      </c>
      <c r="C12" s="63">
        <v>163</v>
      </c>
      <c r="D12" s="110">
        <v>44</v>
      </c>
      <c r="E12" s="67">
        <v>229</v>
      </c>
      <c r="F12" s="64">
        <v>59</v>
      </c>
      <c r="G12" s="67">
        <v>227</v>
      </c>
      <c r="H12" s="111">
        <v>3</v>
      </c>
      <c r="I12" s="47"/>
    </row>
    <row r="13" spans="1:9" x14ac:dyDescent="0.3">
      <c r="A13" s="25" t="s">
        <v>79</v>
      </c>
      <c r="B13" s="57">
        <v>10</v>
      </c>
      <c r="C13" s="63">
        <v>87</v>
      </c>
      <c r="D13" s="110">
        <v>24</v>
      </c>
      <c r="E13" s="67">
        <v>114</v>
      </c>
      <c r="F13" s="64">
        <v>7</v>
      </c>
      <c r="G13" s="67">
        <v>100</v>
      </c>
      <c r="H13" s="111">
        <v>0</v>
      </c>
      <c r="I13" s="47"/>
    </row>
    <row r="14" spans="1:9" x14ac:dyDescent="0.3">
      <c r="A14" s="25" t="s">
        <v>80</v>
      </c>
      <c r="B14" s="57">
        <v>2</v>
      </c>
      <c r="C14" s="63">
        <v>18</v>
      </c>
      <c r="D14" s="110">
        <v>10</v>
      </c>
      <c r="E14" s="67">
        <v>24</v>
      </c>
      <c r="F14" s="64">
        <v>0</v>
      </c>
      <c r="G14" s="67">
        <v>24</v>
      </c>
      <c r="H14" s="111">
        <v>0</v>
      </c>
      <c r="I14" s="47"/>
    </row>
    <row r="15" spans="1:9" x14ac:dyDescent="0.3">
      <c r="A15" s="25" t="s">
        <v>81</v>
      </c>
      <c r="B15" s="57">
        <v>43</v>
      </c>
      <c r="C15" s="63">
        <v>143</v>
      </c>
      <c r="D15" s="110">
        <v>53</v>
      </c>
      <c r="E15" s="67">
        <v>201</v>
      </c>
      <c r="F15" s="64">
        <v>19</v>
      </c>
      <c r="G15" s="67">
        <v>198</v>
      </c>
      <c r="H15" s="111">
        <v>0</v>
      </c>
      <c r="I15" s="47"/>
    </row>
    <row r="16" spans="1:9" x14ac:dyDescent="0.3">
      <c r="A16" s="25" t="s">
        <v>82</v>
      </c>
      <c r="B16" s="57">
        <v>18</v>
      </c>
      <c r="C16" s="63">
        <v>102</v>
      </c>
      <c r="D16" s="110">
        <v>26</v>
      </c>
      <c r="E16" s="67">
        <v>137</v>
      </c>
      <c r="F16" s="64">
        <v>12</v>
      </c>
      <c r="G16" s="67">
        <v>141</v>
      </c>
      <c r="H16" s="111">
        <v>0</v>
      </c>
      <c r="I16" s="47"/>
    </row>
    <row r="17" spans="1:9" x14ac:dyDescent="0.3">
      <c r="A17" s="25" t="s">
        <v>83</v>
      </c>
      <c r="B17" s="57">
        <v>38</v>
      </c>
      <c r="C17" s="63">
        <v>103</v>
      </c>
      <c r="D17" s="110">
        <v>34</v>
      </c>
      <c r="E17" s="67">
        <v>151</v>
      </c>
      <c r="F17" s="112">
        <v>18</v>
      </c>
      <c r="G17" s="67">
        <v>152</v>
      </c>
      <c r="H17" s="113">
        <v>0</v>
      </c>
      <c r="I17" s="47"/>
    </row>
    <row r="18" spans="1:9" x14ac:dyDescent="0.3">
      <c r="A18" s="26" t="s">
        <v>55</v>
      </c>
      <c r="B18" s="68">
        <f t="shared" ref="B18:H18" si="0">SUM(B7:B17)</f>
        <v>242</v>
      </c>
      <c r="C18" s="68">
        <f t="shared" si="0"/>
        <v>959</v>
      </c>
      <c r="D18" s="114">
        <f t="shared" si="0"/>
        <v>300</v>
      </c>
      <c r="E18" s="68">
        <f t="shared" si="0"/>
        <v>1327</v>
      </c>
      <c r="F18" s="69">
        <f t="shared" si="0"/>
        <v>160</v>
      </c>
      <c r="G18" s="68">
        <f t="shared" si="0"/>
        <v>1284</v>
      </c>
      <c r="H18" s="69">
        <f t="shared" si="0"/>
        <v>3</v>
      </c>
      <c r="I18" s="48"/>
    </row>
    <row r="19" spans="1:9" ht="13.5" thickBot="1" x14ac:dyDescent="0.35">
      <c r="A19" s="49"/>
      <c r="B19" s="56"/>
      <c r="C19" s="56"/>
      <c r="D19" s="56"/>
      <c r="E19" s="56"/>
      <c r="F19" s="56"/>
      <c r="G19" s="56"/>
      <c r="H19" s="56"/>
    </row>
    <row r="20" spans="1:9" ht="13.5" thickBot="1" x14ac:dyDescent="0.35">
      <c r="A20" s="19" t="s">
        <v>56</v>
      </c>
      <c r="B20" s="50"/>
      <c r="C20" s="50"/>
      <c r="D20" s="50"/>
      <c r="E20" s="115"/>
      <c r="F20" s="50"/>
      <c r="G20" s="50"/>
      <c r="H20" s="52"/>
    </row>
    <row r="21" spans="1:9" x14ac:dyDescent="0.3">
      <c r="A21" s="97" t="s">
        <v>84</v>
      </c>
      <c r="B21" s="92">
        <v>32</v>
      </c>
      <c r="C21" s="77">
        <v>317</v>
      </c>
      <c r="D21" s="74">
        <v>76</v>
      </c>
      <c r="E21" s="71">
        <v>420</v>
      </c>
      <c r="F21" s="80">
        <v>24</v>
      </c>
      <c r="G21" s="116">
        <v>397</v>
      </c>
      <c r="H21" s="117">
        <v>3</v>
      </c>
    </row>
    <row r="22" spans="1:9" x14ac:dyDescent="0.3">
      <c r="A22" s="98" t="s">
        <v>85</v>
      </c>
      <c r="B22" s="93">
        <v>27</v>
      </c>
      <c r="C22" s="78">
        <v>284</v>
      </c>
      <c r="D22" s="75">
        <v>61</v>
      </c>
      <c r="E22" s="72">
        <v>394</v>
      </c>
      <c r="F22" s="81">
        <v>22</v>
      </c>
      <c r="G22" s="118">
        <v>359</v>
      </c>
      <c r="H22" s="119">
        <v>1</v>
      </c>
    </row>
    <row r="23" spans="1:9" ht="13.5" thickBot="1" x14ac:dyDescent="0.35">
      <c r="A23" s="99" t="s">
        <v>86</v>
      </c>
      <c r="B23" s="94">
        <v>41</v>
      </c>
      <c r="C23" s="79">
        <v>426</v>
      </c>
      <c r="D23" s="76">
        <v>71</v>
      </c>
      <c r="E23" s="73">
        <v>541</v>
      </c>
      <c r="F23" s="82">
        <v>33</v>
      </c>
      <c r="G23" s="120">
        <v>510</v>
      </c>
      <c r="H23" s="121">
        <v>4</v>
      </c>
    </row>
    <row r="24" spans="1:9" ht="13.5" thickBot="1" x14ac:dyDescent="0.35">
      <c r="A24" s="100" t="s">
        <v>55</v>
      </c>
      <c r="B24" s="54">
        <f t="shared" ref="B24:H24" si="1">SUM(B21:B23)</f>
        <v>100</v>
      </c>
      <c r="C24" s="54">
        <f t="shared" si="1"/>
        <v>1027</v>
      </c>
      <c r="D24" s="54">
        <f t="shared" si="1"/>
        <v>208</v>
      </c>
      <c r="E24" s="54">
        <f t="shared" si="1"/>
        <v>1355</v>
      </c>
      <c r="F24" s="122">
        <f t="shared" si="1"/>
        <v>79</v>
      </c>
      <c r="G24" s="54">
        <f t="shared" si="1"/>
        <v>1266</v>
      </c>
      <c r="H24" s="122">
        <f t="shared" si="1"/>
        <v>8</v>
      </c>
    </row>
    <row r="25" spans="1:9" ht="13.5" thickBot="1" x14ac:dyDescent="0.35">
      <c r="B25" s="56"/>
      <c r="C25" s="56"/>
      <c r="D25" s="56"/>
      <c r="E25" s="56"/>
      <c r="F25" s="56"/>
      <c r="G25" s="56"/>
      <c r="H25" s="56"/>
    </row>
    <row r="26" spans="1:9" ht="13.5" thickBot="1" x14ac:dyDescent="0.35">
      <c r="A26" s="19" t="s">
        <v>281</v>
      </c>
      <c r="B26" s="18"/>
      <c r="C26" s="18"/>
      <c r="D26" s="20"/>
      <c r="E26" s="20"/>
      <c r="F26" s="19"/>
      <c r="G26" s="18"/>
      <c r="H26" s="18"/>
      <c r="I26" s="171"/>
    </row>
    <row r="27" spans="1:9" x14ac:dyDescent="0.3">
      <c r="A27" s="24" t="s">
        <v>1231</v>
      </c>
      <c r="B27" s="360">
        <v>20</v>
      </c>
      <c r="C27" s="361">
        <v>76</v>
      </c>
      <c r="D27" s="362">
        <v>43</v>
      </c>
      <c r="E27" s="363">
        <v>121</v>
      </c>
      <c r="F27" s="364">
        <v>20</v>
      </c>
      <c r="G27" s="363">
        <v>118</v>
      </c>
      <c r="H27" s="365">
        <v>2</v>
      </c>
      <c r="I27" s="171"/>
    </row>
    <row r="28" spans="1:9" x14ac:dyDescent="0.3">
      <c r="A28" s="25" t="s">
        <v>1232</v>
      </c>
      <c r="B28" s="360">
        <v>34</v>
      </c>
      <c r="C28" s="361">
        <v>105</v>
      </c>
      <c r="D28" s="362">
        <v>31</v>
      </c>
      <c r="E28" s="363">
        <v>156</v>
      </c>
      <c r="F28" s="364">
        <v>21</v>
      </c>
      <c r="G28" s="363">
        <v>154</v>
      </c>
      <c r="H28" s="365">
        <v>0</v>
      </c>
      <c r="I28" s="171"/>
    </row>
    <row r="29" spans="1:9" x14ac:dyDescent="0.3">
      <c r="A29" s="25" t="s">
        <v>1233</v>
      </c>
      <c r="B29" s="360">
        <v>38</v>
      </c>
      <c r="C29" s="361">
        <v>115</v>
      </c>
      <c r="D29" s="362">
        <v>39</v>
      </c>
      <c r="E29" s="363">
        <v>171</v>
      </c>
      <c r="F29" s="364">
        <v>13</v>
      </c>
      <c r="G29" s="363">
        <v>174</v>
      </c>
      <c r="H29" s="365">
        <v>1</v>
      </c>
      <c r="I29" s="171"/>
    </row>
    <row r="30" spans="1:9" x14ac:dyDescent="0.3">
      <c r="A30" s="25" t="s">
        <v>1234</v>
      </c>
      <c r="B30" s="360">
        <v>24</v>
      </c>
      <c r="C30" s="361">
        <v>77</v>
      </c>
      <c r="D30" s="362">
        <v>17</v>
      </c>
      <c r="E30" s="363">
        <v>98</v>
      </c>
      <c r="F30" s="364">
        <v>12</v>
      </c>
      <c r="G30" s="363">
        <v>101</v>
      </c>
      <c r="H30" s="365">
        <v>1</v>
      </c>
      <c r="I30" s="171"/>
    </row>
    <row r="31" spans="1:9" x14ac:dyDescent="0.3">
      <c r="A31" s="25" t="s">
        <v>1235</v>
      </c>
      <c r="B31" s="360">
        <v>23</v>
      </c>
      <c r="C31" s="361">
        <v>107</v>
      </c>
      <c r="D31" s="362">
        <v>28</v>
      </c>
      <c r="E31" s="363">
        <v>143</v>
      </c>
      <c r="F31" s="364">
        <v>27</v>
      </c>
      <c r="G31" s="363">
        <v>141</v>
      </c>
      <c r="H31" s="365">
        <v>1</v>
      </c>
      <c r="I31" s="171"/>
    </row>
    <row r="32" spans="1:9" x14ac:dyDescent="0.3">
      <c r="A32" s="25" t="s">
        <v>1236</v>
      </c>
      <c r="B32" s="360">
        <v>3</v>
      </c>
      <c r="C32" s="361">
        <v>28</v>
      </c>
      <c r="D32" s="362">
        <v>9</v>
      </c>
      <c r="E32" s="363">
        <v>33</v>
      </c>
      <c r="F32" s="364">
        <v>0</v>
      </c>
      <c r="G32" s="363">
        <v>33</v>
      </c>
      <c r="H32" s="365">
        <v>0</v>
      </c>
      <c r="I32" s="171"/>
    </row>
    <row r="33" spans="1:9" x14ac:dyDescent="0.3">
      <c r="A33" s="25" t="s">
        <v>1237</v>
      </c>
      <c r="B33" s="360">
        <v>2</v>
      </c>
      <c r="C33" s="361">
        <v>8</v>
      </c>
      <c r="D33" s="362">
        <v>5</v>
      </c>
      <c r="E33" s="363">
        <v>15</v>
      </c>
      <c r="F33" s="364">
        <v>4</v>
      </c>
      <c r="G33" s="363">
        <v>15</v>
      </c>
      <c r="H33" s="365">
        <v>0</v>
      </c>
      <c r="I33" s="171"/>
    </row>
    <row r="34" spans="1:9" x14ac:dyDescent="0.3">
      <c r="A34" s="25" t="s">
        <v>1238</v>
      </c>
      <c r="B34" s="360">
        <v>11</v>
      </c>
      <c r="C34" s="361">
        <v>55</v>
      </c>
      <c r="D34" s="362">
        <v>28</v>
      </c>
      <c r="E34" s="363">
        <v>88</v>
      </c>
      <c r="F34" s="364">
        <v>1</v>
      </c>
      <c r="G34" s="363">
        <v>84</v>
      </c>
      <c r="H34" s="365">
        <v>0</v>
      </c>
      <c r="I34" s="171"/>
    </row>
    <row r="35" spans="1:9" x14ac:dyDescent="0.3">
      <c r="A35" s="25" t="s">
        <v>1239</v>
      </c>
      <c r="B35" s="360">
        <v>17</v>
      </c>
      <c r="C35" s="361">
        <v>118</v>
      </c>
      <c r="D35" s="362">
        <v>39</v>
      </c>
      <c r="E35" s="363">
        <v>162</v>
      </c>
      <c r="F35" s="364">
        <v>10</v>
      </c>
      <c r="G35" s="363">
        <v>163</v>
      </c>
      <c r="H35" s="365">
        <v>1</v>
      </c>
      <c r="I35" s="171"/>
    </row>
    <row r="36" spans="1:9" x14ac:dyDescent="0.3">
      <c r="A36" s="25" t="s">
        <v>1240</v>
      </c>
      <c r="B36" s="360">
        <v>0</v>
      </c>
      <c r="C36" s="361">
        <v>11</v>
      </c>
      <c r="D36" s="362">
        <v>11</v>
      </c>
      <c r="E36" s="363">
        <v>16</v>
      </c>
      <c r="F36" s="364">
        <v>6</v>
      </c>
      <c r="G36" s="363">
        <v>17</v>
      </c>
      <c r="H36" s="365">
        <v>0</v>
      </c>
      <c r="I36" s="171"/>
    </row>
    <row r="37" spans="1:9" x14ac:dyDescent="0.3">
      <c r="A37" s="25" t="s">
        <v>1241</v>
      </c>
      <c r="B37" s="360">
        <v>20</v>
      </c>
      <c r="C37" s="361">
        <v>89</v>
      </c>
      <c r="D37" s="362">
        <v>20</v>
      </c>
      <c r="E37" s="363">
        <v>107</v>
      </c>
      <c r="F37" s="364">
        <v>11</v>
      </c>
      <c r="G37" s="363">
        <v>105</v>
      </c>
      <c r="H37" s="365">
        <v>0</v>
      </c>
      <c r="I37" s="171"/>
    </row>
    <row r="38" spans="1:9" x14ac:dyDescent="0.3">
      <c r="A38" s="25" t="s">
        <v>1242</v>
      </c>
      <c r="B38" s="360">
        <v>8</v>
      </c>
      <c r="C38" s="361">
        <v>53</v>
      </c>
      <c r="D38" s="362">
        <v>37</v>
      </c>
      <c r="E38" s="363">
        <v>94</v>
      </c>
      <c r="F38" s="364">
        <v>10</v>
      </c>
      <c r="G38" s="363">
        <v>91</v>
      </c>
      <c r="H38" s="365">
        <v>0</v>
      </c>
      <c r="I38" s="171"/>
    </row>
    <row r="39" spans="1:9" x14ac:dyDescent="0.3">
      <c r="A39" s="25" t="s">
        <v>1243</v>
      </c>
      <c r="B39" s="360">
        <v>2</v>
      </c>
      <c r="C39" s="361">
        <v>22</v>
      </c>
      <c r="D39" s="362">
        <v>10</v>
      </c>
      <c r="E39" s="363">
        <v>32</v>
      </c>
      <c r="F39" s="364">
        <v>13</v>
      </c>
      <c r="G39" s="363">
        <v>31</v>
      </c>
      <c r="H39" s="365">
        <v>0</v>
      </c>
      <c r="I39" s="171"/>
    </row>
    <row r="40" spans="1:9" x14ac:dyDescent="0.3">
      <c r="A40" s="25" t="s">
        <v>1244</v>
      </c>
      <c r="B40" s="360">
        <v>3</v>
      </c>
      <c r="C40" s="361">
        <v>30</v>
      </c>
      <c r="D40" s="362">
        <v>23</v>
      </c>
      <c r="E40" s="363">
        <v>54</v>
      </c>
      <c r="F40" s="364">
        <v>8</v>
      </c>
      <c r="G40" s="363">
        <v>53</v>
      </c>
      <c r="H40" s="365">
        <v>0</v>
      </c>
      <c r="I40" s="171"/>
    </row>
    <row r="41" spans="1:9" x14ac:dyDescent="0.3">
      <c r="A41" s="26" t="s">
        <v>55</v>
      </c>
      <c r="B41" s="366">
        <f t="shared" ref="B41:H41" si="2">SUM(B27:B40)</f>
        <v>205</v>
      </c>
      <c r="C41" s="366">
        <f t="shared" si="2"/>
        <v>894</v>
      </c>
      <c r="D41" s="366">
        <f t="shared" si="2"/>
        <v>340</v>
      </c>
      <c r="E41" s="366">
        <f t="shared" si="2"/>
        <v>1290</v>
      </c>
      <c r="F41" s="367">
        <f t="shared" si="2"/>
        <v>156</v>
      </c>
      <c r="G41" s="366">
        <f t="shared" si="2"/>
        <v>1280</v>
      </c>
      <c r="H41" s="368">
        <f t="shared" si="2"/>
        <v>6</v>
      </c>
      <c r="I41" s="171"/>
    </row>
    <row r="42" spans="1:9" ht="13.5" thickBot="1" x14ac:dyDescent="0.35">
      <c r="B42" s="56"/>
      <c r="C42" s="56"/>
      <c r="D42" s="56"/>
      <c r="E42" s="56"/>
      <c r="F42" s="56"/>
      <c r="G42" s="56"/>
      <c r="H42" s="56"/>
    </row>
    <row r="43" spans="1:9" ht="13.5" thickBot="1" x14ac:dyDescent="0.35">
      <c r="A43" s="19" t="s">
        <v>42</v>
      </c>
      <c r="B43" s="50"/>
      <c r="C43" s="50"/>
      <c r="D43" s="52"/>
      <c r="E43" s="52"/>
      <c r="F43" s="51"/>
      <c r="G43" s="50"/>
      <c r="H43" s="52"/>
    </row>
    <row r="44" spans="1:9" x14ac:dyDescent="0.3">
      <c r="A44" s="95" t="s">
        <v>87</v>
      </c>
      <c r="B44" s="123">
        <v>41</v>
      </c>
      <c r="C44" s="124">
        <v>194</v>
      </c>
      <c r="D44" s="125">
        <v>100</v>
      </c>
      <c r="E44" s="126">
        <v>351</v>
      </c>
      <c r="F44" s="127">
        <v>48</v>
      </c>
      <c r="G44" s="126">
        <v>343</v>
      </c>
      <c r="H44" s="127">
        <v>3</v>
      </c>
    </row>
    <row r="45" spans="1:9" x14ac:dyDescent="0.3">
      <c r="A45" s="96" t="s">
        <v>88</v>
      </c>
      <c r="B45" s="128">
        <v>59</v>
      </c>
      <c r="C45" s="129">
        <v>289</v>
      </c>
      <c r="D45" s="130">
        <v>182</v>
      </c>
      <c r="E45" s="131">
        <v>563</v>
      </c>
      <c r="F45" s="132">
        <v>25</v>
      </c>
      <c r="G45" s="131">
        <v>541</v>
      </c>
      <c r="H45" s="132">
        <v>1</v>
      </c>
    </row>
    <row r="46" spans="1:9" x14ac:dyDescent="0.3">
      <c r="A46" s="96" t="s">
        <v>89</v>
      </c>
      <c r="B46" s="128">
        <v>43</v>
      </c>
      <c r="C46" s="129">
        <v>392</v>
      </c>
      <c r="D46" s="130">
        <v>160</v>
      </c>
      <c r="E46" s="131">
        <v>582</v>
      </c>
      <c r="F46" s="132">
        <v>30</v>
      </c>
      <c r="G46" s="131">
        <v>571</v>
      </c>
      <c r="H46" s="132">
        <v>2</v>
      </c>
    </row>
    <row r="47" spans="1:9" x14ac:dyDescent="0.3">
      <c r="A47" s="96" t="s">
        <v>90</v>
      </c>
      <c r="B47" s="128">
        <v>83</v>
      </c>
      <c r="C47" s="129">
        <v>268</v>
      </c>
      <c r="D47" s="130">
        <v>193</v>
      </c>
      <c r="E47" s="131">
        <v>557</v>
      </c>
      <c r="F47" s="132">
        <v>45</v>
      </c>
      <c r="G47" s="131">
        <v>543</v>
      </c>
      <c r="H47" s="132">
        <v>4</v>
      </c>
    </row>
    <row r="48" spans="1:9" x14ac:dyDescent="0.3">
      <c r="A48" s="96" t="s">
        <v>91</v>
      </c>
      <c r="B48" s="128">
        <v>79</v>
      </c>
      <c r="C48" s="129">
        <v>263</v>
      </c>
      <c r="D48" s="130">
        <v>122</v>
      </c>
      <c r="E48" s="131">
        <v>495</v>
      </c>
      <c r="F48" s="132">
        <v>37</v>
      </c>
      <c r="G48" s="131">
        <v>486</v>
      </c>
      <c r="H48" s="132">
        <v>3</v>
      </c>
    </row>
    <row r="49" spans="1:8" x14ac:dyDescent="0.3">
      <c r="A49" s="96" t="s">
        <v>92</v>
      </c>
      <c r="B49" s="128">
        <v>40</v>
      </c>
      <c r="C49" s="129">
        <v>116</v>
      </c>
      <c r="D49" s="130">
        <v>78</v>
      </c>
      <c r="E49" s="131">
        <v>228</v>
      </c>
      <c r="F49" s="132">
        <v>28</v>
      </c>
      <c r="G49" s="131">
        <v>221</v>
      </c>
      <c r="H49" s="132">
        <v>1</v>
      </c>
    </row>
    <row r="50" spans="1:8" x14ac:dyDescent="0.3">
      <c r="A50" s="96" t="s">
        <v>93</v>
      </c>
      <c r="B50" s="128">
        <v>49</v>
      </c>
      <c r="C50" s="129">
        <v>89</v>
      </c>
      <c r="D50" s="130">
        <v>60</v>
      </c>
      <c r="E50" s="131">
        <v>177</v>
      </c>
      <c r="F50" s="132">
        <v>24</v>
      </c>
      <c r="G50" s="131">
        <v>176</v>
      </c>
      <c r="H50" s="132">
        <v>0</v>
      </c>
    </row>
    <row r="51" spans="1:8" x14ac:dyDescent="0.3">
      <c r="A51" s="96" t="s">
        <v>94</v>
      </c>
      <c r="B51" s="133">
        <v>41</v>
      </c>
      <c r="C51" s="134">
        <v>99</v>
      </c>
      <c r="D51" s="135">
        <v>123</v>
      </c>
      <c r="E51" s="136">
        <v>252</v>
      </c>
      <c r="F51" s="137">
        <v>32</v>
      </c>
      <c r="G51" s="136">
        <v>247</v>
      </c>
      <c r="H51" s="137">
        <v>0</v>
      </c>
    </row>
    <row r="52" spans="1:8" x14ac:dyDescent="0.3">
      <c r="A52" s="26" t="s">
        <v>55</v>
      </c>
      <c r="B52" s="68">
        <f t="shared" ref="B52:H52" si="3">SUM(B44:B51)</f>
        <v>435</v>
      </c>
      <c r="C52" s="68">
        <f t="shared" si="3"/>
        <v>1710</v>
      </c>
      <c r="D52" s="68">
        <f t="shared" si="3"/>
        <v>1018</v>
      </c>
      <c r="E52" s="68">
        <f t="shared" si="3"/>
        <v>3205</v>
      </c>
      <c r="F52" s="69">
        <f t="shared" si="3"/>
        <v>269</v>
      </c>
      <c r="G52" s="68">
        <f t="shared" si="3"/>
        <v>3128</v>
      </c>
      <c r="H52" s="138">
        <f t="shared" si="3"/>
        <v>14</v>
      </c>
    </row>
    <row r="53" spans="1:8" ht="13.5" thickBot="1" x14ac:dyDescent="0.35">
      <c r="B53" s="56"/>
      <c r="C53" s="56"/>
      <c r="D53" s="56"/>
      <c r="E53" s="56"/>
      <c r="F53" s="56"/>
      <c r="G53" s="56"/>
      <c r="H53" s="56"/>
    </row>
    <row r="54" spans="1:8" ht="13.5" thickBot="1" x14ac:dyDescent="0.35">
      <c r="A54" s="19" t="s">
        <v>107</v>
      </c>
      <c r="B54" s="50"/>
      <c r="C54" s="50"/>
      <c r="D54" s="52"/>
      <c r="E54" s="52"/>
      <c r="F54" s="51"/>
      <c r="G54" s="50"/>
      <c r="H54" s="52"/>
    </row>
    <row r="55" spans="1:8" x14ac:dyDescent="0.3">
      <c r="A55" s="105" t="s">
        <v>95</v>
      </c>
      <c r="B55" s="57">
        <v>18</v>
      </c>
      <c r="C55" s="61">
        <v>26</v>
      </c>
      <c r="D55" s="139">
        <v>19</v>
      </c>
      <c r="E55" s="116">
        <v>53</v>
      </c>
      <c r="F55" s="140">
        <v>7</v>
      </c>
      <c r="G55" s="141">
        <v>52</v>
      </c>
      <c r="H55" s="109">
        <v>1</v>
      </c>
    </row>
    <row r="56" spans="1:8" x14ac:dyDescent="0.3">
      <c r="A56" s="106" t="s">
        <v>96</v>
      </c>
      <c r="B56" s="57">
        <v>28</v>
      </c>
      <c r="C56" s="66">
        <v>19</v>
      </c>
      <c r="D56" s="142">
        <v>27</v>
      </c>
      <c r="E56" s="118">
        <v>67</v>
      </c>
      <c r="F56" s="143">
        <v>49</v>
      </c>
      <c r="G56" s="144">
        <v>68</v>
      </c>
      <c r="H56" s="111">
        <v>0</v>
      </c>
    </row>
    <row r="57" spans="1:8" x14ac:dyDescent="0.3">
      <c r="A57" s="106" t="s">
        <v>97</v>
      </c>
      <c r="B57" s="57">
        <v>64</v>
      </c>
      <c r="C57" s="66">
        <v>45</v>
      </c>
      <c r="D57" s="142">
        <v>40</v>
      </c>
      <c r="E57" s="118">
        <v>113</v>
      </c>
      <c r="F57" s="143">
        <v>60</v>
      </c>
      <c r="G57" s="144">
        <v>111</v>
      </c>
      <c r="H57" s="111">
        <v>1</v>
      </c>
    </row>
    <row r="58" spans="1:8" x14ac:dyDescent="0.3">
      <c r="A58" s="106" t="s">
        <v>98</v>
      </c>
      <c r="B58" s="57">
        <v>32</v>
      </c>
      <c r="C58" s="66">
        <v>18</v>
      </c>
      <c r="D58" s="142">
        <v>13</v>
      </c>
      <c r="E58" s="118">
        <v>47</v>
      </c>
      <c r="F58" s="143">
        <v>14</v>
      </c>
      <c r="G58" s="144">
        <v>42</v>
      </c>
      <c r="H58" s="111">
        <v>0</v>
      </c>
    </row>
    <row r="59" spans="1:8" x14ac:dyDescent="0.3">
      <c r="A59" s="106" t="s">
        <v>99</v>
      </c>
      <c r="B59" s="57">
        <v>92</v>
      </c>
      <c r="C59" s="66">
        <v>65</v>
      </c>
      <c r="D59" s="142">
        <v>62</v>
      </c>
      <c r="E59" s="118">
        <v>173</v>
      </c>
      <c r="F59" s="143">
        <v>56</v>
      </c>
      <c r="G59" s="144">
        <v>170</v>
      </c>
      <c r="H59" s="111">
        <v>0</v>
      </c>
    </row>
    <row r="60" spans="1:8" x14ac:dyDescent="0.3">
      <c r="A60" s="106" t="s">
        <v>100</v>
      </c>
      <c r="B60" s="57">
        <v>53</v>
      </c>
      <c r="C60" s="66">
        <v>87</v>
      </c>
      <c r="D60" s="142">
        <v>75</v>
      </c>
      <c r="E60" s="118">
        <v>175</v>
      </c>
      <c r="F60" s="143">
        <v>85</v>
      </c>
      <c r="G60" s="144">
        <v>168</v>
      </c>
      <c r="H60" s="111">
        <v>3</v>
      </c>
    </row>
    <row r="61" spans="1:8" x14ac:dyDescent="0.3">
      <c r="A61" s="106" t="s">
        <v>101</v>
      </c>
      <c r="B61" s="57">
        <v>6</v>
      </c>
      <c r="C61" s="66">
        <v>11</v>
      </c>
      <c r="D61" s="142">
        <v>11</v>
      </c>
      <c r="E61" s="118">
        <v>19</v>
      </c>
      <c r="F61" s="143">
        <v>17</v>
      </c>
      <c r="G61" s="144">
        <v>21</v>
      </c>
      <c r="H61" s="111">
        <v>0</v>
      </c>
    </row>
    <row r="62" spans="1:8" x14ac:dyDescent="0.3">
      <c r="A62" s="106" t="s">
        <v>102</v>
      </c>
      <c r="B62" s="57">
        <v>14</v>
      </c>
      <c r="C62" s="66">
        <v>32</v>
      </c>
      <c r="D62" s="142">
        <v>29</v>
      </c>
      <c r="E62" s="118">
        <v>62</v>
      </c>
      <c r="F62" s="143">
        <v>18</v>
      </c>
      <c r="G62" s="144">
        <v>65</v>
      </c>
      <c r="H62" s="111">
        <v>0</v>
      </c>
    </row>
    <row r="63" spans="1:8" x14ac:dyDescent="0.3">
      <c r="A63" s="106" t="s">
        <v>103</v>
      </c>
      <c r="B63" s="57">
        <v>48</v>
      </c>
      <c r="C63" s="66">
        <v>119</v>
      </c>
      <c r="D63" s="142">
        <v>102</v>
      </c>
      <c r="E63" s="118">
        <v>229</v>
      </c>
      <c r="F63" s="143">
        <v>41</v>
      </c>
      <c r="G63" s="144">
        <v>229</v>
      </c>
      <c r="H63" s="111">
        <v>1</v>
      </c>
    </row>
    <row r="64" spans="1:8" x14ac:dyDescent="0.3">
      <c r="A64" s="106" t="s">
        <v>104</v>
      </c>
      <c r="B64" s="57">
        <v>75</v>
      </c>
      <c r="C64" s="66">
        <v>94</v>
      </c>
      <c r="D64" s="142">
        <v>112</v>
      </c>
      <c r="E64" s="118">
        <v>234</v>
      </c>
      <c r="F64" s="143">
        <v>50</v>
      </c>
      <c r="G64" s="144">
        <v>224</v>
      </c>
      <c r="H64" s="111">
        <v>0</v>
      </c>
    </row>
    <row r="65" spans="1:8" x14ac:dyDescent="0.3">
      <c r="A65" s="106" t="s">
        <v>105</v>
      </c>
      <c r="B65" s="57">
        <v>7</v>
      </c>
      <c r="C65" s="66">
        <v>22</v>
      </c>
      <c r="D65" s="142">
        <v>13</v>
      </c>
      <c r="E65" s="118">
        <v>35</v>
      </c>
      <c r="F65" s="143">
        <v>1</v>
      </c>
      <c r="G65" s="144">
        <v>36</v>
      </c>
      <c r="H65" s="111">
        <v>0</v>
      </c>
    </row>
    <row r="66" spans="1:8" x14ac:dyDescent="0.3">
      <c r="A66" s="106" t="s">
        <v>106</v>
      </c>
      <c r="B66" s="57">
        <v>12</v>
      </c>
      <c r="C66" s="66">
        <v>11</v>
      </c>
      <c r="D66" s="142">
        <v>8</v>
      </c>
      <c r="E66" s="118">
        <v>29</v>
      </c>
      <c r="F66" s="143">
        <v>2</v>
      </c>
      <c r="G66" s="144">
        <v>24</v>
      </c>
      <c r="H66" s="111">
        <v>0</v>
      </c>
    </row>
    <row r="67" spans="1:8" x14ac:dyDescent="0.3">
      <c r="A67" s="107">
        <v>13</v>
      </c>
      <c r="B67" s="57">
        <v>2</v>
      </c>
      <c r="C67" s="66">
        <v>6</v>
      </c>
      <c r="D67" s="142">
        <v>1</v>
      </c>
      <c r="E67" s="118">
        <v>7</v>
      </c>
      <c r="F67" s="143">
        <v>5</v>
      </c>
      <c r="G67" s="144">
        <v>7</v>
      </c>
      <c r="H67" s="111">
        <v>0</v>
      </c>
    </row>
    <row r="68" spans="1:8" x14ac:dyDescent="0.3">
      <c r="A68" s="107">
        <v>14</v>
      </c>
      <c r="B68" s="57">
        <v>45</v>
      </c>
      <c r="C68" s="66">
        <v>41</v>
      </c>
      <c r="D68" s="142">
        <v>38</v>
      </c>
      <c r="E68" s="118">
        <v>88</v>
      </c>
      <c r="F68" s="143">
        <v>85</v>
      </c>
      <c r="G68" s="144">
        <v>95</v>
      </c>
      <c r="H68" s="113">
        <v>0</v>
      </c>
    </row>
    <row r="69" spans="1:8" x14ac:dyDescent="0.3">
      <c r="A69" s="26" t="s">
        <v>55</v>
      </c>
      <c r="B69" s="68">
        <f t="shared" ref="B69:H69" si="4">SUM(B55:B68)</f>
        <v>496</v>
      </c>
      <c r="C69" s="68">
        <f t="shared" si="4"/>
        <v>596</v>
      </c>
      <c r="D69" s="68">
        <f t="shared" si="4"/>
        <v>550</v>
      </c>
      <c r="E69" s="68">
        <f t="shared" si="4"/>
        <v>1331</v>
      </c>
      <c r="F69" s="69">
        <f t="shared" si="4"/>
        <v>490</v>
      </c>
      <c r="G69" s="68">
        <f t="shared" si="4"/>
        <v>1312</v>
      </c>
      <c r="H69" s="69">
        <f t="shared" si="4"/>
        <v>6</v>
      </c>
    </row>
    <row r="70" spans="1:8" x14ac:dyDescent="0.3">
      <c r="B70" s="56"/>
      <c r="C70" s="56"/>
      <c r="D70" s="56"/>
      <c r="E70" s="56"/>
      <c r="F70" s="56"/>
      <c r="G70" s="56"/>
      <c r="H70" s="56"/>
    </row>
    <row r="71" spans="1:8" x14ac:dyDescent="0.3">
      <c r="A71" s="26" t="s">
        <v>108</v>
      </c>
      <c r="B71" s="68">
        <f>B18+B24+B41+B52+B69</f>
        <v>1478</v>
      </c>
      <c r="C71" s="68">
        <f>C18+C24+C41+C52+C69</f>
        <v>5186</v>
      </c>
      <c r="D71" s="68">
        <f>D18+D24+D41+D52+D69</f>
        <v>2416</v>
      </c>
      <c r="E71" s="68">
        <f>E18+E24+E41+E52+E69</f>
        <v>8508</v>
      </c>
      <c r="F71" s="69">
        <f>F18+F24+F41+F52+F69</f>
        <v>1154</v>
      </c>
      <c r="G71" s="68">
        <f>G18+G24+G41+G52+G69</f>
        <v>8270</v>
      </c>
      <c r="H71" s="69">
        <f>H18+H24+H41+H52+H69</f>
        <v>37</v>
      </c>
    </row>
  </sheetData>
  <mergeCells count="3">
    <mergeCell ref="B1:H1"/>
    <mergeCell ref="B2:H2"/>
    <mergeCell ref="B3:D3"/>
  </mergeCells>
  <pageMargins left="0.7" right="0.7" top="1" bottom="0.75" header="0.3" footer="0.3"/>
  <pageSetup scale="82" orientation="portrait" r:id="rId1"/>
  <headerFooter>
    <oddHeader>&amp;C&amp;"-,Bold"Statewide Legislative Precinct Results
Primary Election      May 17, 2022
State of Idaho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E86A9-1444-473C-9765-0E96B32139C6}">
  <sheetPr>
    <pageSetUpPr fitToPage="1"/>
  </sheetPr>
  <dimension ref="A1:K27"/>
  <sheetViews>
    <sheetView topLeftCell="A4" zoomScaleNormal="100" workbookViewId="0">
      <selection activeCell="A29" sqref="A29"/>
    </sheetView>
  </sheetViews>
  <sheetFormatPr defaultColWidth="9.1796875" defaultRowHeight="13" x14ac:dyDescent="0.3"/>
  <cols>
    <col min="1" max="1" width="10.54296875" style="3" customWidth="1"/>
    <col min="2" max="7" width="8.7265625" style="8" customWidth="1"/>
    <col min="8" max="16384" width="9.1796875" style="8"/>
  </cols>
  <sheetData>
    <row r="1" spans="1:11" ht="14.5" x14ac:dyDescent="0.35">
      <c r="A1" s="27"/>
      <c r="B1" s="28"/>
      <c r="C1" s="29"/>
      <c r="D1" s="29"/>
      <c r="E1" s="29"/>
      <c r="F1" s="29"/>
      <c r="G1" s="204"/>
      <c r="H1"/>
      <c r="I1"/>
      <c r="J1"/>
      <c r="K1"/>
    </row>
    <row r="2" spans="1:11" ht="14.5" x14ac:dyDescent="0.35">
      <c r="A2" s="31"/>
      <c r="B2" s="328" t="s">
        <v>663</v>
      </c>
      <c r="C2" s="354"/>
      <c r="D2" s="354"/>
      <c r="E2" s="354"/>
      <c r="F2" s="354"/>
      <c r="G2" s="347"/>
      <c r="H2"/>
      <c r="I2"/>
      <c r="J2"/>
      <c r="K2"/>
    </row>
    <row r="3" spans="1:11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33"/>
      <c r="H3" s="33"/>
      <c r="I3" s="33"/>
      <c r="J3" s="33"/>
      <c r="K3" s="33"/>
    </row>
    <row r="4" spans="1:11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5"/>
      <c r="I4" s="5"/>
      <c r="J4" s="5"/>
      <c r="K4" s="5"/>
    </row>
    <row r="5" spans="1:11" ht="107.15" customHeight="1" thickBot="1" x14ac:dyDescent="0.35">
      <c r="A5" s="44" t="s">
        <v>17</v>
      </c>
      <c r="B5" s="15" t="s">
        <v>664</v>
      </c>
      <c r="C5" s="15" t="s">
        <v>665</v>
      </c>
      <c r="D5" s="15" t="s">
        <v>666</v>
      </c>
      <c r="E5" s="15" t="s">
        <v>667</v>
      </c>
      <c r="F5" s="15" t="s">
        <v>668</v>
      </c>
      <c r="G5" s="15" t="s">
        <v>669</v>
      </c>
      <c r="H5" s="17"/>
      <c r="I5" s="17"/>
      <c r="J5" s="17"/>
      <c r="K5" s="17"/>
    </row>
    <row r="6" spans="1:11" ht="13.5" thickBot="1" x14ac:dyDescent="0.35">
      <c r="A6" s="19" t="s">
        <v>425</v>
      </c>
      <c r="B6" s="18"/>
      <c r="C6" s="20"/>
      <c r="D6" s="18"/>
      <c r="E6" s="20"/>
      <c r="F6" s="18"/>
      <c r="G6" s="20"/>
      <c r="H6" s="21"/>
      <c r="I6" s="21"/>
      <c r="J6" s="21"/>
      <c r="K6" s="21"/>
    </row>
    <row r="7" spans="1:11" x14ac:dyDescent="0.3">
      <c r="A7" s="96" t="s">
        <v>670</v>
      </c>
      <c r="B7" s="215">
        <v>271</v>
      </c>
      <c r="C7" s="277">
        <v>215</v>
      </c>
      <c r="D7" s="215">
        <v>252</v>
      </c>
      <c r="E7" s="213">
        <v>219</v>
      </c>
      <c r="F7" s="215">
        <v>244</v>
      </c>
      <c r="G7" s="278">
        <v>231</v>
      </c>
    </row>
    <row r="8" spans="1:11" x14ac:dyDescent="0.3">
      <c r="A8" s="96" t="s">
        <v>671</v>
      </c>
      <c r="B8" s="219">
        <v>329</v>
      </c>
      <c r="C8" s="279">
        <v>311</v>
      </c>
      <c r="D8" s="219">
        <v>347</v>
      </c>
      <c r="E8" s="213">
        <v>255</v>
      </c>
      <c r="F8" s="219">
        <v>312</v>
      </c>
      <c r="G8" s="280">
        <v>297</v>
      </c>
    </row>
    <row r="9" spans="1:11" x14ac:dyDescent="0.3">
      <c r="A9" s="96" t="s">
        <v>672</v>
      </c>
      <c r="B9" s="219">
        <v>131</v>
      </c>
      <c r="C9" s="279">
        <v>145</v>
      </c>
      <c r="D9" s="219">
        <v>157</v>
      </c>
      <c r="E9" s="213">
        <v>103</v>
      </c>
      <c r="F9" s="219">
        <v>140</v>
      </c>
      <c r="G9" s="280">
        <v>123</v>
      </c>
    </row>
    <row r="10" spans="1:11" x14ac:dyDescent="0.3">
      <c r="A10" s="96" t="s">
        <v>673</v>
      </c>
      <c r="B10" s="219">
        <v>215</v>
      </c>
      <c r="C10" s="279">
        <v>288</v>
      </c>
      <c r="D10" s="219">
        <v>310</v>
      </c>
      <c r="E10" s="213">
        <v>174</v>
      </c>
      <c r="F10" s="219">
        <v>282</v>
      </c>
      <c r="G10" s="280">
        <v>203</v>
      </c>
    </row>
    <row r="11" spans="1:11" x14ac:dyDescent="0.3">
      <c r="A11" s="96" t="s">
        <v>674</v>
      </c>
      <c r="B11" s="219">
        <v>154</v>
      </c>
      <c r="C11" s="279">
        <v>261</v>
      </c>
      <c r="D11" s="219">
        <v>273</v>
      </c>
      <c r="E11" s="213">
        <v>114</v>
      </c>
      <c r="F11" s="219">
        <v>251</v>
      </c>
      <c r="G11" s="280">
        <v>133</v>
      </c>
    </row>
    <row r="12" spans="1:11" x14ac:dyDescent="0.3">
      <c r="A12" s="96" t="s">
        <v>675</v>
      </c>
      <c r="B12" s="219">
        <v>136</v>
      </c>
      <c r="C12" s="279">
        <v>178</v>
      </c>
      <c r="D12" s="219">
        <v>186</v>
      </c>
      <c r="E12" s="213">
        <v>98</v>
      </c>
      <c r="F12" s="219">
        <v>167</v>
      </c>
      <c r="G12" s="280">
        <v>123</v>
      </c>
    </row>
    <row r="13" spans="1:11" x14ac:dyDescent="0.3">
      <c r="A13" s="96" t="s">
        <v>676</v>
      </c>
      <c r="B13" s="219">
        <v>196</v>
      </c>
      <c r="C13" s="279">
        <v>218</v>
      </c>
      <c r="D13" s="219">
        <v>229</v>
      </c>
      <c r="E13" s="213">
        <v>159</v>
      </c>
      <c r="F13" s="219">
        <v>221</v>
      </c>
      <c r="G13" s="280">
        <v>165</v>
      </c>
    </row>
    <row r="14" spans="1:11" x14ac:dyDescent="0.3">
      <c r="A14" s="96" t="s">
        <v>677</v>
      </c>
      <c r="B14" s="219">
        <v>235</v>
      </c>
      <c r="C14" s="279">
        <v>280</v>
      </c>
      <c r="D14" s="219">
        <v>308</v>
      </c>
      <c r="E14" s="213">
        <v>184</v>
      </c>
      <c r="F14" s="219">
        <v>286</v>
      </c>
      <c r="G14" s="280">
        <v>200</v>
      </c>
    </row>
    <row r="15" spans="1:11" x14ac:dyDescent="0.3">
      <c r="A15" s="96" t="s">
        <v>678</v>
      </c>
      <c r="B15" s="219">
        <v>164</v>
      </c>
      <c r="C15" s="279">
        <v>239</v>
      </c>
      <c r="D15" s="219">
        <v>228</v>
      </c>
      <c r="E15" s="213">
        <v>145</v>
      </c>
      <c r="F15" s="219">
        <v>228</v>
      </c>
      <c r="G15" s="280">
        <v>144</v>
      </c>
    </row>
    <row r="16" spans="1:11" x14ac:dyDescent="0.3">
      <c r="A16" s="96" t="s">
        <v>679</v>
      </c>
      <c r="B16" s="219">
        <v>185</v>
      </c>
      <c r="C16" s="279">
        <v>179</v>
      </c>
      <c r="D16" s="219">
        <v>215</v>
      </c>
      <c r="E16" s="213">
        <v>131</v>
      </c>
      <c r="F16" s="219">
        <v>182</v>
      </c>
      <c r="G16" s="280">
        <v>161</v>
      </c>
    </row>
    <row r="17" spans="1:11" x14ac:dyDescent="0.3">
      <c r="A17" s="96" t="s">
        <v>439</v>
      </c>
      <c r="B17" s="219">
        <v>170</v>
      </c>
      <c r="C17" s="279">
        <v>212</v>
      </c>
      <c r="D17" s="219">
        <v>206</v>
      </c>
      <c r="E17" s="213">
        <v>145</v>
      </c>
      <c r="F17" s="219">
        <v>214</v>
      </c>
      <c r="G17" s="280">
        <v>146</v>
      </c>
    </row>
    <row r="18" spans="1:11" x14ac:dyDescent="0.3">
      <c r="A18" s="96" t="s">
        <v>680</v>
      </c>
      <c r="B18" s="219">
        <v>159</v>
      </c>
      <c r="C18" s="279">
        <v>185</v>
      </c>
      <c r="D18" s="219">
        <v>199</v>
      </c>
      <c r="E18" s="213">
        <v>134</v>
      </c>
      <c r="F18" s="219">
        <v>187</v>
      </c>
      <c r="G18" s="280">
        <v>140</v>
      </c>
    </row>
    <row r="19" spans="1:11" x14ac:dyDescent="0.3">
      <c r="A19" s="96" t="s">
        <v>681</v>
      </c>
      <c r="B19" s="219">
        <v>164</v>
      </c>
      <c r="C19" s="279">
        <v>176</v>
      </c>
      <c r="D19" s="219">
        <v>216</v>
      </c>
      <c r="E19" s="213">
        <v>110</v>
      </c>
      <c r="F19" s="219">
        <v>203</v>
      </c>
      <c r="G19" s="280">
        <v>126</v>
      </c>
    </row>
    <row r="20" spans="1:11" x14ac:dyDescent="0.3">
      <c r="A20" s="96" t="s">
        <v>682</v>
      </c>
      <c r="B20" s="219">
        <v>178</v>
      </c>
      <c r="C20" s="279">
        <v>198</v>
      </c>
      <c r="D20" s="219">
        <v>198</v>
      </c>
      <c r="E20" s="213">
        <v>158</v>
      </c>
      <c r="F20" s="219">
        <v>200</v>
      </c>
      <c r="G20" s="280">
        <v>155</v>
      </c>
    </row>
    <row r="21" spans="1:11" x14ac:dyDescent="0.3">
      <c r="A21" s="96" t="s">
        <v>683</v>
      </c>
      <c r="B21" s="219">
        <v>216</v>
      </c>
      <c r="C21" s="279">
        <v>234</v>
      </c>
      <c r="D21" s="219">
        <v>301</v>
      </c>
      <c r="E21" s="213">
        <v>133</v>
      </c>
      <c r="F21" s="219">
        <v>251</v>
      </c>
      <c r="G21" s="280">
        <v>173</v>
      </c>
    </row>
    <row r="22" spans="1:11" x14ac:dyDescent="0.3">
      <c r="A22" s="96" t="s">
        <v>684</v>
      </c>
      <c r="B22" s="219">
        <v>145</v>
      </c>
      <c r="C22" s="279">
        <v>198</v>
      </c>
      <c r="D22" s="219">
        <v>201</v>
      </c>
      <c r="E22" s="213">
        <v>117</v>
      </c>
      <c r="F22" s="219">
        <v>192</v>
      </c>
      <c r="G22" s="280">
        <v>134</v>
      </c>
    </row>
    <row r="23" spans="1:11" x14ac:dyDescent="0.3">
      <c r="A23" s="96" t="s">
        <v>685</v>
      </c>
      <c r="B23" s="219">
        <v>178</v>
      </c>
      <c r="C23" s="279">
        <v>230</v>
      </c>
      <c r="D23" s="219">
        <v>259</v>
      </c>
      <c r="E23" s="213">
        <v>134</v>
      </c>
      <c r="F23" s="219">
        <v>241</v>
      </c>
      <c r="G23" s="280">
        <v>147</v>
      </c>
    </row>
    <row r="24" spans="1:11" x14ac:dyDescent="0.3">
      <c r="A24" s="96" t="s">
        <v>686</v>
      </c>
      <c r="B24" s="219">
        <v>206</v>
      </c>
      <c r="C24" s="279">
        <v>237</v>
      </c>
      <c r="D24" s="219">
        <v>261</v>
      </c>
      <c r="E24" s="213">
        <v>162</v>
      </c>
      <c r="F24" s="219">
        <v>242</v>
      </c>
      <c r="G24" s="280">
        <v>184</v>
      </c>
    </row>
    <row r="25" spans="1:11" x14ac:dyDescent="0.3">
      <c r="A25" s="96" t="s">
        <v>687</v>
      </c>
      <c r="B25" s="219">
        <v>142</v>
      </c>
      <c r="C25" s="279">
        <v>197</v>
      </c>
      <c r="D25" s="219">
        <v>227</v>
      </c>
      <c r="E25" s="213">
        <v>101</v>
      </c>
      <c r="F25" s="219">
        <v>212</v>
      </c>
      <c r="G25" s="280">
        <v>116</v>
      </c>
    </row>
    <row r="26" spans="1:11" x14ac:dyDescent="0.3">
      <c r="A26" s="96" t="s">
        <v>688</v>
      </c>
      <c r="B26" s="244">
        <v>184</v>
      </c>
      <c r="C26" s="281">
        <v>216</v>
      </c>
      <c r="D26" s="244">
        <v>238</v>
      </c>
      <c r="E26" s="213">
        <v>140</v>
      </c>
      <c r="F26" s="244">
        <v>235</v>
      </c>
      <c r="G26" s="282">
        <v>142</v>
      </c>
    </row>
    <row r="27" spans="1:11" x14ac:dyDescent="0.3">
      <c r="A27" s="26" t="s">
        <v>108</v>
      </c>
      <c r="B27" s="68">
        <f t="shared" ref="B27:G27" si="0">SUM(B7:B26)</f>
        <v>3758</v>
      </c>
      <c r="C27" s="68">
        <f t="shared" si="0"/>
        <v>4397</v>
      </c>
      <c r="D27" s="68">
        <f t="shared" si="0"/>
        <v>4811</v>
      </c>
      <c r="E27" s="68">
        <f t="shared" si="0"/>
        <v>2916</v>
      </c>
      <c r="F27" s="68">
        <f t="shared" si="0"/>
        <v>4490</v>
      </c>
      <c r="G27" s="68">
        <f t="shared" si="0"/>
        <v>3243</v>
      </c>
      <c r="H27" s="257"/>
      <c r="I27" s="257"/>
      <c r="J27" s="257"/>
      <c r="K27" s="257"/>
    </row>
  </sheetData>
  <mergeCells count="4">
    <mergeCell ref="B2:G2"/>
    <mergeCell ref="B3:C3"/>
    <mergeCell ref="D3:E3"/>
    <mergeCell ref="F3:G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0319-091D-479D-8DBC-8373E7A8E7C7}">
  <sheetPr>
    <pageSetUpPr fitToPage="1"/>
  </sheetPr>
  <dimension ref="A1:N28"/>
  <sheetViews>
    <sheetView topLeftCell="A4" zoomScaleNormal="100" workbookViewId="0">
      <selection activeCell="A28" sqref="A28"/>
    </sheetView>
  </sheetViews>
  <sheetFormatPr defaultColWidth="9.1796875" defaultRowHeight="13" x14ac:dyDescent="0.3"/>
  <cols>
    <col min="1" max="1" width="10.7265625" style="3" customWidth="1"/>
    <col min="2" max="14" width="7.54296875" style="8" customWidth="1"/>
    <col min="15" max="16384" width="9.1796875" style="8"/>
  </cols>
  <sheetData>
    <row r="1" spans="1:14" ht="14.5" x14ac:dyDescent="0.35">
      <c r="A1" s="27"/>
      <c r="B1" s="28"/>
      <c r="C1" s="202"/>
      <c r="D1" s="202"/>
      <c r="E1" s="202"/>
      <c r="F1" s="202"/>
      <c r="G1" s="202"/>
      <c r="H1" s="202"/>
      <c r="I1" s="255"/>
      <c r="J1" s="255"/>
      <c r="K1" s="255"/>
      <c r="L1" s="255"/>
      <c r="M1" s="255"/>
      <c r="N1" s="256"/>
    </row>
    <row r="2" spans="1:14" ht="14.5" x14ac:dyDescent="0.35">
      <c r="A2" s="31"/>
      <c r="B2" s="328" t="s">
        <v>689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47"/>
    </row>
    <row r="3" spans="1:14" ht="14.5" x14ac:dyDescent="0.35">
      <c r="A3" s="31"/>
      <c r="B3" s="332" t="s">
        <v>0</v>
      </c>
      <c r="C3" s="334"/>
      <c r="D3" s="333"/>
      <c r="E3" s="332" t="s">
        <v>1</v>
      </c>
      <c r="F3" s="334"/>
      <c r="G3" s="355"/>
      <c r="H3" s="355"/>
      <c r="I3" s="355"/>
      <c r="J3" s="355"/>
      <c r="K3" s="356"/>
      <c r="L3" s="332" t="s">
        <v>2</v>
      </c>
      <c r="M3" s="334"/>
      <c r="N3" s="333"/>
    </row>
    <row r="4" spans="1:14" x14ac:dyDescent="0.3">
      <c r="A4" s="39"/>
      <c r="B4" s="11" t="s">
        <v>15</v>
      </c>
      <c r="C4" s="11" t="s">
        <v>15</v>
      </c>
      <c r="D4" s="12" t="s">
        <v>197</v>
      </c>
      <c r="E4" s="12" t="s">
        <v>16</v>
      </c>
      <c r="F4" s="11" t="s">
        <v>15</v>
      </c>
      <c r="G4" s="11" t="s">
        <v>15</v>
      </c>
      <c r="H4" s="11" t="s">
        <v>15</v>
      </c>
      <c r="I4" s="11" t="s">
        <v>15</v>
      </c>
      <c r="J4" s="12" t="s">
        <v>197</v>
      </c>
      <c r="K4" s="11" t="s">
        <v>65</v>
      </c>
      <c r="L4" s="11" t="s">
        <v>15</v>
      </c>
      <c r="M4" s="11" t="s">
        <v>15</v>
      </c>
      <c r="N4" s="11" t="s">
        <v>15</v>
      </c>
    </row>
    <row r="5" spans="1:14" ht="107.25" customHeight="1" thickBot="1" x14ac:dyDescent="0.35">
      <c r="A5" s="44" t="s">
        <v>17</v>
      </c>
      <c r="B5" s="15" t="s">
        <v>690</v>
      </c>
      <c r="C5" s="15" t="s">
        <v>691</v>
      </c>
      <c r="D5" s="15" t="s">
        <v>692</v>
      </c>
      <c r="E5" s="15" t="s">
        <v>693</v>
      </c>
      <c r="F5" s="15" t="s">
        <v>694</v>
      </c>
      <c r="G5" s="15" t="s">
        <v>695</v>
      </c>
      <c r="H5" s="15" t="s">
        <v>696</v>
      </c>
      <c r="I5" s="15" t="s">
        <v>697</v>
      </c>
      <c r="J5" s="15" t="s">
        <v>698</v>
      </c>
      <c r="K5" s="15" t="s">
        <v>699</v>
      </c>
      <c r="L5" s="15" t="s">
        <v>700</v>
      </c>
      <c r="M5" s="15" t="s">
        <v>701</v>
      </c>
      <c r="N5" s="15" t="s">
        <v>702</v>
      </c>
    </row>
    <row r="6" spans="1:14" ht="13.5" thickBot="1" x14ac:dyDescent="0.35">
      <c r="A6" s="19" t="s">
        <v>425</v>
      </c>
      <c r="B6" s="18"/>
      <c r="C6" s="18"/>
      <c r="D6" s="20"/>
      <c r="E6" s="19"/>
      <c r="F6" s="18"/>
      <c r="G6" s="18"/>
      <c r="H6" s="18"/>
      <c r="I6" s="18"/>
      <c r="J6" s="18"/>
      <c r="K6" s="20"/>
      <c r="L6" s="19"/>
      <c r="M6" s="18"/>
      <c r="N6" s="20"/>
    </row>
    <row r="7" spans="1:14" x14ac:dyDescent="0.3">
      <c r="A7" s="96" t="s">
        <v>703</v>
      </c>
      <c r="B7" s="283">
        <v>179</v>
      </c>
      <c r="C7" s="62">
        <v>128</v>
      </c>
      <c r="D7" s="59">
        <v>0</v>
      </c>
      <c r="E7" s="189">
        <v>21</v>
      </c>
      <c r="F7" s="141">
        <v>49</v>
      </c>
      <c r="G7" s="61">
        <v>109</v>
      </c>
      <c r="H7" s="61">
        <v>137</v>
      </c>
      <c r="I7" s="139">
        <v>24</v>
      </c>
      <c r="J7" s="174">
        <v>0</v>
      </c>
      <c r="K7" s="139">
        <v>0</v>
      </c>
      <c r="L7" s="61">
        <v>59</v>
      </c>
      <c r="M7" s="61">
        <v>165</v>
      </c>
      <c r="N7" s="139">
        <v>84</v>
      </c>
    </row>
    <row r="8" spans="1:14" x14ac:dyDescent="0.3">
      <c r="A8" s="96" t="s">
        <v>704</v>
      </c>
      <c r="B8" s="284">
        <v>372</v>
      </c>
      <c r="C8" s="67">
        <v>156</v>
      </c>
      <c r="D8" s="64">
        <v>1</v>
      </c>
      <c r="E8" s="190">
        <v>63</v>
      </c>
      <c r="F8" s="144">
        <v>118</v>
      </c>
      <c r="G8" s="66">
        <v>226</v>
      </c>
      <c r="H8" s="66">
        <v>160</v>
      </c>
      <c r="I8" s="142">
        <v>36</v>
      </c>
      <c r="J8" s="175">
        <v>0</v>
      </c>
      <c r="K8" s="142">
        <v>0</v>
      </c>
      <c r="L8" s="66">
        <v>103</v>
      </c>
      <c r="M8" s="66">
        <v>304</v>
      </c>
      <c r="N8" s="142">
        <v>99</v>
      </c>
    </row>
    <row r="9" spans="1:14" x14ac:dyDescent="0.3">
      <c r="A9" s="96" t="s">
        <v>705</v>
      </c>
      <c r="B9" s="284">
        <v>193</v>
      </c>
      <c r="C9" s="67">
        <v>172</v>
      </c>
      <c r="D9" s="64">
        <v>0</v>
      </c>
      <c r="E9" s="190">
        <v>42</v>
      </c>
      <c r="F9" s="144">
        <v>54</v>
      </c>
      <c r="G9" s="66">
        <v>118</v>
      </c>
      <c r="H9" s="66">
        <v>167</v>
      </c>
      <c r="I9" s="142">
        <v>42</v>
      </c>
      <c r="J9" s="175">
        <v>0</v>
      </c>
      <c r="K9" s="142">
        <v>2</v>
      </c>
      <c r="L9" s="66">
        <v>74</v>
      </c>
      <c r="M9" s="66">
        <v>154</v>
      </c>
      <c r="N9" s="142">
        <v>129</v>
      </c>
    </row>
    <row r="10" spans="1:14" x14ac:dyDescent="0.3">
      <c r="A10" s="96" t="s">
        <v>706</v>
      </c>
      <c r="B10" s="284">
        <v>234</v>
      </c>
      <c r="C10" s="67">
        <v>125</v>
      </c>
      <c r="D10" s="64">
        <v>1</v>
      </c>
      <c r="E10" s="190">
        <v>32</v>
      </c>
      <c r="F10" s="144">
        <v>48</v>
      </c>
      <c r="G10" s="66">
        <v>130</v>
      </c>
      <c r="H10" s="66">
        <v>146</v>
      </c>
      <c r="I10" s="142">
        <v>32</v>
      </c>
      <c r="J10" s="175">
        <v>1</v>
      </c>
      <c r="K10" s="142">
        <v>1</v>
      </c>
      <c r="L10" s="66">
        <v>78</v>
      </c>
      <c r="M10" s="66">
        <v>177</v>
      </c>
      <c r="N10" s="142">
        <v>95</v>
      </c>
    </row>
    <row r="11" spans="1:14" x14ac:dyDescent="0.3">
      <c r="A11" s="96" t="s">
        <v>707</v>
      </c>
      <c r="B11" s="284">
        <v>141</v>
      </c>
      <c r="C11" s="67">
        <v>116</v>
      </c>
      <c r="D11" s="64">
        <v>0</v>
      </c>
      <c r="E11" s="190">
        <v>34</v>
      </c>
      <c r="F11" s="144">
        <v>40</v>
      </c>
      <c r="G11" s="66">
        <v>105</v>
      </c>
      <c r="H11" s="66">
        <v>84</v>
      </c>
      <c r="I11" s="142">
        <v>29</v>
      </c>
      <c r="J11" s="175">
        <v>0</v>
      </c>
      <c r="K11" s="142">
        <v>4</v>
      </c>
      <c r="L11" s="66">
        <v>73</v>
      </c>
      <c r="M11" s="66">
        <v>108</v>
      </c>
      <c r="N11" s="142">
        <v>71</v>
      </c>
    </row>
    <row r="12" spans="1:14" x14ac:dyDescent="0.3">
      <c r="A12" s="96" t="s">
        <v>708</v>
      </c>
      <c r="B12" s="284">
        <v>183</v>
      </c>
      <c r="C12" s="67">
        <v>146</v>
      </c>
      <c r="D12" s="64">
        <v>0</v>
      </c>
      <c r="E12" s="190">
        <v>51</v>
      </c>
      <c r="F12" s="144">
        <v>55</v>
      </c>
      <c r="G12" s="66">
        <v>107</v>
      </c>
      <c r="H12" s="66">
        <v>119</v>
      </c>
      <c r="I12" s="142">
        <v>40</v>
      </c>
      <c r="J12" s="175">
        <v>0</v>
      </c>
      <c r="K12" s="142">
        <v>1</v>
      </c>
      <c r="L12" s="66">
        <v>81</v>
      </c>
      <c r="M12" s="66">
        <v>127</v>
      </c>
      <c r="N12" s="142">
        <v>101</v>
      </c>
    </row>
    <row r="13" spans="1:14" x14ac:dyDescent="0.3">
      <c r="A13" s="96" t="s">
        <v>709</v>
      </c>
      <c r="B13" s="284">
        <v>375</v>
      </c>
      <c r="C13" s="67">
        <v>226</v>
      </c>
      <c r="D13" s="64">
        <v>0</v>
      </c>
      <c r="E13" s="190">
        <v>86</v>
      </c>
      <c r="F13" s="144">
        <v>75</v>
      </c>
      <c r="G13" s="66">
        <v>262</v>
      </c>
      <c r="H13" s="66">
        <v>220</v>
      </c>
      <c r="I13" s="142">
        <v>47</v>
      </c>
      <c r="J13" s="175">
        <v>0</v>
      </c>
      <c r="K13" s="142">
        <v>1</v>
      </c>
      <c r="L13" s="66">
        <v>104</v>
      </c>
      <c r="M13" s="66">
        <v>350</v>
      </c>
      <c r="N13" s="142">
        <v>142</v>
      </c>
    </row>
    <row r="14" spans="1:14" x14ac:dyDescent="0.3">
      <c r="A14" s="96" t="s">
        <v>710</v>
      </c>
      <c r="B14" s="284">
        <v>247</v>
      </c>
      <c r="C14" s="67">
        <v>116</v>
      </c>
      <c r="D14" s="64">
        <v>0</v>
      </c>
      <c r="E14" s="190">
        <v>44</v>
      </c>
      <c r="F14" s="144">
        <v>53</v>
      </c>
      <c r="G14" s="66">
        <v>153</v>
      </c>
      <c r="H14" s="66">
        <v>143</v>
      </c>
      <c r="I14" s="142">
        <v>32</v>
      </c>
      <c r="J14" s="175">
        <v>0</v>
      </c>
      <c r="K14" s="142">
        <v>1</v>
      </c>
      <c r="L14" s="66">
        <v>81</v>
      </c>
      <c r="M14" s="66">
        <v>191</v>
      </c>
      <c r="N14" s="142">
        <v>90</v>
      </c>
    </row>
    <row r="15" spans="1:14" x14ac:dyDescent="0.3">
      <c r="A15" s="96" t="s">
        <v>711</v>
      </c>
      <c r="B15" s="284">
        <v>173</v>
      </c>
      <c r="C15" s="67">
        <v>139</v>
      </c>
      <c r="D15" s="64">
        <v>0</v>
      </c>
      <c r="E15" s="190">
        <v>39</v>
      </c>
      <c r="F15" s="144">
        <v>38</v>
      </c>
      <c r="G15" s="66">
        <v>118</v>
      </c>
      <c r="H15" s="66">
        <v>119</v>
      </c>
      <c r="I15" s="142">
        <v>35</v>
      </c>
      <c r="J15" s="175">
        <v>0</v>
      </c>
      <c r="K15" s="142">
        <v>2</v>
      </c>
      <c r="L15" s="66">
        <v>63</v>
      </c>
      <c r="M15" s="66">
        <v>140</v>
      </c>
      <c r="N15" s="142">
        <v>101</v>
      </c>
    </row>
    <row r="16" spans="1:14" x14ac:dyDescent="0.3">
      <c r="A16" s="96" t="s">
        <v>712</v>
      </c>
      <c r="B16" s="284">
        <v>114</v>
      </c>
      <c r="C16" s="67">
        <v>72</v>
      </c>
      <c r="D16" s="64">
        <v>1</v>
      </c>
      <c r="E16" s="190">
        <v>51</v>
      </c>
      <c r="F16" s="144">
        <v>25</v>
      </c>
      <c r="G16" s="66">
        <v>80</v>
      </c>
      <c r="H16" s="66">
        <v>56</v>
      </c>
      <c r="I16" s="142">
        <v>30</v>
      </c>
      <c r="J16" s="175">
        <v>1</v>
      </c>
      <c r="K16" s="142">
        <v>2</v>
      </c>
      <c r="L16" s="66">
        <v>36</v>
      </c>
      <c r="M16" s="66">
        <v>95</v>
      </c>
      <c r="N16" s="142">
        <v>56</v>
      </c>
    </row>
    <row r="17" spans="1:14" x14ac:dyDescent="0.3">
      <c r="A17" s="96" t="s">
        <v>440</v>
      </c>
      <c r="B17" s="284">
        <v>154</v>
      </c>
      <c r="C17" s="67">
        <v>110</v>
      </c>
      <c r="D17" s="64">
        <v>1</v>
      </c>
      <c r="E17" s="190">
        <v>32</v>
      </c>
      <c r="F17" s="144">
        <v>28</v>
      </c>
      <c r="G17" s="66">
        <v>80</v>
      </c>
      <c r="H17" s="66">
        <v>124</v>
      </c>
      <c r="I17" s="142">
        <v>35</v>
      </c>
      <c r="J17" s="175">
        <v>1</v>
      </c>
      <c r="K17" s="142">
        <v>2</v>
      </c>
      <c r="L17" s="66">
        <v>63</v>
      </c>
      <c r="M17" s="66">
        <v>146</v>
      </c>
      <c r="N17" s="142">
        <v>63</v>
      </c>
    </row>
    <row r="18" spans="1:14" x14ac:dyDescent="0.3">
      <c r="A18" s="96" t="s">
        <v>713</v>
      </c>
      <c r="B18" s="284">
        <v>148</v>
      </c>
      <c r="C18" s="67">
        <v>125</v>
      </c>
      <c r="D18" s="64">
        <v>1</v>
      </c>
      <c r="E18" s="190">
        <v>49</v>
      </c>
      <c r="F18" s="144">
        <v>31</v>
      </c>
      <c r="G18" s="66">
        <v>89</v>
      </c>
      <c r="H18" s="66">
        <v>137</v>
      </c>
      <c r="I18" s="142">
        <v>29</v>
      </c>
      <c r="J18" s="175">
        <v>0</v>
      </c>
      <c r="K18" s="142">
        <v>4</v>
      </c>
      <c r="L18" s="66">
        <v>53</v>
      </c>
      <c r="M18" s="66">
        <v>153</v>
      </c>
      <c r="N18" s="142">
        <v>79</v>
      </c>
    </row>
    <row r="19" spans="1:14" x14ac:dyDescent="0.3">
      <c r="A19" s="96" t="s">
        <v>714</v>
      </c>
      <c r="B19" s="284">
        <v>167</v>
      </c>
      <c r="C19" s="67">
        <v>122</v>
      </c>
      <c r="D19" s="64">
        <v>0</v>
      </c>
      <c r="E19" s="190">
        <v>55</v>
      </c>
      <c r="F19" s="144">
        <v>41</v>
      </c>
      <c r="G19" s="66">
        <v>103</v>
      </c>
      <c r="H19" s="66">
        <v>110</v>
      </c>
      <c r="I19" s="142">
        <v>32</v>
      </c>
      <c r="J19" s="175">
        <v>0</v>
      </c>
      <c r="K19" s="142">
        <v>1</v>
      </c>
      <c r="L19" s="66">
        <v>62</v>
      </c>
      <c r="M19" s="66">
        <v>146</v>
      </c>
      <c r="N19" s="142">
        <v>71</v>
      </c>
    </row>
    <row r="20" spans="1:14" x14ac:dyDescent="0.3">
      <c r="A20" s="96" t="s">
        <v>715</v>
      </c>
      <c r="B20" s="284">
        <v>196</v>
      </c>
      <c r="C20" s="67">
        <v>94</v>
      </c>
      <c r="D20" s="64">
        <v>2</v>
      </c>
      <c r="E20" s="190">
        <v>49</v>
      </c>
      <c r="F20" s="144">
        <v>34</v>
      </c>
      <c r="G20" s="66">
        <v>128</v>
      </c>
      <c r="H20" s="66">
        <v>94</v>
      </c>
      <c r="I20" s="142">
        <v>21</v>
      </c>
      <c r="J20" s="175">
        <v>2</v>
      </c>
      <c r="K20" s="142">
        <v>2</v>
      </c>
      <c r="L20" s="66">
        <v>45</v>
      </c>
      <c r="M20" s="66">
        <v>143</v>
      </c>
      <c r="N20" s="142">
        <v>77</v>
      </c>
    </row>
    <row r="21" spans="1:14" x14ac:dyDescent="0.3">
      <c r="A21" s="96" t="s">
        <v>716</v>
      </c>
      <c r="B21" s="284">
        <v>191</v>
      </c>
      <c r="C21" s="67">
        <v>139</v>
      </c>
      <c r="D21" s="64">
        <v>1</v>
      </c>
      <c r="E21" s="190">
        <v>31</v>
      </c>
      <c r="F21" s="144">
        <v>59</v>
      </c>
      <c r="G21" s="66">
        <v>117</v>
      </c>
      <c r="H21" s="66">
        <v>123</v>
      </c>
      <c r="I21" s="142">
        <v>35</v>
      </c>
      <c r="J21" s="175">
        <v>0</v>
      </c>
      <c r="K21" s="142">
        <v>2</v>
      </c>
      <c r="L21" s="66">
        <v>82</v>
      </c>
      <c r="M21" s="66">
        <v>112</v>
      </c>
      <c r="N21" s="142">
        <v>125</v>
      </c>
    </row>
    <row r="22" spans="1:14" x14ac:dyDescent="0.3">
      <c r="A22" s="96" t="s">
        <v>717</v>
      </c>
      <c r="B22" s="284">
        <v>310</v>
      </c>
      <c r="C22" s="67">
        <v>169</v>
      </c>
      <c r="D22" s="64">
        <v>1</v>
      </c>
      <c r="E22" s="190">
        <v>43</v>
      </c>
      <c r="F22" s="144">
        <v>58</v>
      </c>
      <c r="G22" s="66">
        <v>177</v>
      </c>
      <c r="H22" s="66">
        <v>250</v>
      </c>
      <c r="I22" s="142">
        <v>17</v>
      </c>
      <c r="J22" s="175">
        <v>0</v>
      </c>
      <c r="K22" s="142">
        <v>1</v>
      </c>
      <c r="L22" s="66">
        <v>114</v>
      </c>
      <c r="M22" s="66">
        <v>219</v>
      </c>
      <c r="N22" s="142">
        <v>138</v>
      </c>
    </row>
    <row r="23" spans="1:14" x14ac:dyDescent="0.3">
      <c r="A23" s="96" t="s">
        <v>718</v>
      </c>
      <c r="B23" s="284">
        <v>310</v>
      </c>
      <c r="C23" s="67">
        <v>174</v>
      </c>
      <c r="D23" s="64">
        <v>0</v>
      </c>
      <c r="E23" s="190">
        <v>29</v>
      </c>
      <c r="F23" s="144">
        <v>70</v>
      </c>
      <c r="G23" s="66">
        <v>174</v>
      </c>
      <c r="H23" s="66">
        <v>201</v>
      </c>
      <c r="I23" s="142">
        <v>31</v>
      </c>
      <c r="J23" s="175">
        <v>0</v>
      </c>
      <c r="K23" s="142">
        <v>0</v>
      </c>
      <c r="L23" s="66">
        <v>70</v>
      </c>
      <c r="M23" s="66">
        <v>224</v>
      </c>
      <c r="N23" s="142">
        <v>151</v>
      </c>
    </row>
    <row r="24" spans="1:14" x14ac:dyDescent="0.3">
      <c r="A24" s="96" t="s">
        <v>719</v>
      </c>
      <c r="B24" s="284">
        <v>275</v>
      </c>
      <c r="C24" s="67">
        <v>193</v>
      </c>
      <c r="D24" s="64">
        <v>0</v>
      </c>
      <c r="E24" s="190">
        <v>47</v>
      </c>
      <c r="F24" s="144">
        <v>69</v>
      </c>
      <c r="G24" s="66">
        <v>216</v>
      </c>
      <c r="H24" s="66">
        <v>165</v>
      </c>
      <c r="I24" s="142">
        <v>30</v>
      </c>
      <c r="J24" s="175">
        <v>0</v>
      </c>
      <c r="K24" s="142">
        <v>2</v>
      </c>
      <c r="L24" s="66">
        <v>68</v>
      </c>
      <c r="M24" s="66">
        <v>251</v>
      </c>
      <c r="N24" s="142">
        <v>141</v>
      </c>
    </row>
    <row r="25" spans="1:14" x14ac:dyDescent="0.3">
      <c r="A25" s="96" t="s">
        <v>720</v>
      </c>
      <c r="B25" s="284">
        <v>149</v>
      </c>
      <c r="C25" s="67">
        <v>108</v>
      </c>
      <c r="D25" s="64">
        <v>1</v>
      </c>
      <c r="E25" s="190">
        <v>34</v>
      </c>
      <c r="F25" s="144">
        <v>41</v>
      </c>
      <c r="G25" s="66">
        <v>98</v>
      </c>
      <c r="H25" s="66">
        <v>112</v>
      </c>
      <c r="I25" s="142">
        <v>24</v>
      </c>
      <c r="J25" s="175">
        <v>1</v>
      </c>
      <c r="K25" s="142">
        <v>1</v>
      </c>
      <c r="L25" s="66">
        <v>60</v>
      </c>
      <c r="M25" s="66">
        <v>120</v>
      </c>
      <c r="N25" s="142">
        <v>81</v>
      </c>
    </row>
    <row r="26" spans="1:14" x14ac:dyDescent="0.3">
      <c r="A26" s="96" t="s">
        <v>721</v>
      </c>
      <c r="B26" s="285">
        <v>356</v>
      </c>
      <c r="C26" s="286">
        <v>194</v>
      </c>
      <c r="D26" s="112">
        <v>0</v>
      </c>
      <c r="E26" s="190">
        <v>57</v>
      </c>
      <c r="F26" s="176">
        <v>77</v>
      </c>
      <c r="G26" s="200">
        <v>289</v>
      </c>
      <c r="H26" s="200">
        <v>150</v>
      </c>
      <c r="I26" s="251">
        <v>44</v>
      </c>
      <c r="J26" s="247">
        <v>0</v>
      </c>
      <c r="K26" s="251">
        <v>0</v>
      </c>
      <c r="L26" s="200">
        <v>114</v>
      </c>
      <c r="M26" s="200">
        <v>266</v>
      </c>
      <c r="N26" s="251">
        <v>141</v>
      </c>
    </row>
    <row r="27" spans="1:14" x14ac:dyDescent="0.3">
      <c r="A27" s="26" t="s">
        <v>108</v>
      </c>
      <c r="B27" s="68">
        <f t="shared" ref="B27:N27" si="0">SUM(B7:B26)</f>
        <v>4467</v>
      </c>
      <c r="C27" s="68">
        <f t="shared" si="0"/>
        <v>2824</v>
      </c>
      <c r="D27" s="69">
        <f t="shared" si="0"/>
        <v>10</v>
      </c>
      <c r="E27" s="69">
        <f t="shared" si="0"/>
        <v>889</v>
      </c>
      <c r="F27" s="68">
        <f t="shared" si="0"/>
        <v>1063</v>
      </c>
      <c r="G27" s="68">
        <f t="shared" si="0"/>
        <v>2879</v>
      </c>
      <c r="H27" s="68">
        <f t="shared" si="0"/>
        <v>2817</v>
      </c>
      <c r="I27" s="68">
        <f t="shared" si="0"/>
        <v>645</v>
      </c>
      <c r="J27" s="69">
        <f t="shared" si="0"/>
        <v>6</v>
      </c>
      <c r="K27" s="68">
        <f t="shared" si="0"/>
        <v>29</v>
      </c>
      <c r="L27" s="68">
        <f t="shared" si="0"/>
        <v>1483</v>
      </c>
      <c r="M27" s="68">
        <f t="shared" si="0"/>
        <v>3591</v>
      </c>
      <c r="N27" s="68">
        <f t="shared" si="0"/>
        <v>2035</v>
      </c>
    </row>
    <row r="28" spans="1:14" x14ac:dyDescent="0.3">
      <c r="A28" s="49"/>
    </row>
  </sheetData>
  <mergeCells count="4">
    <mergeCell ref="B2:N2"/>
    <mergeCell ref="B3:D3"/>
    <mergeCell ref="E3:K3"/>
    <mergeCell ref="L3:N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C5A00-448A-452F-9833-862B8D2988E1}">
  <sheetPr>
    <pageSetUpPr fitToPage="1"/>
  </sheetPr>
  <dimension ref="A1:J28"/>
  <sheetViews>
    <sheetView topLeftCell="A4" zoomScaleNormal="100" workbookViewId="0">
      <selection activeCell="A30" sqref="A30"/>
    </sheetView>
  </sheetViews>
  <sheetFormatPr defaultColWidth="9.1796875" defaultRowHeight="13" x14ac:dyDescent="0.3"/>
  <cols>
    <col min="1" max="1" width="11.08984375" style="3" customWidth="1"/>
    <col min="2" max="14" width="7.54296875" style="8" customWidth="1"/>
    <col min="15" max="16384" width="9.1796875" style="8"/>
  </cols>
  <sheetData>
    <row r="1" spans="1:10" ht="14.5" x14ac:dyDescent="0.35">
      <c r="A1" s="27"/>
      <c r="B1" s="28"/>
      <c r="C1" s="29"/>
      <c r="D1" s="29"/>
      <c r="E1" s="29"/>
      <c r="F1" s="204"/>
      <c r="G1"/>
      <c r="H1"/>
      <c r="I1"/>
      <c r="J1"/>
    </row>
    <row r="2" spans="1:10" ht="14.5" x14ac:dyDescent="0.35">
      <c r="A2" s="31"/>
      <c r="B2" s="328" t="s">
        <v>722</v>
      </c>
      <c r="C2" s="354"/>
      <c r="D2" s="354"/>
      <c r="E2" s="357"/>
      <c r="F2" s="358"/>
      <c r="G2"/>
      <c r="H2"/>
      <c r="I2"/>
      <c r="J2"/>
    </row>
    <row r="3" spans="1:10" ht="14.5" x14ac:dyDescent="0.35">
      <c r="A3" s="31"/>
      <c r="B3" s="332" t="s">
        <v>0</v>
      </c>
      <c r="C3" s="334"/>
      <c r="D3" s="333"/>
      <c r="E3" s="332" t="s">
        <v>1</v>
      </c>
      <c r="F3" s="334"/>
      <c r="G3" s="333"/>
      <c r="H3" s="332" t="s">
        <v>1</v>
      </c>
      <c r="I3" s="333"/>
      <c r="J3" s="147"/>
    </row>
    <row r="4" spans="1:10" x14ac:dyDescent="0.3">
      <c r="A4" s="39"/>
      <c r="B4" s="12" t="s">
        <v>16</v>
      </c>
      <c r="C4" s="11" t="s">
        <v>15</v>
      </c>
      <c r="D4" s="12" t="s">
        <v>197</v>
      </c>
      <c r="E4" s="12" t="s">
        <v>16</v>
      </c>
      <c r="F4" s="11" t="s">
        <v>15</v>
      </c>
      <c r="G4" s="11" t="s">
        <v>15</v>
      </c>
      <c r="H4" s="12" t="s">
        <v>16</v>
      </c>
      <c r="I4" s="239" t="s">
        <v>15</v>
      </c>
      <c r="J4" s="43"/>
    </row>
    <row r="5" spans="1:10" ht="107.15" customHeight="1" thickBot="1" x14ac:dyDescent="0.35">
      <c r="A5" s="44" t="s">
        <v>17</v>
      </c>
      <c r="B5" s="15" t="s">
        <v>723</v>
      </c>
      <c r="C5" s="15" t="s">
        <v>724</v>
      </c>
      <c r="D5" s="15" t="s">
        <v>725</v>
      </c>
      <c r="E5" s="15" t="s">
        <v>726</v>
      </c>
      <c r="F5" s="15" t="s">
        <v>727</v>
      </c>
      <c r="G5" s="15" t="s">
        <v>728</v>
      </c>
      <c r="H5" s="15" t="s">
        <v>729</v>
      </c>
      <c r="I5" s="240" t="s">
        <v>730</v>
      </c>
      <c r="J5" s="45"/>
    </row>
    <row r="6" spans="1:10" ht="13.5" thickBot="1" x14ac:dyDescent="0.35">
      <c r="A6" s="19" t="s">
        <v>425</v>
      </c>
      <c r="B6" s="18"/>
      <c r="C6" s="18"/>
      <c r="D6" s="20"/>
      <c r="E6" s="18"/>
      <c r="F6" s="18"/>
      <c r="G6" s="20"/>
      <c r="H6" s="18"/>
      <c r="I6" s="18"/>
      <c r="J6" s="46"/>
    </row>
    <row r="7" spans="1:10" x14ac:dyDescent="0.3">
      <c r="A7" s="96" t="s">
        <v>731</v>
      </c>
      <c r="B7" s="287">
        <v>29</v>
      </c>
      <c r="C7" s="288">
        <v>404</v>
      </c>
      <c r="D7" s="289">
        <v>0</v>
      </c>
      <c r="E7" s="290">
        <v>28</v>
      </c>
      <c r="F7" s="215">
        <v>171</v>
      </c>
      <c r="G7" s="278">
        <v>332</v>
      </c>
      <c r="H7" s="290">
        <v>29</v>
      </c>
      <c r="I7" s="288">
        <v>411</v>
      </c>
      <c r="J7" s="171"/>
    </row>
    <row r="8" spans="1:10" x14ac:dyDescent="0.3">
      <c r="A8" s="96" t="s">
        <v>732</v>
      </c>
      <c r="B8" s="291">
        <v>25</v>
      </c>
      <c r="C8" s="211">
        <v>180</v>
      </c>
      <c r="D8" s="292">
        <v>0</v>
      </c>
      <c r="E8" s="254">
        <v>27</v>
      </c>
      <c r="F8" s="219">
        <v>88</v>
      </c>
      <c r="G8" s="280">
        <v>132</v>
      </c>
      <c r="H8" s="254">
        <v>26</v>
      </c>
      <c r="I8" s="211">
        <v>186</v>
      </c>
      <c r="J8" s="171"/>
    </row>
    <row r="9" spans="1:10" x14ac:dyDescent="0.3">
      <c r="A9" s="96" t="s">
        <v>733</v>
      </c>
      <c r="B9" s="291">
        <v>24</v>
      </c>
      <c r="C9" s="211">
        <v>178</v>
      </c>
      <c r="D9" s="292">
        <v>0</v>
      </c>
      <c r="E9" s="254">
        <v>26</v>
      </c>
      <c r="F9" s="219">
        <v>105</v>
      </c>
      <c r="G9" s="280">
        <v>120</v>
      </c>
      <c r="H9" s="254">
        <v>24</v>
      </c>
      <c r="I9" s="211">
        <v>175</v>
      </c>
      <c r="J9" s="171"/>
    </row>
    <row r="10" spans="1:10" x14ac:dyDescent="0.3">
      <c r="A10" s="96" t="s">
        <v>734</v>
      </c>
      <c r="B10" s="291">
        <v>28</v>
      </c>
      <c r="C10" s="211">
        <v>252</v>
      </c>
      <c r="D10" s="292">
        <v>1</v>
      </c>
      <c r="E10" s="254">
        <v>29</v>
      </c>
      <c r="F10" s="219">
        <v>161</v>
      </c>
      <c r="G10" s="280">
        <v>123</v>
      </c>
      <c r="H10" s="254">
        <v>28</v>
      </c>
      <c r="I10" s="211">
        <v>256</v>
      </c>
      <c r="J10" s="171"/>
    </row>
    <row r="11" spans="1:10" x14ac:dyDescent="0.3">
      <c r="A11" s="96" t="s">
        <v>735</v>
      </c>
      <c r="B11" s="291">
        <v>55</v>
      </c>
      <c r="C11" s="211">
        <v>340</v>
      </c>
      <c r="D11" s="292">
        <v>0</v>
      </c>
      <c r="E11" s="254">
        <v>56</v>
      </c>
      <c r="F11" s="219">
        <v>191</v>
      </c>
      <c r="G11" s="280">
        <v>229</v>
      </c>
      <c r="H11" s="254">
        <v>53</v>
      </c>
      <c r="I11" s="211">
        <v>345</v>
      </c>
      <c r="J11" s="171"/>
    </row>
    <row r="12" spans="1:10" x14ac:dyDescent="0.3">
      <c r="A12" s="96" t="s">
        <v>736</v>
      </c>
      <c r="B12" s="291">
        <v>43</v>
      </c>
      <c r="C12" s="211">
        <v>339</v>
      </c>
      <c r="D12" s="292">
        <v>1</v>
      </c>
      <c r="E12" s="254">
        <v>43</v>
      </c>
      <c r="F12" s="219">
        <v>232</v>
      </c>
      <c r="G12" s="280">
        <v>208</v>
      </c>
      <c r="H12" s="254">
        <v>43</v>
      </c>
      <c r="I12" s="211">
        <v>353</v>
      </c>
      <c r="J12" s="171"/>
    </row>
    <row r="13" spans="1:10" x14ac:dyDescent="0.3">
      <c r="A13" s="96" t="s">
        <v>737</v>
      </c>
      <c r="B13" s="291">
        <v>60</v>
      </c>
      <c r="C13" s="211">
        <v>321</v>
      </c>
      <c r="D13" s="292">
        <v>0</v>
      </c>
      <c r="E13" s="254">
        <v>62</v>
      </c>
      <c r="F13" s="219">
        <v>195</v>
      </c>
      <c r="G13" s="280">
        <v>213</v>
      </c>
      <c r="H13" s="254">
        <v>62</v>
      </c>
      <c r="I13" s="211">
        <v>332</v>
      </c>
      <c r="J13" s="171"/>
    </row>
    <row r="14" spans="1:10" x14ac:dyDescent="0.3">
      <c r="A14" s="96" t="s">
        <v>738</v>
      </c>
      <c r="B14" s="291">
        <v>50</v>
      </c>
      <c r="C14" s="211">
        <v>350</v>
      </c>
      <c r="D14" s="292">
        <v>0</v>
      </c>
      <c r="E14" s="254">
        <v>53</v>
      </c>
      <c r="F14" s="219">
        <v>200</v>
      </c>
      <c r="G14" s="280">
        <v>260</v>
      </c>
      <c r="H14" s="254">
        <v>50</v>
      </c>
      <c r="I14" s="211">
        <v>360</v>
      </c>
      <c r="J14" s="171"/>
    </row>
    <row r="15" spans="1:10" x14ac:dyDescent="0.3">
      <c r="A15" s="96" t="s">
        <v>739</v>
      </c>
      <c r="B15" s="291">
        <v>42</v>
      </c>
      <c r="C15" s="211">
        <v>197</v>
      </c>
      <c r="D15" s="292">
        <v>1</v>
      </c>
      <c r="E15" s="254">
        <v>43</v>
      </c>
      <c r="F15" s="219">
        <v>105</v>
      </c>
      <c r="G15" s="280">
        <v>140</v>
      </c>
      <c r="H15" s="254">
        <v>41</v>
      </c>
      <c r="I15" s="211">
        <v>203</v>
      </c>
      <c r="J15" s="171"/>
    </row>
    <row r="16" spans="1:10" x14ac:dyDescent="0.3">
      <c r="A16" s="96" t="s">
        <v>740</v>
      </c>
      <c r="B16" s="291">
        <v>68</v>
      </c>
      <c r="C16" s="211">
        <v>209</v>
      </c>
      <c r="D16" s="292">
        <v>0</v>
      </c>
      <c r="E16" s="254">
        <v>69</v>
      </c>
      <c r="F16" s="219">
        <v>125</v>
      </c>
      <c r="G16" s="280">
        <v>146</v>
      </c>
      <c r="H16" s="254">
        <v>71</v>
      </c>
      <c r="I16" s="211">
        <v>208</v>
      </c>
      <c r="J16" s="171"/>
    </row>
    <row r="17" spans="1:10" x14ac:dyDescent="0.3">
      <c r="A17" s="96" t="s">
        <v>441</v>
      </c>
      <c r="B17" s="291">
        <v>60</v>
      </c>
      <c r="C17" s="211">
        <v>294</v>
      </c>
      <c r="D17" s="292">
        <v>0</v>
      </c>
      <c r="E17" s="254">
        <v>62</v>
      </c>
      <c r="F17" s="219">
        <v>174</v>
      </c>
      <c r="G17" s="280">
        <v>195</v>
      </c>
      <c r="H17" s="254">
        <v>60</v>
      </c>
      <c r="I17" s="211">
        <v>297</v>
      </c>
      <c r="J17" s="171"/>
    </row>
    <row r="18" spans="1:10" x14ac:dyDescent="0.3">
      <c r="A18" s="96" t="s">
        <v>741</v>
      </c>
      <c r="B18" s="291">
        <v>44</v>
      </c>
      <c r="C18" s="211">
        <v>309</v>
      </c>
      <c r="D18" s="292">
        <v>0</v>
      </c>
      <c r="E18" s="254">
        <v>44</v>
      </c>
      <c r="F18" s="219">
        <v>195</v>
      </c>
      <c r="G18" s="280">
        <v>187</v>
      </c>
      <c r="H18" s="254">
        <v>44</v>
      </c>
      <c r="I18" s="211">
        <v>306</v>
      </c>
      <c r="J18" s="171"/>
    </row>
    <row r="19" spans="1:10" x14ac:dyDescent="0.3">
      <c r="A19" s="96" t="s">
        <v>742</v>
      </c>
      <c r="B19" s="291">
        <v>37</v>
      </c>
      <c r="C19" s="211">
        <v>183</v>
      </c>
      <c r="D19" s="292">
        <v>3</v>
      </c>
      <c r="E19" s="254">
        <v>38</v>
      </c>
      <c r="F19" s="219">
        <v>109</v>
      </c>
      <c r="G19" s="280">
        <v>111</v>
      </c>
      <c r="H19" s="254">
        <v>39</v>
      </c>
      <c r="I19" s="211">
        <v>190</v>
      </c>
      <c r="J19" s="171"/>
    </row>
    <row r="20" spans="1:10" x14ac:dyDescent="0.3">
      <c r="A20" s="96" t="s">
        <v>743</v>
      </c>
      <c r="B20" s="291">
        <v>55</v>
      </c>
      <c r="C20" s="211">
        <v>310</v>
      </c>
      <c r="D20" s="292">
        <v>1</v>
      </c>
      <c r="E20" s="254">
        <v>55</v>
      </c>
      <c r="F20" s="219">
        <v>209</v>
      </c>
      <c r="G20" s="280">
        <v>193</v>
      </c>
      <c r="H20" s="254">
        <v>55</v>
      </c>
      <c r="I20" s="211">
        <v>322</v>
      </c>
      <c r="J20" s="171"/>
    </row>
    <row r="21" spans="1:10" x14ac:dyDescent="0.3">
      <c r="A21" s="96" t="s">
        <v>744</v>
      </c>
      <c r="B21" s="291">
        <v>56</v>
      </c>
      <c r="C21" s="211">
        <v>225</v>
      </c>
      <c r="D21" s="292">
        <v>0</v>
      </c>
      <c r="E21" s="254">
        <v>56</v>
      </c>
      <c r="F21" s="219">
        <v>148</v>
      </c>
      <c r="G21" s="280">
        <v>123</v>
      </c>
      <c r="H21" s="254">
        <v>56</v>
      </c>
      <c r="I21" s="211">
        <v>228</v>
      </c>
      <c r="J21" s="171"/>
    </row>
    <row r="22" spans="1:10" x14ac:dyDescent="0.3">
      <c r="A22" s="96" t="s">
        <v>745</v>
      </c>
      <c r="B22" s="291">
        <v>21</v>
      </c>
      <c r="C22" s="211">
        <v>426</v>
      </c>
      <c r="D22" s="292">
        <v>0</v>
      </c>
      <c r="E22" s="254">
        <v>21</v>
      </c>
      <c r="F22" s="219">
        <v>184</v>
      </c>
      <c r="G22" s="280">
        <v>316</v>
      </c>
      <c r="H22" s="254">
        <v>21</v>
      </c>
      <c r="I22" s="211">
        <v>443</v>
      </c>
      <c r="J22" s="171"/>
    </row>
    <row r="23" spans="1:10" x14ac:dyDescent="0.3">
      <c r="A23" s="96" t="s">
        <v>746</v>
      </c>
      <c r="B23" s="291">
        <v>60</v>
      </c>
      <c r="C23" s="211">
        <v>342</v>
      </c>
      <c r="D23" s="292">
        <v>0</v>
      </c>
      <c r="E23" s="254">
        <v>61</v>
      </c>
      <c r="F23" s="219">
        <v>199</v>
      </c>
      <c r="G23" s="280">
        <v>241</v>
      </c>
      <c r="H23" s="254">
        <v>56</v>
      </c>
      <c r="I23" s="211">
        <v>338</v>
      </c>
      <c r="J23" s="171"/>
    </row>
    <row r="24" spans="1:10" x14ac:dyDescent="0.3">
      <c r="A24" s="96" t="s">
        <v>747</v>
      </c>
      <c r="B24" s="291">
        <v>86</v>
      </c>
      <c r="C24" s="211">
        <v>340</v>
      </c>
      <c r="D24" s="292">
        <v>0</v>
      </c>
      <c r="E24" s="254">
        <v>89</v>
      </c>
      <c r="F24" s="219">
        <v>174</v>
      </c>
      <c r="G24" s="280">
        <v>230</v>
      </c>
      <c r="H24" s="254">
        <v>86</v>
      </c>
      <c r="I24" s="211">
        <v>339</v>
      </c>
      <c r="J24" s="171"/>
    </row>
    <row r="25" spans="1:10" x14ac:dyDescent="0.3">
      <c r="A25" s="96" t="s">
        <v>748</v>
      </c>
      <c r="B25" s="291">
        <v>59</v>
      </c>
      <c r="C25" s="211">
        <v>219</v>
      </c>
      <c r="D25" s="292">
        <v>0</v>
      </c>
      <c r="E25" s="254">
        <v>66</v>
      </c>
      <c r="F25" s="219">
        <v>156</v>
      </c>
      <c r="G25" s="280">
        <v>121</v>
      </c>
      <c r="H25" s="254">
        <v>60</v>
      </c>
      <c r="I25" s="211">
        <v>225</v>
      </c>
      <c r="J25" s="171"/>
    </row>
    <row r="26" spans="1:10" x14ac:dyDescent="0.3">
      <c r="A26" s="96" t="s">
        <v>749</v>
      </c>
      <c r="B26" s="291">
        <v>40</v>
      </c>
      <c r="C26" s="211">
        <v>190</v>
      </c>
      <c r="D26" s="292">
        <v>1</v>
      </c>
      <c r="E26" s="254">
        <v>40</v>
      </c>
      <c r="F26" s="219">
        <v>115</v>
      </c>
      <c r="G26" s="280">
        <v>109</v>
      </c>
      <c r="H26" s="254">
        <v>39</v>
      </c>
      <c r="I26" s="211">
        <v>193</v>
      </c>
      <c r="J26" s="171"/>
    </row>
    <row r="27" spans="1:10" x14ac:dyDescent="0.3">
      <c r="A27" s="96" t="s">
        <v>750</v>
      </c>
      <c r="B27" s="293">
        <v>63</v>
      </c>
      <c r="C27" s="294">
        <v>274</v>
      </c>
      <c r="D27" s="295">
        <v>1</v>
      </c>
      <c r="E27" s="296">
        <v>64</v>
      </c>
      <c r="F27" s="244">
        <v>164</v>
      </c>
      <c r="G27" s="282">
        <v>169</v>
      </c>
      <c r="H27" s="296">
        <v>64</v>
      </c>
      <c r="I27" s="294">
        <v>279</v>
      </c>
      <c r="J27" s="171"/>
    </row>
    <row r="28" spans="1:10" x14ac:dyDescent="0.3">
      <c r="A28" s="26" t="s">
        <v>108</v>
      </c>
      <c r="B28" s="69">
        <f t="shared" ref="B28:I28" si="0">SUM(B7:B27)</f>
        <v>1005</v>
      </c>
      <c r="C28" s="68">
        <f t="shared" si="0"/>
        <v>5882</v>
      </c>
      <c r="D28" s="69">
        <f t="shared" si="0"/>
        <v>9</v>
      </c>
      <c r="E28" s="69">
        <f t="shared" si="0"/>
        <v>1032</v>
      </c>
      <c r="F28" s="68">
        <f t="shared" si="0"/>
        <v>3400</v>
      </c>
      <c r="G28" s="68">
        <f t="shared" si="0"/>
        <v>3898</v>
      </c>
      <c r="H28" s="69">
        <f t="shared" si="0"/>
        <v>1007</v>
      </c>
      <c r="I28" s="166">
        <f t="shared" si="0"/>
        <v>5989</v>
      </c>
      <c r="J28" s="266"/>
    </row>
  </sheetData>
  <mergeCells count="4">
    <mergeCell ref="B2:F2"/>
    <mergeCell ref="B3:D3"/>
    <mergeCell ref="E3:G3"/>
    <mergeCell ref="H3:I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185B1-A445-409A-961D-B991DAF89550}">
  <sheetPr>
    <pageSetUpPr fitToPage="1"/>
  </sheetPr>
  <dimension ref="A1:N43"/>
  <sheetViews>
    <sheetView zoomScaleNormal="100" workbookViewId="0">
      <pane xSplit="13" ySplit="5" topLeftCell="N42" activePane="bottomRight" state="frozen"/>
      <selection pane="topRight" activeCell="N1" sqref="N1"/>
      <selection pane="bottomLeft" activeCell="A6" sqref="A6"/>
      <selection pane="bottomRight" activeCell="N6" sqref="N6"/>
    </sheetView>
  </sheetViews>
  <sheetFormatPr defaultColWidth="9.1796875" defaultRowHeight="13" x14ac:dyDescent="0.3"/>
  <cols>
    <col min="1" max="1" width="10.7265625" style="3" customWidth="1"/>
    <col min="2" max="13" width="7.54296875" style="8" customWidth="1"/>
    <col min="14" max="16384" width="9.1796875" style="8"/>
  </cols>
  <sheetData>
    <row r="1" spans="1:13" ht="14.5" x14ac:dyDescent="0.35">
      <c r="A1" s="27"/>
      <c r="B1" s="28"/>
      <c r="C1" s="202"/>
      <c r="D1" s="202"/>
      <c r="E1" s="202"/>
      <c r="F1" s="202"/>
      <c r="G1" s="202"/>
      <c r="H1" s="255"/>
      <c r="I1" s="255"/>
      <c r="J1" s="255"/>
      <c r="K1" s="255"/>
      <c r="L1" s="255"/>
      <c r="M1" s="256"/>
    </row>
    <row r="2" spans="1:13" ht="14.5" x14ac:dyDescent="0.35">
      <c r="A2" s="31"/>
      <c r="B2" s="328" t="s">
        <v>751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47"/>
    </row>
    <row r="3" spans="1:13" ht="14.5" x14ac:dyDescent="0.35">
      <c r="A3" s="31"/>
      <c r="B3" s="332" t="s">
        <v>0</v>
      </c>
      <c r="C3" s="334"/>
      <c r="D3" s="334"/>
      <c r="E3" s="333"/>
      <c r="F3" s="332" t="s">
        <v>1</v>
      </c>
      <c r="G3" s="334"/>
      <c r="H3" s="334"/>
      <c r="I3" s="333"/>
      <c r="J3" s="332" t="s">
        <v>2</v>
      </c>
      <c r="K3" s="334"/>
      <c r="L3" s="334"/>
      <c r="M3" s="333"/>
    </row>
    <row r="4" spans="1:13" x14ac:dyDescent="0.3">
      <c r="A4" s="39"/>
      <c r="B4" s="12" t="s">
        <v>16</v>
      </c>
      <c r="C4" s="11" t="s">
        <v>15</v>
      </c>
      <c r="D4" s="11" t="s">
        <v>15</v>
      </c>
      <c r="E4" s="12" t="s">
        <v>65</v>
      </c>
      <c r="F4" s="11" t="s">
        <v>15</v>
      </c>
      <c r="G4" s="11" t="s">
        <v>15</v>
      </c>
      <c r="H4" s="11" t="s">
        <v>15</v>
      </c>
      <c r="I4" s="11" t="s">
        <v>15</v>
      </c>
      <c r="J4" s="11" t="s">
        <v>15</v>
      </c>
      <c r="K4" s="11" t="s">
        <v>15</v>
      </c>
      <c r="L4" s="11" t="s">
        <v>15</v>
      </c>
      <c r="M4" s="11" t="s">
        <v>15</v>
      </c>
    </row>
    <row r="5" spans="1:13" ht="107.25" customHeight="1" thickBot="1" x14ac:dyDescent="0.35">
      <c r="A5" s="44" t="s">
        <v>17</v>
      </c>
      <c r="B5" s="15" t="s">
        <v>752</v>
      </c>
      <c r="C5" s="15" t="s">
        <v>753</v>
      </c>
      <c r="D5" s="15" t="s">
        <v>754</v>
      </c>
      <c r="E5" s="15" t="s">
        <v>755</v>
      </c>
      <c r="F5" s="15" t="s">
        <v>756</v>
      </c>
      <c r="G5" s="15" t="s">
        <v>757</v>
      </c>
      <c r="H5" s="15" t="s">
        <v>758</v>
      </c>
      <c r="I5" s="15" t="s">
        <v>759</v>
      </c>
      <c r="J5" s="15" t="s">
        <v>760</v>
      </c>
      <c r="K5" s="15" t="s">
        <v>761</v>
      </c>
      <c r="L5" s="15" t="s">
        <v>762</v>
      </c>
      <c r="M5" s="15" t="s">
        <v>763</v>
      </c>
    </row>
    <row r="6" spans="1:13" ht="13.5" thickBot="1" x14ac:dyDescent="0.35">
      <c r="A6" s="19" t="s">
        <v>425</v>
      </c>
      <c r="B6" s="18"/>
      <c r="C6" s="18"/>
      <c r="D6" s="18"/>
      <c r="E6" s="20"/>
      <c r="F6" s="18"/>
      <c r="G6" s="18"/>
      <c r="H6" s="18"/>
      <c r="I6" s="20"/>
      <c r="J6" s="19"/>
      <c r="K6" s="18"/>
      <c r="L6" s="18"/>
      <c r="M6" s="20"/>
    </row>
    <row r="7" spans="1:13" x14ac:dyDescent="0.3">
      <c r="A7" s="96" t="s">
        <v>764</v>
      </c>
      <c r="B7" s="297">
        <v>15</v>
      </c>
      <c r="C7" s="60">
        <v>141</v>
      </c>
      <c r="D7" s="298">
        <v>187</v>
      </c>
      <c r="E7" s="297">
        <v>1</v>
      </c>
      <c r="F7" s="60">
        <v>158</v>
      </c>
      <c r="G7" s="61">
        <v>49</v>
      </c>
      <c r="H7" s="62">
        <v>68</v>
      </c>
      <c r="I7" s="58">
        <v>71</v>
      </c>
      <c r="J7" s="61">
        <v>87</v>
      </c>
      <c r="K7" s="61">
        <v>98</v>
      </c>
      <c r="L7" s="62">
        <v>109</v>
      </c>
      <c r="M7" s="139">
        <v>36</v>
      </c>
    </row>
    <row r="8" spans="1:13" x14ac:dyDescent="0.3">
      <c r="A8" s="96" t="s">
        <v>765</v>
      </c>
      <c r="B8" s="299">
        <v>29</v>
      </c>
      <c r="C8" s="65">
        <v>145</v>
      </c>
      <c r="D8" s="300">
        <v>245</v>
      </c>
      <c r="E8" s="299">
        <v>5</v>
      </c>
      <c r="F8" s="65">
        <v>143</v>
      </c>
      <c r="G8" s="66">
        <v>63</v>
      </c>
      <c r="H8" s="67">
        <v>103</v>
      </c>
      <c r="I8" s="63">
        <v>86</v>
      </c>
      <c r="J8" s="66">
        <v>124</v>
      </c>
      <c r="K8" s="66">
        <v>128</v>
      </c>
      <c r="L8" s="67">
        <v>109</v>
      </c>
      <c r="M8" s="142">
        <v>19</v>
      </c>
    </row>
    <row r="9" spans="1:13" x14ac:dyDescent="0.3">
      <c r="A9" s="96" t="s">
        <v>766</v>
      </c>
      <c r="B9" s="299">
        <v>48</v>
      </c>
      <c r="C9" s="65">
        <v>167</v>
      </c>
      <c r="D9" s="300">
        <v>246</v>
      </c>
      <c r="E9" s="299">
        <v>0</v>
      </c>
      <c r="F9" s="65">
        <v>149</v>
      </c>
      <c r="G9" s="66">
        <v>85</v>
      </c>
      <c r="H9" s="67">
        <v>94</v>
      </c>
      <c r="I9" s="63">
        <v>93</v>
      </c>
      <c r="J9" s="66">
        <v>134</v>
      </c>
      <c r="K9" s="66">
        <v>127</v>
      </c>
      <c r="L9" s="67">
        <v>128</v>
      </c>
      <c r="M9" s="142">
        <v>22</v>
      </c>
    </row>
    <row r="10" spans="1:13" x14ac:dyDescent="0.3">
      <c r="A10" s="96" t="s">
        <v>767</v>
      </c>
      <c r="B10" s="299">
        <v>35</v>
      </c>
      <c r="C10" s="65">
        <v>158</v>
      </c>
      <c r="D10" s="300">
        <v>224</v>
      </c>
      <c r="E10" s="299">
        <v>0</v>
      </c>
      <c r="F10" s="65">
        <v>147</v>
      </c>
      <c r="G10" s="66">
        <v>83</v>
      </c>
      <c r="H10" s="67">
        <v>73</v>
      </c>
      <c r="I10" s="63">
        <v>94</v>
      </c>
      <c r="J10" s="66">
        <v>66</v>
      </c>
      <c r="K10" s="66">
        <v>134</v>
      </c>
      <c r="L10" s="67">
        <v>142</v>
      </c>
      <c r="M10" s="142">
        <v>38</v>
      </c>
    </row>
    <row r="11" spans="1:13" x14ac:dyDescent="0.3">
      <c r="A11" s="96" t="s">
        <v>768</v>
      </c>
      <c r="B11" s="299">
        <v>31</v>
      </c>
      <c r="C11" s="65">
        <v>69</v>
      </c>
      <c r="D11" s="300">
        <v>158</v>
      </c>
      <c r="E11" s="299">
        <v>4</v>
      </c>
      <c r="F11" s="65">
        <v>73</v>
      </c>
      <c r="G11" s="66">
        <v>44</v>
      </c>
      <c r="H11" s="67">
        <v>61</v>
      </c>
      <c r="I11" s="63">
        <v>55</v>
      </c>
      <c r="J11" s="66">
        <v>57</v>
      </c>
      <c r="K11" s="66">
        <v>81</v>
      </c>
      <c r="L11" s="67">
        <v>76</v>
      </c>
      <c r="M11" s="142">
        <v>18</v>
      </c>
    </row>
    <row r="12" spans="1:13" x14ac:dyDescent="0.3">
      <c r="A12" s="96" t="s">
        <v>769</v>
      </c>
      <c r="B12" s="299">
        <v>46</v>
      </c>
      <c r="C12" s="65">
        <v>102</v>
      </c>
      <c r="D12" s="300">
        <v>164</v>
      </c>
      <c r="E12" s="299">
        <v>0</v>
      </c>
      <c r="F12" s="65">
        <v>103</v>
      </c>
      <c r="G12" s="66">
        <v>46</v>
      </c>
      <c r="H12" s="67">
        <v>65</v>
      </c>
      <c r="I12" s="63">
        <v>55</v>
      </c>
      <c r="J12" s="66">
        <v>95</v>
      </c>
      <c r="K12" s="66">
        <v>96</v>
      </c>
      <c r="L12" s="67">
        <v>66</v>
      </c>
      <c r="M12" s="142">
        <v>18</v>
      </c>
    </row>
    <row r="13" spans="1:13" x14ac:dyDescent="0.3">
      <c r="A13" s="96" t="s">
        <v>770</v>
      </c>
      <c r="B13" s="299">
        <v>21</v>
      </c>
      <c r="C13" s="65">
        <v>124</v>
      </c>
      <c r="D13" s="300">
        <v>195</v>
      </c>
      <c r="E13" s="299">
        <v>1</v>
      </c>
      <c r="F13" s="65">
        <v>136</v>
      </c>
      <c r="G13" s="66">
        <v>64</v>
      </c>
      <c r="H13" s="67">
        <v>62</v>
      </c>
      <c r="I13" s="63">
        <v>70</v>
      </c>
      <c r="J13" s="66">
        <v>98</v>
      </c>
      <c r="K13" s="66">
        <v>119</v>
      </c>
      <c r="L13" s="67">
        <v>80</v>
      </c>
      <c r="M13" s="142">
        <v>27</v>
      </c>
    </row>
    <row r="14" spans="1:13" x14ac:dyDescent="0.3">
      <c r="A14" s="96" t="s">
        <v>771</v>
      </c>
      <c r="B14" s="299">
        <v>38</v>
      </c>
      <c r="C14" s="65">
        <v>85</v>
      </c>
      <c r="D14" s="300">
        <v>189</v>
      </c>
      <c r="E14" s="299">
        <v>0</v>
      </c>
      <c r="F14" s="65">
        <v>112</v>
      </c>
      <c r="G14" s="66">
        <v>42</v>
      </c>
      <c r="H14" s="67">
        <v>102</v>
      </c>
      <c r="I14" s="63">
        <v>41</v>
      </c>
      <c r="J14" s="66">
        <v>71</v>
      </c>
      <c r="K14" s="66">
        <v>91</v>
      </c>
      <c r="L14" s="67">
        <v>81</v>
      </c>
      <c r="M14" s="142">
        <v>31</v>
      </c>
    </row>
    <row r="15" spans="1:13" x14ac:dyDescent="0.3">
      <c r="A15" s="96" t="s">
        <v>772</v>
      </c>
      <c r="B15" s="299">
        <v>0</v>
      </c>
      <c r="C15" s="65">
        <v>15</v>
      </c>
      <c r="D15" s="300">
        <v>38</v>
      </c>
      <c r="E15" s="299">
        <v>0</v>
      </c>
      <c r="F15" s="65">
        <v>29</v>
      </c>
      <c r="G15" s="66">
        <v>6</v>
      </c>
      <c r="H15" s="67">
        <v>7</v>
      </c>
      <c r="I15" s="63">
        <v>12</v>
      </c>
      <c r="J15" s="66">
        <v>11</v>
      </c>
      <c r="K15" s="66">
        <v>18</v>
      </c>
      <c r="L15" s="67">
        <v>14</v>
      </c>
      <c r="M15" s="142">
        <v>7</v>
      </c>
    </row>
    <row r="16" spans="1:13" x14ac:dyDescent="0.3">
      <c r="A16" s="150" t="s">
        <v>773</v>
      </c>
      <c r="B16" s="301">
        <v>25</v>
      </c>
      <c r="C16" s="248">
        <v>101</v>
      </c>
      <c r="D16" s="302">
        <v>185</v>
      </c>
      <c r="E16" s="301">
        <v>1</v>
      </c>
      <c r="F16" s="248">
        <v>118</v>
      </c>
      <c r="G16" s="200">
        <v>53</v>
      </c>
      <c r="H16" s="286">
        <v>61</v>
      </c>
      <c r="I16" s="178">
        <v>67</v>
      </c>
      <c r="J16" s="200">
        <v>71</v>
      </c>
      <c r="K16" s="200">
        <v>111</v>
      </c>
      <c r="L16" s="286">
        <v>83</v>
      </c>
      <c r="M16" s="251">
        <v>25</v>
      </c>
    </row>
    <row r="17" spans="1:14" x14ac:dyDescent="0.3">
      <c r="A17" s="26" t="s">
        <v>55</v>
      </c>
      <c r="B17" s="69">
        <f>SUM(B7:B16)</f>
        <v>288</v>
      </c>
      <c r="C17" s="68">
        <f>SUM(C7:C16)</f>
        <v>1107</v>
      </c>
      <c r="D17" s="68">
        <f>SUM(D7:D16)</f>
        <v>1831</v>
      </c>
      <c r="E17" s="69">
        <f>SUM(E7:E16)</f>
        <v>12</v>
      </c>
      <c r="F17" s="68">
        <f t="shared" ref="F17:M17" si="0">SUM(F7:F16)</f>
        <v>1168</v>
      </c>
      <c r="G17" s="68">
        <f t="shared" si="0"/>
        <v>535</v>
      </c>
      <c r="H17" s="68">
        <f t="shared" si="0"/>
        <v>696</v>
      </c>
      <c r="I17" s="68">
        <f t="shared" si="0"/>
        <v>644</v>
      </c>
      <c r="J17" s="68">
        <f t="shared" si="0"/>
        <v>814</v>
      </c>
      <c r="K17" s="68">
        <f t="shared" si="0"/>
        <v>1003</v>
      </c>
      <c r="L17" s="68">
        <f t="shared" si="0"/>
        <v>888</v>
      </c>
      <c r="M17" s="68">
        <f t="shared" si="0"/>
        <v>241</v>
      </c>
    </row>
    <row r="18" spans="1:14" ht="13.5" thickBot="1" x14ac:dyDescent="0.35">
      <c r="A18" s="49"/>
    </row>
    <row r="19" spans="1:14" ht="13.5" thickBot="1" x14ac:dyDescent="0.35">
      <c r="A19" s="19" t="s">
        <v>407</v>
      </c>
      <c r="B19" s="18"/>
      <c r="C19" s="18"/>
      <c r="D19" s="18"/>
      <c r="E19" s="18"/>
      <c r="F19" s="19"/>
      <c r="G19" s="18"/>
      <c r="H19" s="18"/>
      <c r="I19" s="20"/>
      <c r="J19" s="18"/>
      <c r="K19" s="18"/>
      <c r="L19" s="18"/>
      <c r="M19" s="18"/>
      <c r="N19" s="171"/>
    </row>
    <row r="20" spans="1:14" x14ac:dyDescent="0.3">
      <c r="A20" s="95" t="s">
        <v>774</v>
      </c>
      <c r="B20" s="254">
        <v>9</v>
      </c>
      <c r="C20" s="215">
        <v>27</v>
      </c>
      <c r="D20" s="213">
        <v>64</v>
      </c>
      <c r="E20" s="254">
        <v>0</v>
      </c>
      <c r="F20" s="215">
        <v>14</v>
      </c>
      <c r="G20" s="212">
        <v>19</v>
      </c>
      <c r="H20" s="212">
        <v>17</v>
      </c>
      <c r="I20" s="214">
        <v>35</v>
      </c>
      <c r="J20" s="215">
        <v>11</v>
      </c>
      <c r="K20" s="212">
        <v>37</v>
      </c>
      <c r="L20" s="212">
        <v>24</v>
      </c>
      <c r="M20" s="216">
        <v>10</v>
      </c>
      <c r="N20" s="171"/>
    </row>
    <row r="21" spans="1:14" x14ac:dyDescent="0.3">
      <c r="A21" s="96" t="s">
        <v>775</v>
      </c>
      <c r="B21" s="254">
        <v>35</v>
      </c>
      <c r="C21" s="219">
        <v>250</v>
      </c>
      <c r="D21" s="213">
        <v>443</v>
      </c>
      <c r="E21" s="254">
        <v>3</v>
      </c>
      <c r="F21" s="219">
        <v>164</v>
      </c>
      <c r="G21" s="217">
        <v>152</v>
      </c>
      <c r="H21" s="217">
        <v>126</v>
      </c>
      <c r="I21" s="218">
        <v>225</v>
      </c>
      <c r="J21" s="219">
        <v>140</v>
      </c>
      <c r="K21" s="217">
        <v>265</v>
      </c>
      <c r="L21" s="217">
        <v>208</v>
      </c>
      <c r="M21" s="220">
        <v>40</v>
      </c>
      <c r="N21" s="171"/>
    </row>
    <row r="22" spans="1:14" x14ac:dyDescent="0.3">
      <c r="A22" s="96" t="s">
        <v>776</v>
      </c>
      <c r="B22" s="254">
        <v>24</v>
      </c>
      <c r="C22" s="219">
        <v>135</v>
      </c>
      <c r="D22" s="213">
        <v>239</v>
      </c>
      <c r="E22" s="254">
        <v>0</v>
      </c>
      <c r="F22" s="219">
        <v>155</v>
      </c>
      <c r="G22" s="217">
        <v>68</v>
      </c>
      <c r="H22" s="217">
        <v>66</v>
      </c>
      <c r="I22" s="218">
        <v>74</v>
      </c>
      <c r="J22" s="219">
        <v>60</v>
      </c>
      <c r="K22" s="217">
        <v>124</v>
      </c>
      <c r="L22" s="217">
        <v>118</v>
      </c>
      <c r="M22" s="220">
        <v>38</v>
      </c>
      <c r="N22" s="171"/>
    </row>
    <row r="23" spans="1:14" x14ac:dyDescent="0.3">
      <c r="A23" s="96" t="s">
        <v>777</v>
      </c>
      <c r="B23" s="254">
        <v>33</v>
      </c>
      <c r="C23" s="219">
        <v>338</v>
      </c>
      <c r="D23" s="213">
        <v>385</v>
      </c>
      <c r="E23" s="254">
        <v>4</v>
      </c>
      <c r="F23" s="219">
        <v>156</v>
      </c>
      <c r="G23" s="217">
        <v>132</v>
      </c>
      <c r="H23" s="217">
        <v>104</v>
      </c>
      <c r="I23" s="218">
        <v>299</v>
      </c>
      <c r="J23" s="219">
        <v>86</v>
      </c>
      <c r="K23" s="217">
        <v>346</v>
      </c>
      <c r="L23" s="217">
        <v>187</v>
      </c>
      <c r="M23" s="220">
        <v>44</v>
      </c>
      <c r="N23" s="171"/>
    </row>
    <row r="24" spans="1:14" x14ac:dyDescent="0.3">
      <c r="A24" s="150" t="s">
        <v>778</v>
      </c>
      <c r="B24" s="254">
        <v>14</v>
      </c>
      <c r="C24" s="244">
        <v>120</v>
      </c>
      <c r="D24" s="213">
        <v>227</v>
      </c>
      <c r="E24" s="254">
        <v>2</v>
      </c>
      <c r="F24" s="244">
        <v>166</v>
      </c>
      <c r="G24" s="245">
        <v>88</v>
      </c>
      <c r="H24" s="245">
        <v>51</v>
      </c>
      <c r="I24" s="246">
        <v>57</v>
      </c>
      <c r="J24" s="244">
        <v>53</v>
      </c>
      <c r="K24" s="245">
        <v>130</v>
      </c>
      <c r="L24" s="245">
        <v>94</v>
      </c>
      <c r="M24" s="243">
        <v>45</v>
      </c>
      <c r="N24" s="171"/>
    </row>
    <row r="25" spans="1:14" x14ac:dyDescent="0.3">
      <c r="A25" s="26" t="s">
        <v>55</v>
      </c>
      <c r="B25" s="69">
        <f t="shared" ref="B25:M25" si="1">SUM(B20:B24)</f>
        <v>115</v>
      </c>
      <c r="C25" s="68">
        <f t="shared" si="1"/>
        <v>870</v>
      </c>
      <c r="D25" s="68">
        <f t="shared" si="1"/>
        <v>1358</v>
      </c>
      <c r="E25" s="69">
        <f t="shared" si="1"/>
        <v>9</v>
      </c>
      <c r="F25" s="68">
        <f t="shared" si="1"/>
        <v>655</v>
      </c>
      <c r="G25" s="68">
        <f t="shared" si="1"/>
        <v>459</v>
      </c>
      <c r="H25" s="68">
        <f t="shared" si="1"/>
        <v>364</v>
      </c>
      <c r="I25" s="68">
        <f t="shared" si="1"/>
        <v>690</v>
      </c>
      <c r="J25" s="68">
        <f t="shared" si="1"/>
        <v>350</v>
      </c>
      <c r="K25" s="68">
        <f t="shared" si="1"/>
        <v>902</v>
      </c>
      <c r="L25" s="68">
        <f t="shared" si="1"/>
        <v>631</v>
      </c>
      <c r="M25" s="166">
        <f t="shared" si="1"/>
        <v>177</v>
      </c>
      <c r="N25" s="171"/>
    </row>
    <row r="26" spans="1:14" ht="13.5" thickBot="1" x14ac:dyDescent="0.35"/>
    <row r="27" spans="1:14" ht="13.5" thickBot="1" x14ac:dyDescent="0.35">
      <c r="A27" s="19" t="s">
        <v>781</v>
      </c>
      <c r="B27" s="18"/>
      <c r="C27" s="18"/>
      <c r="D27" s="18"/>
      <c r="E27" s="18"/>
      <c r="F27" s="19"/>
      <c r="G27" s="18"/>
      <c r="H27" s="18"/>
      <c r="I27" s="20"/>
      <c r="J27" s="18"/>
      <c r="K27" s="18"/>
      <c r="L27" s="18"/>
      <c r="M27" s="18"/>
      <c r="N27" s="46"/>
    </row>
    <row r="28" spans="1:14" x14ac:dyDescent="0.3">
      <c r="A28" s="24" t="s">
        <v>4</v>
      </c>
      <c r="B28" s="254">
        <v>5</v>
      </c>
      <c r="C28" s="215">
        <v>62</v>
      </c>
      <c r="D28" s="213">
        <v>102</v>
      </c>
      <c r="E28" s="254">
        <v>0</v>
      </c>
      <c r="F28" s="215">
        <v>43</v>
      </c>
      <c r="G28" s="212">
        <v>34</v>
      </c>
      <c r="H28" s="212">
        <v>12</v>
      </c>
      <c r="I28" s="214">
        <v>65</v>
      </c>
      <c r="J28" s="215">
        <v>27</v>
      </c>
      <c r="K28" s="212">
        <v>71</v>
      </c>
      <c r="L28" s="212">
        <v>35</v>
      </c>
      <c r="M28" s="260">
        <v>21</v>
      </c>
      <c r="N28" s="241"/>
    </row>
    <row r="29" spans="1:14" x14ac:dyDescent="0.3">
      <c r="A29" s="25" t="s">
        <v>5</v>
      </c>
      <c r="B29" s="254">
        <v>1</v>
      </c>
      <c r="C29" s="219">
        <v>107</v>
      </c>
      <c r="D29" s="213">
        <v>145</v>
      </c>
      <c r="E29" s="254">
        <v>0</v>
      </c>
      <c r="F29" s="219">
        <v>91</v>
      </c>
      <c r="G29" s="217">
        <v>27</v>
      </c>
      <c r="H29" s="217">
        <v>30</v>
      </c>
      <c r="I29" s="218">
        <v>112</v>
      </c>
      <c r="J29" s="219">
        <v>44</v>
      </c>
      <c r="K29" s="217">
        <v>106</v>
      </c>
      <c r="L29" s="217">
        <v>52</v>
      </c>
      <c r="M29" s="262">
        <v>52</v>
      </c>
      <c r="N29" s="241"/>
    </row>
    <row r="30" spans="1:14" x14ac:dyDescent="0.3">
      <c r="A30" s="25" t="s">
        <v>6</v>
      </c>
      <c r="B30" s="254">
        <v>7</v>
      </c>
      <c r="C30" s="219">
        <v>71</v>
      </c>
      <c r="D30" s="213">
        <v>105</v>
      </c>
      <c r="E30" s="254">
        <v>1</v>
      </c>
      <c r="F30" s="219">
        <v>44</v>
      </c>
      <c r="G30" s="217">
        <v>26</v>
      </c>
      <c r="H30" s="217">
        <v>25</v>
      </c>
      <c r="I30" s="218">
        <v>80</v>
      </c>
      <c r="J30" s="219">
        <v>32</v>
      </c>
      <c r="K30" s="217">
        <v>81</v>
      </c>
      <c r="L30" s="217">
        <v>46</v>
      </c>
      <c r="M30" s="262">
        <v>15</v>
      </c>
      <c r="N30" s="241"/>
    </row>
    <row r="31" spans="1:14" x14ac:dyDescent="0.3">
      <c r="A31" s="25" t="s">
        <v>7</v>
      </c>
      <c r="B31" s="254">
        <v>7</v>
      </c>
      <c r="C31" s="219">
        <v>99</v>
      </c>
      <c r="D31" s="213">
        <v>122</v>
      </c>
      <c r="E31" s="254">
        <v>0</v>
      </c>
      <c r="F31" s="219">
        <v>61</v>
      </c>
      <c r="G31" s="217">
        <v>30</v>
      </c>
      <c r="H31" s="217">
        <v>37</v>
      </c>
      <c r="I31" s="218">
        <v>87</v>
      </c>
      <c r="J31" s="219">
        <v>34</v>
      </c>
      <c r="K31" s="217">
        <v>103</v>
      </c>
      <c r="L31" s="217">
        <v>50</v>
      </c>
      <c r="M31" s="262">
        <v>29</v>
      </c>
      <c r="N31" s="241"/>
    </row>
    <row r="32" spans="1:14" x14ac:dyDescent="0.3">
      <c r="A32" s="25" t="s">
        <v>8</v>
      </c>
      <c r="B32" s="254">
        <v>0</v>
      </c>
      <c r="C32" s="219">
        <v>17</v>
      </c>
      <c r="D32" s="213">
        <v>33</v>
      </c>
      <c r="E32" s="254">
        <v>0</v>
      </c>
      <c r="F32" s="219">
        <v>20</v>
      </c>
      <c r="G32" s="217">
        <v>11</v>
      </c>
      <c r="H32" s="217">
        <v>9</v>
      </c>
      <c r="I32" s="218">
        <v>10</v>
      </c>
      <c r="J32" s="219">
        <v>3</v>
      </c>
      <c r="K32" s="217">
        <v>14</v>
      </c>
      <c r="L32" s="217">
        <v>26</v>
      </c>
      <c r="M32" s="262">
        <v>0</v>
      </c>
      <c r="N32" s="241"/>
    </row>
    <row r="33" spans="1:14" x14ac:dyDescent="0.3">
      <c r="A33" s="25" t="s">
        <v>9</v>
      </c>
      <c r="B33" s="254">
        <v>1</v>
      </c>
      <c r="C33" s="219">
        <v>55</v>
      </c>
      <c r="D33" s="213">
        <v>100</v>
      </c>
      <c r="E33" s="254">
        <v>0</v>
      </c>
      <c r="F33" s="219">
        <v>51</v>
      </c>
      <c r="G33" s="217">
        <v>25</v>
      </c>
      <c r="H33" s="217">
        <v>27</v>
      </c>
      <c r="I33" s="218">
        <v>51</v>
      </c>
      <c r="J33" s="219">
        <v>22</v>
      </c>
      <c r="K33" s="217">
        <v>62</v>
      </c>
      <c r="L33" s="217">
        <v>40</v>
      </c>
      <c r="M33" s="262">
        <v>25</v>
      </c>
      <c r="N33" s="48"/>
    </row>
    <row r="34" spans="1:14" x14ac:dyDescent="0.3">
      <c r="A34" s="25" t="s">
        <v>10</v>
      </c>
      <c r="B34" s="254">
        <v>3</v>
      </c>
      <c r="C34" s="219">
        <v>27</v>
      </c>
      <c r="D34" s="213">
        <v>75</v>
      </c>
      <c r="E34" s="254">
        <v>0</v>
      </c>
      <c r="F34" s="219">
        <v>40</v>
      </c>
      <c r="G34" s="217">
        <v>33</v>
      </c>
      <c r="H34" s="217">
        <v>11</v>
      </c>
      <c r="I34" s="218">
        <v>22</v>
      </c>
      <c r="J34" s="219">
        <v>21</v>
      </c>
      <c r="K34" s="217">
        <v>28</v>
      </c>
      <c r="L34" s="217">
        <v>31</v>
      </c>
      <c r="M34" s="262">
        <v>20</v>
      </c>
    </row>
    <row r="35" spans="1:14" x14ac:dyDescent="0.3">
      <c r="A35" s="25" t="s">
        <v>11</v>
      </c>
      <c r="B35" s="254">
        <v>1</v>
      </c>
      <c r="C35" s="219">
        <v>18</v>
      </c>
      <c r="D35" s="213">
        <v>27</v>
      </c>
      <c r="E35" s="254">
        <v>0</v>
      </c>
      <c r="F35" s="219">
        <v>30</v>
      </c>
      <c r="G35" s="217">
        <v>4</v>
      </c>
      <c r="H35" s="217">
        <v>4</v>
      </c>
      <c r="I35" s="218">
        <v>16</v>
      </c>
      <c r="J35" s="219">
        <v>7</v>
      </c>
      <c r="K35" s="217">
        <v>24</v>
      </c>
      <c r="L35" s="217">
        <v>6</v>
      </c>
      <c r="M35" s="262">
        <v>10</v>
      </c>
    </row>
    <row r="36" spans="1:14" x14ac:dyDescent="0.3">
      <c r="A36" s="25" t="s">
        <v>779</v>
      </c>
      <c r="B36" s="254">
        <v>4</v>
      </c>
      <c r="C36" s="219">
        <v>74</v>
      </c>
      <c r="D36" s="213">
        <v>78</v>
      </c>
      <c r="E36" s="254">
        <v>0</v>
      </c>
      <c r="F36" s="219">
        <v>49</v>
      </c>
      <c r="G36" s="217">
        <v>19</v>
      </c>
      <c r="H36" s="217">
        <v>26</v>
      </c>
      <c r="I36" s="218">
        <v>77</v>
      </c>
      <c r="J36" s="219">
        <v>32</v>
      </c>
      <c r="K36" s="217">
        <v>67</v>
      </c>
      <c r="L36" s="217">
        <v>30</v>
      </c>
      <c r="M36" s="262">
        <v>27</v>
      </c>
    </row>
    <row r="37" spans="1:14" x14ac:dyDescent="0.3">
      <c r="A37" s="25" t="s">
        <v>780</v>
      </c>
      <c r="B37" s="254">
        <v>4</v>
      </c>
      <c r="C37" s="219">
        <v>31</v>
      </c>
      <c r="D37" s="213">
        <v>60</v>
      </c>
      <c r="E37" s="254">
        <v>0</v>
      </c>
      <c r="F37" s="219">
        <v>31</v>
      </c>
      <c r="G37" s="217">
        <v>32</v>
      </c>
      <c r="H37" s="217">
        <v>8</v>
      </c>
      <c r="I37" s="218">
        <v>19</v>
      </c>
      <c r="J37" s="219">
        <v>19</v>
      </c>
      <c r="K37" s="217">
        <v>26</v>
      </c>
      <c r="L37" s="217">
        <v>28</v>
      </c>
      <c r="M37" s="262">
        <v>13</v>
      </c>
    </row>
    <row r="38" spans="1:14" x14ac:dyDescent="0.3">
      <c r="A38" s="25" t="s">
        <v>12</v>
      </c>
      <c r="B38" s="254">
        <v>11</v>
      </c>
      <c r="C38" s="219">
        <v>3</v>
      </c>
      <c r="D38" s="213">
        <v>2</v>
      </c>
      <c r="E38" s="254">
        <v>0</v>
      </c>
      <c r="F38" s="219">
        <v>1</v>
      </c>
      <c r="G38" s="217">
        <v>0</v>
      </c>
      <c r="H38" s="217">
        <v>0</v>
      </c>
      <c r="I38" s="218">
        <v>3</v>
      </c>
      <c r="J38" s="219">
        <v>0</v>
      </c>
      <c r="K38" s="217">
        <v>2</v>
      </c>
      <c r="L38" s="217">
        <v>0</v>
      </c>
      <c r="M38" s="262">
        <v>3</v>
      </c>
    </row>
    <row r="39" spans="1:14" x14ac:dyDescent="0.3">
      <c r="A39" s="25" t="s">
        <v>13</v>
      </c>
      <c r="B39" s="254">
        <v>1</v>
      </c>
      <c r="C39" s="219">
        <v>1</v>
      </c>
      <c r="D39" s="213">
        <v>9</v>
      </c>
      <c r="E39" s="254">
        <v>0</v>
      </c>
      <c r="F39" s="219">
        <v>2</v>
      </c>
      <c r="G39" s="217">
        <v>3</v>
      </c>
      <c r="H39" s="217">
        <v>0</v>
      </c>
      <c r="I39" s="218">
        <v>5</v>
      </c>
      <c r="J39" s="219">
        <v>1</v>
      </c>
      <c r="K39" s="217">
        <v>5</v>
      </c>
      <c r="L39" s="217">
        <v>4</v>
      </c>
      <c r="M39" s="262">
        <v>0</v>
      </c>
    </row>
    <row r="40" spans="1:14" x14ac:dyDescent="0.3">
      <c r="A40" s="179" t="s">
        <v>3</v>
      </c>
      <c r="B40" s="254">
        <v>12</v>
      </c>
      <c r="C40" s="219">
        <v>54</v>
      </c>
      <c r="D40" s="213">
        <v>98</v>
      </c>
      <c r="E40" s="254">
        <v>0</v>
      </c>
      <c r="F40" s="219">
        <v>35</v>
      </c>
      <c r="G40" s="217">
        <v>46</v>
      </c>
      <c r="H40" s="217">
        <v>29</v>
      </c>
      <c r="I40" s="218">
        <v>42</v>
      </c>
      <c r="J40" s="219">
        <v>22</v>
      </c>
      <c r="K40" s="217">
        <v>38</v>
      </c>
      <c r="L40" s="217">
        <v>59</v>
      </c>
      <c r="M40" s="262">
        <v>27</v>
      </c>
    </row>
    <row r="41" spans="1:14" x14ac:dyDescent="0.3">
      <c r="A41" s="26" t="s">
        <v>55</v>
      </c>
      <c r="B41" s="69">
        <f>SUM(B28:B40)</f>
        <v>57</v>
      </c>
      <c r="C41" s="68">
        <f>SUM(C28:C40)</f>
        <v>619</v>
      </c>
      <c r="D41" s="68">
        <f>SUM(D28:D40)</f>
        <v>956</v>
      </c>
      <c r="E41" s="69">
        <f>SUM(E28:E40)</f>
        <v>1</v>
      </c>
      <c r="F41" s="68">
        <f>SUM(F28:F40)</f>
        <v>498</v>
      </c>
      <c r="G41" s="68">
        <f t="shared" ref="G41:M41" si="2">SUM(G28:G40)</f>
        <v>290</v>
      </c>
      <c r="H41" s="68">
        <f t="shared" si="2"/>
        <v>218</v>
      </c>
      <c r="I41" s="68">
        <f t="shared" si="2"/>
        <v>589</v>
      </c>
      <c r="J41" s="68">
        <f t="shared" si="2"/>
        <v>264</v>
      </c>
      <c r="K41" s="68">
        <f t="shared" si="2"/>
        <v>627</v>
      </c>
      <c r="L41" s="68">
        <f t="shared" si="2"/>
        <v>407</v>
      </c>
      <c r="M41" s="68">
        <f t="shared" si="2"/>
        <v>242</v>
      </c>
    </row>
    <row r="43" spans="1:14" x14ac:dyDescent="0.3">
      <c r="A43" s="26" t="s">
        <v>108</v>
      </c>
      <c r="B43" s="69">
        <f>B17+B25+B41</f>
        <v>460</v>
      </c>
      <c r="C43" s="68">
        <f>C17+C25+C41</f>
        <v>2596</v>
      </c>
      <c r="D43" s="68">
        <f>D17+D25+D41</f>
        <v>4145</v>
      </c>
      <c r="E43" s="69">
        <f>E17+E25+E41</f>
        <v>22</v>
      </c>
      <c r="F43" s="68">
        <f t="shared" ref="F43:M43" si="3">F17+F25+F41</f>
        <v>2321</v>
      </c>
      <c r="G43" s="68">
        <f t="shared" si="3"/>
        <v>1284</v>
      </c>
      <c r="H43" s="68">
        <f t="shared" si="3"/>
        <v>1278</v>
      </c>
      <c r="I43" s="68">
        <f t="shared" si="3"/>
        <v>1923</v>
      </c>
      <c r="J43" s="68">
        <f t="shared" si="3"/>
        <v>1428</v>
      </c>
      <c r="K43" s="68">
        <f t="shared" si="3"/>
        <v>2532</v>
      </c>
      <c r="L43" s="68">
        <f t="shared" si="3"/>
        <v>1926</v>
      </c>
      <c r="M43" s="68">
        <f t="shared" si="3"/>
        <v>660</v>
      </c>
    </row>
  </sheetData>
  <mergeCells count="4">
    <mergeCell ref="B2:M2"/>
    <mergeCell ref="B3:E3"/>
    <mergeCell ref="F3:I3"/>
    <mergeCell ref="J3:M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3E8D3-7657-4887-B194-2BCC92A3FE83}">
  <sheetPr>
    <pageSetUpPr fitToPage="1"/>
  </sheetPr>
  <dimension ref="A1:H45"/>
  <sheetViews>
    <sheetView zoomScaleNormal="100" workbookViewId="0">
      <pane xSplit="7" ySplit="5" topLeftCell="H45" activePane="bottomRight" state="frozen"/>
      <selection pane="topRight" activeCell="H1" sqref="H1"/>
      <selection pane="bottomLeft" activeCell="A6" sqref="A6"/>
      <selection pane="bottomRight" activeCell="H6" sqref="H6"/>
    </sheetView>
  </sheetViews>
  <sheetFormatPr defaultColWidth="9.1796875" defaultRowHeight="13" x14ac:dyDescent="0.3"/>
  <cols>
    <col min="1" max="1" width="12.54296875" style="3" customWidth="1"/>
    <col min="2" max="8" width="8.7265625" style="8" customWidth="1"/>
    <col min="9" max="256" width="9.1796875" style="8"/>
    <col min="257" max="257" width="12.54296875" style="8" customWidth="1"/>
    <col min="258" max="264" width="8.7265625" style="8" customWidth="1"/>
    <col min="265" max="512" width="9.1796875" style="8"/>
    <col min="513" max="513" width="12.54296875" style="8" customWidth="1"/>
    <col min="514" max="520" width="8.7265625" style="8" customWidth="1"/>
    <col min="521" max="768" width="9.1796875" style="8"/>
    <col min="769" max="769" width="12.54296875" style="8" customWidth="1"/>
    <col min="770" max="776" width="8.7265625" style="8" customWidth="1"/>
    <col min="777" max="1024" width="9.1796875" style="8"/>
    <col min="1025" max="1025" width="12.54296875" style="8" customWidth="1"/>
    <col min="1026" max="1032" width="8.7265625" style="8" customWidth="1"/>
    <col min="1033" max="1280" width="9.1796875" style="8"/>
    <col min="1281" max="1281" width="12.54296875" style="8" customWidth="1"/>
    <col min="1282" max="1288" width="8.7265625" style="8" customWidth="1"/>
    <col min="1289" max="1536" width="9.1796875" style="8"/>
    <col min="1537" max="1537" width="12.54296875" style="8" customWidth="1"/>
    <col min="1538" max="1544" width="8.7265625" style="8" customWidth="1"/>
    <col min="1545" max="1792" width="9.1796875" style="8"/>
    <col min="1793" max="1793" width="12.54296875" style="8" customWidth="1"/>
    <col min="1794" max="1800" width="8.7265625" style="8" customWidth="1"/>
    <col min="1801" max="2048" width="9.1796875" style="8"/>
    <col min="2049" max="2049" width="12.54296875" style="8" customWidth="1"/>
    <col min="2050" max="2056" width="8.7265625" style="8" customWidth="1"/>
    <col min="2057" max="2304" width="9.1796875" style="8"/>
    <col min="2305" max="2305" width="12.54296875" style="8" customWidth="1"/>
    <col min="2306" max="2312" width="8.7265625" style="8" customWidth="1"/>
    <col min="2313" max="2560" width="9.1796875" style="8"/>
    <col min="2561" max="2561" width="12.54296875" style="8" customWidth="1"/>
    <col min="2562" max="2568" width="8.7265625" style="8" customWidth="1"/>
    <col min="2569" max="2816" width="9.1796875" style="8"/>
    <col min="2817" max="2817" width="12.54296875" style="8" customWidth="1"/>
    <col min="2818" max="2824" width="8.7265625" style="8" customWidth="1"/>
    <col min="2825" max="3072" width="9.1796875" style="8"/>
    <col min="3073" max="3073" width="12.54296875" style="8" customWidth="1"/>
    <col min="3074" max="3080" width="8.7265625" style="8" customWidth="1"/>
    <col min="3081" max="3328" width="9.1796875" style="8"/>
    <col min="3329" max="3329" width="12.54296875" style="8" customWidth="1"/>
    <col min="3330" max="3336" width="8.7265625" style="8" customWidth="1"/>
    <col min="3337" max="3584" width="9.1796875" style="8"/>
    <col min="3585" max="3585" width="12.54296875" style="8" customWidth="1"/>
    <col min="3586" max="3592" width="8.7265625" style="8" customWidth="1"/>
    <col min="3593" max="3840" width="9.1796875" style="8"/>
    <col min="3841" max="3841" width="12.54296875" style="8" customWidth="1"/>
    <col min="3842" max="3848" width="8.7265625" style="8" customWidth="1"/>
    <col min="3849" max="4096" width="9.1796875" style="8"/>
    <col min="4097" max="4097" width="12.54296875" style="8" customWidth="1"/>
    <col min="4098" max="4104" width="8.7265625" style="8" customWidth="1"/>
    <col min="4105" max="4352" width="9.1796875" style="8"/>
    <col min="4353" max="4353" width="12.54296875" style="8" customWidth="1"/>
    <col min="4354" max="4360" width="8.7265625" style="8" customWidth="1"/>
    <col min="4361" max="4608" width="9.1796875" style="8"/>
    <col min="4609" max="4609" width="12.54296875" style="8" customWidth="1"/>
    <col min="4610" max="4616" width="8.7265625" style="8" customWidth="1"/>
    <col min="4617" max="4864" width="9.1796875" style="8"/>
    <col min="4865" max="4865" width="12.54296875" style="8" customWidth="1"/>
    <col min="4866" max="4872" width="8.7265625" style="8" customWidth="1"/>
    <col min="4873" max="5120" width="9.1796875" style="8"/>
    <col min="5121" max="5121" width="12.54296875" style="8" customWidth="1"/>
    <col min="5122" max="5128" width="8.7265625" style="8" customWidth="1"/>
    <col min="5129" max="5376" width="9.1796875" style="8"/>
    <col min="5377" max="5377" width="12.54296875" style="8" customWidth="1"/>
    <col min="5378" max="5384" width="8.7265625" style="8" customWidth="1"/>
    <col min="5385" max="5632" width="9.1796875" style="8"/>
    <col min="5633" max="5633" width="12.54296875" style="8" customWidth="1"/>
    <col min="5634" max="5640" width="8.7265625" style="8" customWidth="1"/>
    <col min="5641" max="5888" width="9.1796875" style="8"/>
    <col min="5889" max="5889" width="12.54296875" style="8" customWidth="1"/>
    <col min="5890" max="5896" width="8.7265625" style="8" customWidth="1"/>
    <col min="5897" max="6144" width="9.1796875" style="8"/>
    <col min="6145" max="6145" width="12.54296875" style="8" customWidth="1"/>
    <col min="6146" max="6152" width="8.7265625" style="8" customWidth="1"/>
    <col min="6153" max="6400" width="9.1796875" style="8"/>
    <col min="6401" max="6401" width="12.54296875" style="8" customWidth="1"/>
    <col min="6402" max="6408" width="8.7265625" style="8" customWidth="1"/>
    <col min="6409" max="6656" width="9.1796875" style="8"/>
    <col min="6657" max="6657" width="12.54296875" style="8" customWidth="1"/>
    <col min="6658" max="6664" width="8.7265625" style="8" customWidth="1"/>
    <col min="6665" max="6912" width="9.1796875" style="8"/>
    <col min="6913" max="6913" width="12.54296875" style="8" customWidth="1"/>
    <col min="6914" max="6920" width="8.7265625" style="8" customWidth="1"/>
    <col min="6921" max="7168" width="9.1796875" style="8"/>
    <col min="7169" max="7169" width="12.54296875" style="8" customWidth="1"/>
    <col min="7170" max="7176" width="8.7265625" style="8" customWidth="1"/>
    <col min="7177" max="7424" width="9.1796875" style="8"/>
    <col min="7425" max="7425" width="12.54296875" style="8" customWidth="1"/>
    <col min="7426" max="7432" width="8.7265625" style="8" customWidth="1"/>
    <col min="7433" max="7680" width="9.1796875" style="8"/>
    <col min="7681" max="7681" width="12.54296875" style="8" customWidth="1"/>
    <col min="7682" max="7688" width="8.7265625" style="8" customWidth="1"/>
    <col min="7689" max="7936" width="9.1796875" style="8"/>
    <col min="7937" max="7937" width="12.54296875" style="8" customWidth="1"/>
    <col min="7938" max="7944" width="8.7265625" style="8" customWidth="1"/>
    <col min="7945" max="8192" width="9.1796875" style="8"/>
    <col min="8193" max="8193" width="12.54296875" style="8" customWidth="1"/>
    <col min="8194" max="8200" width="8.7265625" style="8" customWidth="1"/>
    <col min="8201" max="8448" width="9.1796875" style="8"/>
    <col min="8449" max="8449" width="12.54296875" style="8" customWidth="1"/>
    <col min="8450" max="8456" width="8.7265625" style="8" customWidth="1"/>
    <col min="8457" max="8704" width="9.1796875" style="8"/>
    <col min="8705" max="8705" width="12.54296875" style="8" customWidth="1"/>
    <col min="8706" max="8712" width="8.7265625" style="8" customWidth="1"/>
    <col min="8713" max="8960" width="9.1796875" style="8"/>
    <col min="8961" max="8961" width="12.54296875" style="8" customWidth="1"/>
    <col min="8962" max="8968" width="8.7265625" style="8" customWidth="1"/>
    <col min="8969" max="9216" width="9.1796875" style="8"/>
    <col min="9217" max="9217" width="12.54296875" style="8" customWidth="1"/>
    <col min="9218" max="9224" width="8.7265625" style="8" customWidth="1"/>
    <col min="9225" max="9472" width="9.1796875" style="8"/>
    <col min="9473" max="9473" width="12.54296875" style="8" customWidth="1"/>
    <col min="9474" max="9480" width="8.7265625" style="8" customWidth="1"/>
    <col min="9481" max="9728" width="9.1796875" style="8"/>
    <col min="9729" max="9729" width="12.54296875" style="8" customWidth="1"/>
    <col min="9730" max="9736" width="8.7265625" style="8" customWidth="1"/>
    <col min="9737" max="9984" width="9.1796875" style="8"/>
    <col min="9985" max="9985" width="12.54296875" style="8" customWidth="1"/>
    <col min="9986" max="9992" width="8.7265625" style="8" customWidth="1"/>
    <col min="9993" max="10240" width="9.1796875" style="8"/>
    <col min="10241" max="10241" width="12.54296875" style="8" customWidth="1"/>
    <col min="10242" max="10248" width="8.7265625" style="8" customWidth="1"/>
    <col min="10249" max="10496" width="9.1796875" style="8"/>
    <col min="10497" max="10497" width="12.54296875" style="8" customWidth="1"/>
    <col min="10498" max="10504" width="8.7265625" style="8" customWidth="1"/>
    <col min="10505" max="10752" width="9.1796875" style="8"/>
    <col min="10753" max="10753" width="12.54296875" style="8" customWidth="1"/>
    <col min="10754" max="10760" width="8.7265625" style="8" customWidth="1"/>
    <col min="10761" max="11008" width="9.1796875" style="8"/>
    <col min="11009" max="11009" width="12.54296875" style="8" customWidth="1"/>
    <col min="11010" max="11016" width="8.7265625" style="8" customWidth="1"/>
    <col min="11017" max="11264" width="9.1796875" style="8"/>
    <col min="11265" max="11265" width="12.54296875" style="8" customWidth="1"/>
    <col min="11266" max="11272" width="8.7265625" style="8" customWidth="1"/>
    <col min="11273" max="11520" width="9.1796875" style="8"/>
    <col min="11521" max="11521" width="12.54296875" style="8" customWidth="1"/>
    <col min="11522" max="11528" width="8.7265625" style="8" customWidth="1"/>
    <col min="11529" max="11776" width="9.1796875" style="8"/>
    <col min="11777" max="11777" width="12.54296875" style="8" customWidth="1"/>
    <col min="11778" max="11784" width="8.7265625" style="8" customWidth="1"/>
    <col min="11785" max="12032" width="9.1796875" style="8"/>
    <col min="12033" max="12033" width="12.54296875" style="8" customWidth="1"/>
    <col min="12034" max="12040" width="8.7265625" style="8" customWidth="1"/>
    <col min="12041" max="12288" width="9.1796875" style="8"/>
    <col min="12289" max="12289" width="12.54296875" style="8" customWidth="1"/>
    <col min="12290" max="12296" width="8.7265625" style="8" customWidth="1"/>
    <col min="12297" max="12544" width="9.1796875" style="8"/>
    <col min="12545" max="12545" width="12.54296875" style="8" customWidth="1"/>
    <col min="12546" max="12552" width="8.7265625" style="8" customWidth="1"/>
    <col min="12553" max="12800" width="9.1796875" style="8"/>
    <col min="12801" max="12801" width="12.54296875" style="8" customWidth="1"/>
    <col min="12802" max="12808" width="8.7265625" style="8" customWidth="1"/>
    <col min="12809" max="13056" width="9.1796875" style="8"/>
    <col min="13057" max="13057" width="12.54296875" style="8" customWidth="1"/>
    <col min="13058" max="13064" width="8.7265625" style="8" customWidth="1"/>
    <col min="13065" max="13312" width="9.1796875" style="8"/>
    <col min="13313" max="13313" width="12.54296875" style="8" customWidth="1"/>
    <col min="13314" max="13320" width="8.7265625" style="8" customWidth="1"/>
    <col min="13321" max="13568" width="9.1796875" style="8"/>
    <col min="13569" max="13569" width="12.54296875" style="8" customWidth="1"/>
    <col min="13570" max="13576" width="8.7265625" style="8" customWidth="1"/>
    <col min="13577" max="13824" width="9.1796875" style="8"/>
    <col min="13825" max="13825" width="12.54296875" style="8" customWidth="1"/>
    <col min="13826" max="13832" width="8.7265625" style="8" customWidth="1"/>
    <col min="13833" max="14080" width="9.1796875" style="8"/>
    <col min="14081" max="14081" width="12.54296875" style="8" customWidth="1"/>
    <col min="14082" max="14088" width="8.7265625" style="8" customWidth="1"/>
    <col min="14089" max="14336" width="9.1796875" style="8"/>
    <col min="14337" max="14337" width="12.54296875" style="8" customWidth="1"/>
    <col min="14338" max="14344" width="8.7265625" style="8" customWidth="1"/>
    <col min="14345" max="14592" width="9.1796875" style="8"/>
    <col min="14593" max="14593" width="12.54296875" style="8" customWidth="1"/>
    <col min="14594" max="14600" width="8.7265625" style="8" customWidth="1"/>
    <col min="14601" max="14848" width="9.1796875" style="8"/>
    <col min="14849" max="14849" width="12.54296875" style="8" customWidth="1"/>
    <col min="14850" max="14856" width="8.7265625" style="8" customWidth="1"/>
    <col min="14857" max="15104" width="9.1796875" style="8"/>
    <col min="15105" max="15105" width="12.54296875" style="8" customWidth="1"/>
    <col min="15106" max="15112" width="8.7265625" style="8" customWidth="1"/>
    <col min="15113" max="15360" width="9.1796875" style="8"/>
    <col min="15361" max="15361" width="12.54296875" style="8" customWidth="1"/>
    <col min="15362" max="15368" width="8.7265625" style="8" customWidth="1"/>
    <col min="15369" max="15616" width="9.1796875" style="8"/>
    <col min="15617" max="15617" width="12.54296875" style="8" customWidth="1"/>
    <col min="15618" max="15624" width="8.7265625" style="8" customWidth="1"/>
    <col min="15625" max="15872" width="9.1796875" style="8"/>
    <col min="15873" max="15873" width="12.54296875" style="8" customWidth="1"/>
    <col min="15874" max="15880" width="8.7265625" style="8" customWidth="1"/>
    <col min="15881" max="16128" width="9.1796875" style="8"/>
    <col min="16129" max="16129" width="12.54296875" style="8" customWidth="1"/>
    <col min="16130" max="16136" width="8.7265625" style="8" customWidth="1"/>
    <col min="16137" max="16384" width="9.1796875" style="8"/>
  </cols>
  <sheetData>
    <row r="1" spans="1:8" ht="14.5" x14ac:dyDescent="0.35">
      <c r="A1" s="27"/>
      <c r="B1" s="336"/>
      <c r="C1" s="337"/>
      <c r="D1" s="338"/>
      <c r="E1" s="338"/>
      <c r="F1" s="338"/>
      <c r="G1" s="338"/>
      <c r="H1" s="32"/>
    </row>
    <row r="2" spans="1:8" ht="14.5" x14ac:dyDescent="0.35">
      <c r="A2" s="31"/>
      <c r="B2" s="328" t="s">
        <v>782</v>
      </c>
      <c r="C2" s="329"/>
      <c r="D2" s="330"/>
      <c r="E2" s="330"/>
      <c r="F2" s="330"/>
      <c r="G2" s="330"/>
      <c r="H2" s="32"/>
    </row>
    <row r="3" spans="1:8" ht="14.5" x14ac:dyDescent="0.35">
      <c r="A3" s="31"/>
      <c r="B3" s="332" t="s">
        <v>0</v>
      </c>
      <c r="C3" s="333"/>
      <c r="D3" s="342" t="s">
        <v>1</v>
      </c>
      <c r="E3" s="342"/>
      <c r="F3" s="332" t="s">
        <v>2</v>
      </c>
      <c r="G3" s="333"/>
      <c r="H3" s="147"/>
    </row>
    <row r="4" spans="1:8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43"/>
    </row>
    <row r="5" spans="1:8" ht="107.25" customHeight="1" thickBot="1" x14ac:dyDescent="0.35">
      <c r="A5" s="44" t="s">
        <v>17</v>
      </c>
      <c r="B5" s="15" t="s">
        <v>783</v>
      </c>
      <c r="C5" s="15" t="s">
        <v>784</v>
      </c>
      <c r="D5" s="15" t="s">
        <v>785</v>
      </c>
      <c r="E5" s="15" t="s">
        <v>786</v>
      </c>
      <c r="F5" s="15" t="s">
        <v>787</v>
      </c>
      <c r="G5" s="15" t="s">
        <v>788</v>
      </c>
      <c r="H5" s="45"/>
    </row>
    <row r="6" spans="1:8" ht="13.5" thickBot="1" x14ac:dyDescent="0.35">
      <c r="A6" s="19" t="s">
        <v>791</v>
      </c>
      <c r="B6" s="18"/>
      <c r="C6" s="18"/>
      <c r="D6" s="19"/>
      <c r="E6" s="20"/>
      <c r="F6" s="18"/>
      <c r="G6" s="18"/>
      <c r="H6" s="46"/>
    </row>
    <row r="7" spans="1:8" x14ac:dyDescent="0.3">
      <c r="A7" s="24" t="s">
        <v>789</v>
      </c>
      <c r="B7" s="57">
        <v>92</v>
      </c>
      <c r="C7" s="58">
        <v>76</v>
      </c>
      <c r="D7" s="62">
        <v>131</v>
      </c>
      <c r="E7" s="58">
        <v>16</v>
      </c>
      <c r="F7" s="62">
        <v>57</v>
      </c>
      <c r="G7" s="58">
        <v>121</v>
      </c>
      <c r="H7" s="47"/>
    </row>
    <row r="8" spans="1:8" x14ac:dyDescent="0.3">
      <c r="A8" s="25" t="s">
        <v>790</v>
      </c>
      <c r="B8" s="57">
        <v>76</v>
      </c>
      <c r="C8" s="63">
        <v>82</v>
      </c>
      <c r="D8" s="67">
        <v>109</v>
      </c>
      <c r="E8" s="63">
        <v>36</v>
      </c>
      <c r="F8" s="67">
        <v>67</v>
      </c>
      <c r="G8" s="178">
        <v>118</v>
      </c>
      <c r="H8" s="47"/>
    </row>
    <row r="9" spans="1:8" x14ac:dyDescent="0.3">
      <c r="A9" s="26" t="s">
        <v>55</v>
      </c>
      <c r="B9" s="68">
        <f t="shared" ref="B9:G9" si="0">SUM(B7:B8)</f>
        <v>168</v>
      </c>
      <c r="C9" s="68">
        <f t="shared" si="0"/>
        <v>158</v>
      </c>
      <c r="D9" s="68">
        <f t="shared" si="0"/>
        <v>240</v>
      </c>
      <c r="E9" s="68">
        <f t="shared" si="0"/>
        <v>52</v>
      </c>
      <c r="F9" s="68">
        <f t="shared" si="0"/>
        <v>124</v>
      </c>
      <c r="G9" s="68">
        <f t="shared" si="0"/>
        <v>239</v>
      </c>
    </row>
    <row r="10" spans="1:8" ht="13.5" thickBot="1" x14ac:dyDescent="0.35"/>
    <row r="11" spans="1:8" ht="13.5" thickBot="1" x14ac:dyDescent="0.35">
      <c r="A11" s="19" t="s">
        <v>798</v>
      </c>
      <c r="B11" s="18"/>
      <c r="C11" s="18"/>
      <c r="D11" s="19"/>
      <c r="E11" s="20"/>
      <c r="F11" s="18"/>
      <c r="G11" s="18"/>
    </row>
    <row r="12" spans="1:8" x14ac:dyDescent="0.3">
      <c r="A12" s="24" t="s">
        <v>792</v>
      </c>
      <c r="B12" s="57">
        <v>179</v>
      </c>
      <c r="C12" s="58">
        <v>151</v>
      </c>
      <c r="D12" s="62">
        <v>258</v>
      </c>
      <c r="E12" s="58">
        <v>59</v>
      </c>
      <c r="F12" s="62">
        <v>106</v>
      </c>
      <c r="G12" s="58">
        <v>226</v>
      </c>
    </row>
    <row r="13" spans="1:8" x14ac:dyDescent="0.3">
      <c r="A13" s="25" t="s">
        <v>793</v>
      </c>
      <c r="B13" s="57">
        <v>251</v>
      </c>
      <c r="C13" s="63">
        <v>271</v>
      </c>
      <c r="D13" s="67">
        <v>423</v>
      </c>
      <c r="E13" s="63">
        <v>76</v>
      </c>
      <c r="F13" s="67">
        <v>179</v>
      </c>
      <c r="G13" s="63">
        <v>348</v>
      </c>
    </row>
    <row r="14" spans="1:8" x14ac:dyDescent="0.3">
      <c r="A14" s="25" t="s">
        <v>794</v>
      </c>
      <c r="B14" s="57">
        <v>110</v>
      </c>
      <c r="C14" s="63">
        <v>127</v>
      </c>
      <c r="D14" s="67">
        <v>185</v>
      </c>
      <c r="E14" s="63">
        <v>27</v>
      </c>
      <c r="F14" s="67">
        <v>84</v>
      </c>
      <c r="G14" s="63">
        <v>141</v>
      </c>
    </row>
    <row r="15" spans="1:8" x14ac:dyDescent="0.3">
      <c r="A15" s="25" t="s">
        <v>795</v>
      </c>
      <c r="B15" s="57">
        <v>140</v>
      </c>
      <c r="C15" s="63">
        <v>216</v>
      </c>
      <c r="D15" s="67">
        <v>289</v>
      </c>
      <c r="E15" s="63">
        <v>49</v>
      </c>
      <c r="F15" s="67">
        <v>161</v>
      </c>
      <c r="G15" s="63">
        <v>191</v>
      </c>
    </row>
    <row r="16" spans="1:8" x14ac:dyDescent="0.3">
      <c r="A16" s="25" t="s">
        <v>796</v>
      </c>
      <c r="B16" s="57">
        <v>33</v>
      </c>
      <c r="C16" s="63">
        <v>72</v>
      </c>
      <c r="D16" s="67">
        <v>81</v>
      </c>
      <c r="E16" s="63">
        <v>19</v>
      </c>
      <c r="F16" s="67">
        <v>40</v>
      </c>
      <c r="G16" s="63">
        <v>62</v>
      </c>
    </row>
    <row r="17" spans="1:7" x14ac:dyDescent="0.3">
      <c r="A17" s="25" t="s">
        <v>797</v>
      </c>
      <c r="B17" s="57">
        <v>194</v>
      </c>
      <c r="C17" s="63">
        <v>360</v>
      </c>
      <c r="D17" s="67">
        <v>431</v>
      </c>
      <c r="E17" s="63">
        <v>88</v>
      </c>
      <c r="F17" s="67">
        <v>216</v>
      </c>
      <c r="G17" s="178">
        <v>338</v>
      </c>
    </row>
    <row r="18" spans="1:7" x14ac:dyDescent="0.3">
      <c r="A18" s="26" t="s">
        <v>55</v>
      </c>
      <c r="B18" s="68">
        <f t="shared" ref="B18:G18" si="1">SUM(B12:B17)</f>
        <v>907</v>
      </c>
      <c r="C18" s="68">
        <f t="shared" si="1"/>
        <v>1197</v>
      </c>
      <c r="D18" s="68">
        <f t="shared" si="1"/>
        <v>1667</v>
      </c>
      <c r="E18" s="68">
        <f t="shared" si="1"/>
        <v>318</v>
      </c>
      <c r="F18" s="68">
        <f t="shared" si="1"/>
        <v>786</v>
      </c>
      <c r="G18" s="68">
        <f t="shared" si="1"/>
        <v>1306</v>
      </c>
    </row>
    <row r="19" spans="1:7" ht="13.5" thickBot="1" x14ac:dyDescent="0.35"/>
    <row r="20" spans="1:7" ht="13.5" thickBot="1" x14ac:dyDescent="0.35">
      <c r="A20" s="19" t="s">
        <v>821</v>
      </c>
      <c r="B20" s="18"/>
      <c r="C20" s="18"/>
      <c r="D20" s="19"/>
      <c r="E20" s="20"/>
      <c r="F20" s="18"/>
      <c r="G20" s="18"/>
    </row>
    <row r="21" spans="1:7" x14ac:dyDescent="0.3">
      <c r="A21" s="95" t="s">
        <v>799</v>
      </c>
      <c r="B21" s="57">
        <v>147</v>
      </c>
      <c r="C21" s="58">
        <v>173</v>
      </c>
      <c r="D21" s="62">
        <v>239</v>
      </c>
      <c r="E21" s="58">
        <v>38</v>
      </c>
      <c r="F21" s="62">
        <v>139</v>
      </c>
      <c r="G21" s="58">
        <v>171</v>
      </c>
    </row>
    <row r="22" spans="1:7" x14ac:dyDescent="0.3">
      <c r="A22" s="96" t="s">
        <v>800</v>
      </c>
      <c r="B22" s="57">
        <v>128</v>
      </c>
      <c r="C22" s="63">
        <v>213</v>
      </c>
      <c r="D22" s="67">
        <v>270</v>
      </c>
      <c r="E22" s="63">
        <v>56</v>
      </c>
      <c r="F22" s="67">
        <v>174</v>
      </c>
      <c r="G22" s="63">
        <v>164</v>
      </c>
    </row>
    <row r="23" spans="1:7" x14ac:dyDescent="0.3">
      <c r="A23" s="96" t="s">
        <v>801</v>
      </c>
      <c r="B23" s="57">
        <v>144</v>
      </c>
      <c r="C23" s="63">
        <v>87</v>
      </c>
      <c r="D23" s="67">
        <v>182</v>
      </c>
      <c r="E23" s="63">
        <v>32</v>
      </c>
      <c r="F23" s="67">
        <v>85</v>
      </c>
      <c r="G23" s="63">
        <v>142</v>
      </c>
    </row>
    <row r="24" spans="1:7" x14ac:dyDescent="0.3">
      <c r="A24" s="96" t="s">
        <v>802</v>
      </c>
      <c r="B24" s="57">
        <v>69</v>
      </c>
      <c r="C24" s="63">
        <v>78</v>
      </c>
      <c r="D24" s="67">
        <v>114</v>
      </c>
      <c r="E24" s="63">
        <v>28</v>
      </c>
      <c r="F24" s="67">
        <v>81</v>
      </c>
      <c r="G24" s="63">
        <v>70</v>
      </c>
    </row>
    <row r="25" spans="1:7" x14ac:dyDescent="0.3">
      <c r="A25" s="96" t="s">
        <v>803</v>
      </c>
      <c r="B25" s="57">
        <v>81</v>
      </c>
      <c r="C25" s="63">
        <v>93</v>
      </c>
      <c r="D25" s="67">
        <v>122</v>
      </c>
      <c r="E25" s="63">
        <v>34</v>
      </c>
      <c r="F25" s="67">
        <v>91</v>
      </c>
      <c r="G25" s="63">
        <v>77</v>
      </c>
    </row>
    <row r="26" spans="1:7" x14ac:dyDescent="0.3">
      <c r="A26" s="106" t="s">
        <v>804</v>
      </c>
      <c r="B26" s="57">
        <v>74</v>
      </c>
      <c r="C26" s="63">
        <v>122</v>
      </c>
      <c r="D26" s="67">
        <v>157</v>
      </c>
      <c r="E26" s="63">
        <v>22</v>
      </c>
      <c r="F26" s="67">
        <v>71</v>
      </c>
      <c r="G26" s="63">
        <v>113</v>
      </c>
    </row>
    <row r="27" spans="1:7" x14ac:dyDescent="0.3">
      <c r="A27" s="106" t="s">
        <v>805</v>
      </c>
      <c r="B27" s="57">
        <v>71</v>
      </c>
      <c r="C27" s="63">
        <v>76</v>
      </c>
      <c r="D27" s="67">
        <v>124</v>
      </c>
      <c r="E27" s="63">
        <v>11</v>
      </c>
      <c r="F27" s="67">
        <v>53</v>
      </c>
      <c r="G27" s="63">
        <v>92</v>
      </c>
    </row>
    <row r="28" spans="1:7" x14ac:dyDescent="0.3">
      <c r="A28" s="106" t="s">
        <v>806</v>
      </c>
      <c r="B28" s="57">
        <v>127</v>
      </c>
      <c r="C28" s="63">
        <v>123</v>
      </c>
      <c r="D28" s="67">
        <v>193</v>
      </c>
      <c r="E28" s="63">
        <v>39</v>
      </c>
      <c r="F28" s="67">
        <v>142</v>
      </c>
      <c r="G28" s="63">
        <v>102</v>
      </c>
    </row>
    <row r="29" spans="1:7" x14ac:dyDescent="0.3">
      <c r="A29" s="106" t="s">
        <v>807</v>
      </c>
      <c r="B29" s="57">
        <v>140</v>
      </c>
      <c r="C29" s="63">
        <v>113</v>
      </c>
      <c r="D29" s="67">
        <v>191</v>
      </c>
      <c r="E29" s="63">
        <v>46</v>
      </c>
      <c r="F29" s="67">
        <v>141</v>
      </c>
      <c r="G29" s="63">
        <v>120</v>
      </c>
    </row>
    <row r="30" spans="1:7" x14ac:dyDescent="0.3">
      <c r="A30" s="106" t="s">
        <v>808</v>
      </c>
      <c r="B30" s="57">
        <v>139</v>
      </c>
      <c r="C30" s="63">
        <v>140</v>
      </c>
      <c r="D30" s="67">
        <v>210</v>
      </c>
      <c r="E30" s="63">
        <v>43</v>
      </c>
      <c r="F30" s="67">
        <v>149</v>
      </c>
      <c r="G30" s="63">
        <v>120</v>
      </c>
    </row>
    <row r="31" spans="1:7" x14ac:dyDescent="0.3">
      <c r="A31" s="106" t="s">
        <v>809</v>
      </c>
      <c r="B31" s="57">
        <v>140</v>
      </c>
      <c r="C31" s="63">
        <v>131</v>
      </c>
      <c r="D31" s="67">
        <v>201</v>
      </c>
      <c r="E31" s="63">
        <v>38</v>
      </c>
      <c r="F31" s="67">
        <v>104</v>
      </c>
      <c r="G31" s="63">
        <v>151</v>
      </c>
    </row>
    <row r="32" spans="1:7" x14ac:dyDescent="0.3">
      <c r="A32" s="106" t="s">
        <v>810</v>
      </c>
      <c r="B32" s="57">
        <v>86</v>
      </c>
      <c r="C32" s="63">
        <v>122</v>
      </c>
      <c r="D32" s="67">
        <v>134</v>
      </c>
      <c r="E32" s="63">
        <v>49</v>
      </c>
      <c r="F32" s="67">
        <v>108</v>
      </c>
      <c r="G32" s="63">
        <v>94</v>
      </c>
    </row>
    <row r="33" spans="1:7" x14ac:dyDescent="0.3">
      <c r="A33" s="106" t="s">
        <v>811</v>
      </c>
      <c r="B33" s="57">
        <v>199</v>
      </c>
      <c r="C33" s="63">
        <v>154</v>
      </c>
      <c r="D33" s="67">
        <v>277</v>
      </c>
      <c r="E33" s="63">
        <v>58</v>
      </c>
      <c r="F33" s="67">
        <v>145</v>
      </c>
      <c r="G33" s="63">
        <v>190</v>
      </c>
    </row>
    <row r="34" spans="1:7" x14ac:dyDescent="0.3">
      <c r="A34" s="106" t="s">
        <v>812</v>
      </c>
      <c r="B34" s="57">
        <v>156</v>
      </c>
      <c r="C34" s="63">
        <v>119</v>
      </c>
      <c r="D34" s="67">
        <v>232</v>
      </c>
      <c r="E34" s="63">
        <v>27</v>
      </c>
      <c r="F34" s="67">
        <v>106</v>
      </c>
      <c r="G34" s="63">
        <v>146</v>
      </c>
    </row>
    <row r="35" spans="1:7" x14ac:dyDescent="0.3">
      <c r="A35" s="106" t="s">
        <v>813</v>
      </c>
      <c r="B35" s="57">
        <v>218</v>
      </c>
      <c r="C35" s="63">
        <v>176</v>
      </c>
      <c r="D35" s="67">
        <v>308</v>
      </c>
      <c r="E35" s="63">
        <v>60</v>
      </c>
      <c r="F35" s="67">
        <v>154</v>
      </c>
      <c r="G35" s="63">
        <v>217</v>
      </c>
    </row>
    <row r="36" spans="1:7" x14ac:dyDescent="0.3">
      <c r="A36" s="106" t="s">
        <v>814</v>
      </c>
      <c r="B36" s="57">
        <v>113</v>
      </c>
      <c r="C36" s="63">
        <v>99</v>
      </c>
      <c r="D36" s="67">
        <v>185</v>
      </c>
      <c r="E36" s="63">
        <v>19</v>
      </c>
      <c r="F36" s="67">
        <v>90</v>
      </c>
      <c r="G36" s="63">
        <v>113</v>
      </c>
    </row>
    <row r="37" spans="1:7" x14ac:dyDescent="0.3">
      <c r="A37" s="106" t="s">
        <v>815</v>
      </c>
      <c r="B37" s="57">
        <v>69</v>
      </c>
      <c r="C37" s="63">
        <v>70</v>
      </c>
      <c r="D37" s="67">
        <v>115</v>
      </c>
      <c r="E37" s="63">
        <v>17</v>
      </c>
      <c r="F37" s="67">
        <v>74</v>
      </c>
      <c r="G37" s="63">
        <v>59</v>
      </c>
    </row>
    <row r="38" spans="1:7" x14ac:dyDescent="0.3">
      <c r="A38" s="106" t="s">
        <v>816</v>
      </c>
      <c r="B38" s="57">
        <v>75</v>
      </c>
      <c r="C38" s="63">
        <v>46</v>
      </c>
      <c r="D38" s="67">
        <v>106</v>
      </c>
      <c r="E38" s="63">
        <v>3</v>
      </c>
      <c r="F38" s="67">
        <v>34</v>
      </c>
      <c r="G38" s="63">
        <v>73</v>
      </c>
    </row>
    <row r="39" spans="1:7" x14ac:dyDescent="0.3">
      <c r="A39" s="303" t="s">
        <v>817</v>
      </c>
      <c r="B39" s="65">
        <v>51</v>
      </c>
      <c r="C39" s="63">
        <v>40</v>
      </c>
      <c r="D39" s="67">
        <v>71</v>
      </c>
      <c r="E39" s="63">
        <v>13</v>
      </c>
      <c r="F39" s="67">
        <v>33</v>
      </c>
      <c r="G39" s="63">
        <v>48</v>
      </c>
    </row>
    <row r="40" spans="1:7" x14ac:dyDescent="0.3">
      <c r="A40" s="96" t="s">
        <v>818</v>
      </c>
      <c r="B40" s="57">
        <v>286</v>
      </c>
      <c r="C40" s="63">
        <v>124</v>
      </c>
      <c r="D40" s="67">
        <v>352</v>
      </c>
      <c r="E40" s="63">
        <v>39</v>
      </c>
      <c r="F40" s="67">
        <v>137</v>
      </c>
      <c r="G40" s="63">
        <v>240</v>
      </c>
    </row>
    <row r="41" spans="1:7" x14ac:dyDescent="0.3">
      <c r="A41" s="96" t="s">
        <v>819</v>
      </c>
      <c r="B41" s="57">
        <v>141</v>
      </c>
      <c r="C41" s="63">
        <v>160</v>
      </c>
      <c r="D41" s="67">
        <v>199</v>
      </c>
      <c r="E41" s="63">
        <v>55</v>
      </c>
      <c r="F41" s="67">
        <v>106</v>
      </c>
      <c r="G41" s="63">
        <v>162</v>
      </c>
    </row>
    <row r="42" spans="1:7" x14ac:dyDescent="0.3">
      <c r="A42" s="150" t="s">
        <v>820</v>
      </c>
      <c r="B42" s="57">
        <v>177</v>
      </c>
      <c r="C42" s="63">
        <v>129</v>
      </c>
      <c r="D42" s="67">
        <v>242</v>
      </c>
      <c r="E42" s="63">
        <v>36</v>
      </c>
      <c r="F42" s="67">
        <v>128</v>
      </c>
      <c r="G42" s="178">
        <v>157</v>
      </c>
    </row>
    <row r="43" spans="1:7" x14ac:dyDescent="0.3">
      <c r="A43" s="26" t="s">
        <v>55</v>
      </c>
      <c r="B43" s="68">
        <f t="shared" ref="B43:G43" si="2">SUM(B21:B42)</f>
        <v>2831</v>
      </c>
      <c r="C43" s="68">
        <f t="shared" si="2"/>
        <v>2588</v>
      </c>
      <c r="D43" s="68">
        <f t="shared" si="2"/>
        <v>4224</v>
      </c>
      <c r="E43" s="68">
        <f t="shared" si="2"/>
        <v>763</v>
      </c>
      <c r="F43" s="68">
        <f t="shared" si="2"/>
        <v>2345</v>
      </c>
      <c r="G43" s="68">
        <f t="shared" si="2"/>
        <v>2821</v>
      </c>
    </row>
    <row r="45" spans="1:7" x14ac:dyDescent="0.3">
      <c r="A45" s="26" t="s">
        <v>108</v>
      </c>
      <c r="B45" s="68">
        <f>B9+B18+B43</f>
        <v>3906</v>
      </c>
      <c r="C45" s="68">
        <f t="shared" ref="C45:G45" si="3">C9+C18+C43</f>
        <v>3943</v>
      </c>
      <c r="D45" s="68">
        <f t="shared" si="3"/>
        <v>6131</v>
      </c>
      <c r="E45" s="68">
        <f t="shared" si="3"/>
        <v>1133</v>
      </c>
      <c r="F45" s="68">
        <f t="shared" si="3"/>
        <v>3255</v>
      </c>
      <c r="G45" s="68">
        <f t="shared" si="3"/>
        <v>4366</v>
      </c>
    </row>
  </sheetData>
  <mergeCells count="5">
    <mergeCell ref="B1:G1"/>
    <mergeCell ref="B2:G2"/>
    <mergeCell ref="B3:C3"/>
    <mergeCell ref="D3:E3"/>
    <mergeCell ref="F3:G3"/>
  </mergeCells>
  <pageMargins left="0.7" right="0.7" top="1" bottom="0.75" header="0.3" footer="0.3"/>
  <pageSetup scale="96" orientation="portrait" r:id="rId1"/>
  <headerFooter>
    <oddHeader>&amp;C&amp;"-,Bold"Statewide Legislative Precinct Results
Primary Election      May 17, 2022
State of Idaho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97AD-2649-45F8-804B-52D4C3EFE166}">
  <sheetPr>
    <pageSetUpPr fitToPage="1"/>
  </sheetPr>
  <dimension ref="A1:G29"/>
  <sheetViews>
    <sheetView topLeftCell="A4" zoomScaleNormal="100" workbookViewId="0">
      <selection activeCell="H9" sqref="H9"/>
    </sheetView>
  </sheetViews>
  <sheetFormatPr defaultColWidth="9.1796875" defaultRowHeight="13" x14ac:dyDescent="0.3"/>
  <cols>
    <col min="1" max="1" width="10.6328125" style="3" customWidth="1"/>
    <col min="2" max="7" width="8.7265625" style="8" customWidth="1"/>
    <col min="8" max="256" width="9.1796875" style="8"/>
    <col min="257" max="257" width="9.26953125" style="8" bestFit="1" customWidth="1"/>
    <col min="258" max="263" width="8.7265625" style="8" customWidth="1"/>
    <col min="264" max="512" width="9.1796875" style="8"/>
    <col min="513" max="513" width="9.26953125" style="8" bestFit="1" customWidth="1"/>
    <col min="514" max="519" width="8.7265625" style="8" customWidth="1"/>
    <col min="520" max="768" width="9.1796875" style="8"/>
    <col min="769" max="769" width="9.26953125" style="8" bestFit="1" customWidth="1"/>
    <col min="770" max="775" width="8.7265625" style="8" customWidth="1"/>
    <col min="776" max="1024" width="9.1796875" style="8"/>
    <col min="1025" max="1025" width="9.26953125" style="8" bestFit="1" customWidth="1"/>
    <col min="1026" max="1031" width="8.7265625" style="8" customWidth="1"/>
    <col min="1032" max="1280" width="9.1796875" style="8"/>
    <col min="1281" max="1281" width="9.26953125" style="8" bestFit="1" customWidth="1"/>
    <col min="1282" max="1287" width="8.7265625" style="8" customWidth="1"/>
    <col min="1288" max="1536" width="9.1796875" style="8"/>
    <col min="1537" max="1537" width="9.26953125" style="8" bestFit="1" customWidth="1"/>
    <col min="1538" max="1543" width="8.7265625" style="8" customWidth="1"/>
    <col min="1544" max="1792" width="9.1796875" style="8"/>
    <col min="1793" max="1793" width="9.26953125" style="8" bestFit="1" customWidth="1"/>
    <col min="1794" max="1799" width="8.7265625" style="8" customWidth="1"/>
    <col min="1800" max="2048" width="9.1796875" style="8"/>
    <col min="2049" max="2049" width="9.26953125" style="8" bestFit="1" customWidth="1"/>
    <col min="2050" max="2055" width="8.7265625" style="8" customWidth="1"/>
    <col min="2056" max="2304" width="9.1796875" style="8"/>
    <col min="2305" max="2305" width="9.26953125" style="8" bestFit="1" customWidth="1"/>
    <col min="2306" max="2311" width="8.7265625" style="8" customWidth="1"/>
    <col min="2312" max="2560" width="9.1796875" style="8"/>
    <col min="2561" max="2561" width="9.26953125" style="8" bestFit="1" customWidth="1"/>
    <col min="2562" max="2567" width="8.7265625" style="8" customWidth="1"/>
    <col min="2568" max="2816" width="9.1796875" style="8"/>
    <col min="2817" max="2817" width="9.26953125" style="8" bestFit="1" customWidth="1"/>
    <col min="2818" max="2823" width="8.7265625" style="8" customWidth="1"/>
    <col min="2824" max="3072" width="9.1796875" style="8"/>
    <col min="3073" max="3073" width="9.26953125" style="8" bestFit="1" customWidth="1"/>
    <col min="3074" max="3079" width="8.7265625" style="8" customWidth="1"/>
    <col min="3080" max="3328" width="9.1796875" style="8"/>
    <col min="3329" max="3329" width="9.26953125" style="8" bestFit="1" customWidth="1"/>
    <col min="3330" max="3335" width="8.7265625" style="8" customWidth="1"/>
    <col min="3336" max="3584" width="9.1796875" style="8"/>
    <col min="3585" max="3585" width="9.26953125" style="8" bestFit="1" customWidth="1"/>
    <col min="3586" max="3591" width="8.7265625" style="8" customWidth="1"/>
    <col min="3592" max="3840" width="9.1796875" style="8"/>
    <col min="3841" max="3841" width="9.26953125" style="8" bestFit="1" customWidth="1"/>
    <col min="3842" max="3847" width="8.7265625" style="8" customWidth="1"/>
    <col min="3848" max="4096" width="9.1796875" style="8"/>
    <col min="4097" max="4097" width="9.26953125" style="8" bestFit="1" customWidth="1"/>
    <col min="4098" max="4103" width="8.7265625" style="8" customWidth="1"/>
    <col min="4104" max="4352" width="9.1796875" style="8"/>
    <col min="4353" max="4353" width="9.26953125" style="8" bestFit="1" customWidth="1"/>
    <col min="4354" max="4359" width="8.7265625" style="8" customWidth="1"/>
    <col min="4360" max="4608" width="9.1796875" style="8"/>
    <col min="4609" max="4609" width="9.26953125" style="8" bestFit="1" customWidth="1"/>
    <col min="4610" max="4615" width="8.7265625" style="8" customWidth="1"/>
    <col min="4616" max="4864" width="9.1796875" style="8"/>
    <col min="4865" max="4865" width="9.26953125" style="8" bestFit="1" customWidth="1"/>
    <col min="4866" max="4871" width="8.7265625" style="8" customWidth="1"/>
    <col min="4872" max="5120" width="9.1796875" style="8"/>
    <col min="5121" max="5121" width="9.26953125" style="8" bestFit="1" customWidth="1"/>
    <col min="5122" max="5127" width="8.7265625" style="8" customWidth="1"/>
    <col min="5128" max="5376" width="9.1796875" style="8"/>
    <col min="5377" max="5377" width="9.26953125" style="8" bestFit="1" customWidth="1"/>
    <col min="5378" max="5383" width="8.7265625" style="8" customWidth="1"/>
    <col min="5384" max="5632" width="9.1796875" style="8"/>
    <col min="5633" max="5633" width="9.26953125" style="8" bestFit="1" customWidth="1"/>
    <col min="5634" max="5639" width="8.7265625" style="8" customWidth="1"/>
    <col min="5640" max="5888" width="9.1796875" style="8"/>
    <col min="5889" max="5889" width="9.26953125" style="8" bestFit="1" customWidth="1"/>
    <col min="5890" max="5895" width="8.7265625" style="8" customWidth="1"/>
    <col min="5896" max="6144" width="9.1796875" style="8"/>
    <col min="6145" max="6145" width="9.26953125" style="8" bestFit="1" customWidth="1"/>
    <col min="6146" max="6151" width="8.7265625" style="8" customWidth="1"/>
    <col min="6152" max="6400" width="9.1796875" style="8"/>
    <col min="6401" max="6401" width="9.26953125" style="8" bestFit="1" customWidth="1"/>
    <col min="6402" max="6407" width="8.7265625" style="8" customWidth="1"/>
    <col min="6408" max="6656" width="9.1796875" style="8"/>
    <col min="6657" max="6657" width="9.26953125" style="8" bestFit="1" customWidth="1"/>
    <col min="6658" max="6663" width="8.7265625" style="8" customWidth="1"/>
    <col min="6664" max="6912" width="9.1796875" style="8"/>
    <col min="6913" max="6913" width="9.26953125" style="8" bestFit="1" customWidth="1"/>
    <col min="6914" max="6919" width="8.7265625" style="8" customWidth="1"/>
    <col min="6920" max="7168" width="9.1796875" style="8"/>
    <col min="7169" max="7169" width="9.26953125" style="8" bestFit="1" customWidth="1"/>
    <col min="7170" max="7175" width="8.7265625" style="8" customWidth="1"/>
    <col min="7176" max="7424" width="9.1796875" style="8"/>
    <col min="7425" max="7425" width="9.26953125" style="8" bestFit="1" customWidth="1"/>
    <col min="7426" max="7431" width="8.7265625" style="8" customWidth="1"/>
    <col min="7432" max="7680" width="9.1796875" style="8"/>
    <col min="7681" max="7681" width="9.26953125" style="8" bestFit="1" customWidth="1"/>
    <col min="7682" max="7687" width="8.7265625" style="8" customWidth="1"/>
    <col min="7688" max="7936" width="9.1796875" style="8"/>
    <col min="7937" max="7937" width="9.26953125" style="8" bestFit="1" customWidth="1"/>
    <col min="7938" max="7943" width="8.7265625" style="8" customWidth="1"/>
    <col min="7944" max="8192" width="9.1796875" style="8"/>
    <col min="8193" max="8193" width="9.26953125" style="8" bestFit="1" customWidth="1"/>
    <col min="8194" max="8199" width="8.7265625" style="8" customWidth="1"/>
    <col min="8200" max="8448" width="9.1796875" style="8"/>
    <col min="8449" max="8449" width="9.26953125" style="8" bestFit="1" customWidth="1"/>
    <col min="8450" max="8455" width="8.7265625" style="8" customWidth="1"/>
    <col min="8456" max="8704" width="9.1796875" style="8"/>
    <col min="8705" max="8705" width="9.26953125" style="8" bestFit="1" customWidth="1"/>
    <col min="8706" max="8711" width="8.7265625" style="8" customWidth="1"/>
    <col min="8712" max="8960" width="9.1796875" style="8"/>
    <col min="8961" max="8961" width="9.26953125" style="8" bestFit="1" customWidth="1"/>
    <col min="8962" max="8967" width="8.7265625" style="8" customWidth="1"/>
    <col min="8968" max="9216" width="9.1796875" style="8"/>
    <col min="9217" max="9217" width="9.26953125" style="8" bestFit="1" customWidth="1"/>
    <col min="9218" max="9223" width="8.7265625" style="8" customWidth="1"/>
    <col min="9224" max="9472" width="9.1796875" style="8"/>
    <col min="9473" max="9473" width="9.26953125" style="8" bestFit="1" customWidth="1"/>
    <col min="9474" max="9479" width="8.7265625" style="8" customWidth="1"/>
    <col min="9480" max="9728" width="9.1796875" style="8"/>
    <col min="9729" max="9729" width="9.26953125" style="8" bestFit="1" customWidth="1"/>
    <col min="9730" max="9735" width="8.7265625" style="8" customWidth="1"/>
    <col min="9736" max="9984" width="9.1796875" style="8"/>
    <col min="9985" max="9985" width="9.26953125" style="8" bestFit="1" customWidth="1"/>
    <col min="9986" max="9991" width="8.7265625" style="8" customWidth="1"/>
    <col min="9992" max="10240" width="9.1796875" style="8"/>
    <col min="10241" max="10241" width="9.26953125" style="8" bestFit="1" customWidth="1"/>
    <col min="10242" max="10247" width="8.7265625" style="8" customWidth="1"/>
    <col min="10248" max="10496" width="9.1796875" style="8"/>
    <col min="10497" max="10497" width="9.26953125" style="8" bestFit="1" customWidth="1"/>
    <col min="10498" max="10503" width="8.7265625" style="8" customWidth="1"/>
    <col min="10504" max="10752" width="9.1796875" style="8"/>
    <col min="10753" max="10753" width="9.26953125" style="8" bestFit="1" customWidth="1"/>
    <col min="10754" max="10759" width="8.7265625" style="8" customWidth="1"/>
    <col min="10760" max="11008" width="9.1796875" style="8"/>
    <col min="11009" max="11009" width="9.26953125" style="8" bestFit="1" customWidth="1"/>
    <col min="11010" max="11015" width="8.7265625" style="8" customWidth="1"/>
    <col min="11016" max="11264" width="9.1796875" style="8"/>
    <col min="11265" max="11265" width="9.26953125" style="8" bestFit="1" customWidth="1"/>
    <col min="11266" max="11271" width="8.7265625" style="8" customWidth="1"/>
    <col min="11272" max="11520" width="9.1796875" style="8"/>
    <col min="11521" max="11521" width="9.26953125" style="8" bestFit="1" customWidth="1"/>
    <col min="11522" max="11527" width="8.7265625" style="8" customWidth="1"/>
    <col min="11528" max="11776" width="9.1796875" style="8"/>
    <col min="11777" max="11777" width="9.26953125" style="8" bestFit="1" customWidth="1"/>
    <col min="11778" max="11783" width="8.7265625" style="8" customWidth="1"/>
    <col min="11784" max="12032" width="9.1796875" style="8"/>
    <col min="12033" max="12033" width="9.26953125" style="8" bestFit="1" customWidth="1"/>
    <col min="12034" max="12039" width="8.7265625" style="8" customWidth="1"/>
    <col min="12040" max="12288" width="9.1796875" style="8"/>
    <col min="12289" max="12289" width="9.26953125" style="8" bestFit="1" customWidth="1"/>
    <col min="12290" max="12295" width="8.7265625" style="8" customWidth="1"/>
    <col min="12296" max="12544" width="9.1796875" style="8"/>
    <col min="12545" max="12545" width="9.26953125" style="8" bestFit="1" customWidth="1"/>
    <col min="12546" max="12551" width="8.7265625" style="8" customWidth="1"/>
    <col min="12552" max="12800" width="9.1796875" style="8"/>
    <col min="12801" max="12801" width="9.26953125" style="8" bestFit="1" customWidth="1"/>
    <col min="12802" max="12807" width="8.7265625" style="8" customWidth="1"/>
    <col min="12808" max="13056" width="9.1796875" style="8"/>
    <col min="13057" max="13057" width="9.26953125" style="8" bestFit="1" customWidth="1"/>
    <col min="13058" max="13063" width="8.7265625" style="8" customWidth="1"/>
    <col min="13064" max="13312" width="9.1796875" style="8"/>
    <col min="13313" max="13313" width="9.26953125" style="8" bestFit="1" customWidth="1"/>
    <col min="13314" max="13319" width="8.7265625" style="8" customWidth="1"/>
    <col min="13320" max="13568" width="9.1796875" style="8"/>
    <col min="13569" max="13569" width="9.26953125" style="8" bestFit="1" customWidth="1"/>
    <col min="13570" max="13575" width="8.7265625" style="8" customWidth="1"/>
    <col min="13576" max="13824" width="9.1796875" style="8"/>
    <col min="13825" max="13825" width="9.26953125" style="8" bestFit="1" customWidth="1"/>
    <col min="13826" max="13831" width="8.7265625" style="8" customWidth="1"/>
    <col min="13832" max="14080" width="9.1796875" style="8"/>
    <col min="14081" max="14081" width="9.26953125" style="8" bestFit="1" customWidth="1"/>
    <col min="14082" max="14087" width="8.7265625" style="8" customWidth="1"/>
    <col min="14088" max="14336" width="9.1796875" style="8"/>
    <col min="14337" max="14337" width="9.26953125" style="8" bestFit="1" customWidth="1"/>
    <col min="14338" max="14343" width="8.7265625" style="8" customWidth="1"/>
    <col min="14344" max="14592" width="9.1796875" style="8"/>
    <col min="14593" max="14593" width="9.26953125" style="8" bestFit="1" customWidth="1"/>
    <col min="14594" max="14599" width="8.7265625" style="8" customWidth="1"/>
    <col min="14600" max="14848" width="9.1796875" style="8"/>
    <col min="14849" max="14849" width="9.26953125" style="8" bestFit="1" customWidth="1"/>
    <col min="14850" max="14855" width="8.7265625" style="8" customWidth="1"/>
    <col min="14856" max="15104" width="9.1796875" style="8"/>
    <col min="15105" max="15105" width="9.26953125" style="8" bestFit="1" customWidth="1"/>
    <col min="15106" max="15111" width="8.7265625" style="8" customWidth="1"/>
    <col min="15112" max="15360" width="9.1796875" style="8"/>
    <col min="15361" max="15361" width="9.26953125" style="8" bestFit="1" customWidth="1"/>
    <col min="15362" max="15367" width="8.7265625" style="8" customWidth="1"/>
    <col min="15368" max="15616" width="9.1796875" style="8"/>
    <col min="15617" max="15617" width="9.26953125" style="8" bestFit="1" customWidth="1"/>
    <col min="15618" max="15623" width="8.7265625" style="8" customWidth="1"/>
    <col min="15624" max="15872" width="9.1796875" style="8"/>
    <col min="15873" max="15873" width="9.26953125" style="8" bestFit="1" customWidth="1"/>
    <col min="15874" max="15879" width="8.7265625" style="8" customWidth="1"/>
    <col min="15880" max="16128" width="9.1796875" style="8"/>
    <col min="16129" max="16129" width="9.26953125" style="8" bestFit="1" customWidth="1"/>
    <col min="16130" max="16135" width="8.7265625" style="8" customWidth="1"/>
    <col min="16136" max="16384" width="9.1796875" style="8"/>
  </cols>
  <sheetData>
    <row r="1" spans="1:7" ht="14.5" x14ac:dyDescent="0.35">
      <c r="A1" s="27"/>
      <c r="B1" s="336"/>
      <c r="C1" s="337"/>
      <c r="D1" s="338"/>
      <c r="E1" s="338"/>
      <c r="F1" s="338"/>
      <c r="G1" s="32"/>
    </row>
    <row r="2" spans="1:7" ht="14.5" x14ac:dyDescent="0.35">
      <c r="A2" s="31"/>
      <c r="B2" s="328" t="s">
        <v>822</v>
      </c>
      <c r="C2" s="329"/>
      <c r="D2" s="330"/>
      <c r="E2" s="330"/>
      <c r="F2" s="330"/>
      <c r="G2" s="32"/>
    </row>
    <row r="3" spans="1:7" ht="14.5" x14ac:dyDescent="0.35">
      <c r="A3" s="31"/>
      <c r="B3" s="332" t="s">
        <v>0</v>
      </c>
      <c r="C3" s="333"/>
      <c r="D3" s="35" t="s">
        <v>1</v>
      </c>
      <c r="E3" s="332" t="s">
        <v>2</v>
      </c>
      <c r="F3" s="333"/>
      <c r="G3" s="147"/>
    </row>
    <row r="4" spans="1:7" x14ac:dyDescent="0.3">
      <c r="A4" s="39"/>
      <c r="B4" s="11" t="s">
        <v>15</v>
      </c>
      <c r="C4" s="12" t="s">
        <v>197</v>
      </c>
      <c r="D4" s="11" t="s">
        <v>15</v>
      </c>
      <c r="E4" s="11" t="s">
        <v>15</v>
      </c>
      <c r="F4" s="11" t="s">
        <v>15</v>
      </c>
      <c r="G4" s="43"/>
    </row>
    <row r="5" spans="1:7" ht="107.25" customHeight="1" thickBot="1" x14ac:dyDescent="0.35">
      <c r="A5" s="44" t="s">
        <v>17</v>
      </c>
      <c r="B5" s="15" t="s">
        <v>823</v>
      </c>
      <c r="C5" s="15" t="s">
        <v>824</v>
      </c>
      <c r="D5" s="15" t="s">
        <v>825</v>
      </c>
      <c r="E5" s="15" t="s">
        <v>826</v>
      </c>
      <c r="F5" s="15" t="s">
        <v>827</v>
      </c>
      <c r="G5" s="45"/>
    </row>
    <row r="6" spans="1:7" ht="13.5" thickBot="1" x14ac:dyDescent="0.35">
      <c r="A6" s="19" t="s">
        <v>821</v>
      </c>
      <c r="B6" s="305"/>
      <c r="C6" s="18"/>
      <c r="D6" s="19"/>
      <c r="E6" s="19"/>
      <c r="F6" s="18"/>
      <c r="G6" s="46"/>
    </row>
    <row r="7" spans="1:7" x14ac:dyDescent="0.3">
      <c r="A7" s="95" t="s">
        <v>828</v>
      </c>
      <c r="B7" s="57">
        <v>108</v>
      </c>
      <c r="C7" s="59">
        <v>0</v>
      </c>
      <c r="D7" s="141">
        <v>105</v>
      </c>
      <c r="E7" s="60">
        <v>32</v>
      </c>
      <c r="F7" s="62">
        <v>90</v>
      </c>
      <c r="G7" s="47"/>
    </row>
    <row r="8" spans="1:7" x14ac:dyDescent="0.3">
      <c r="A8" s="96" t="s">
        <v>829</v>
      </c>
      <c r="B8" s="57">
        <v>107</v>
      </c>
      <c r="C8" s="64">
        <v>0</v>
      </c>
      <c r="D8" s="144">
        <v>106</v>
      </c>
      <c r="E8" s="65">
        <v>45</v>
      </c>
      <c r="F8" s="67">
        <v>83</v>
      </c>
      <c r="G8" s="47"/>
    </row>
    <row r="9" spans="1:7" x14ac:dyDescent="0.3">
      <c r="A9" s="96" t="s">
        <v>830</v>
      </c>
      <c r="B9" s="57">
        <v>109</v>
      </c>
      <c r="C9" s="64">
        <v>0</v>
      </c>
      <c r="D9" s="144">
        <v>107</v>
      </c>
      <c r="E9" s="65">
        <v>46</v>
      </c>
      <c r="F9" s="67">
        <v>81</v>
      </c>
      <c r="G9" s="47"/>
    </row>
    <row r="10" spans="1:7" x14ac:dyDescent="0.3">
      <c r="A10" s="96" t="s">
        <v>831</v>
      </c>
      <c r="B10" s="57">
        <v>127</v>
      </c>
      <c r="C10" s="64">
        <v>0</v>
      </c>
      <c r="D10" s="144">
        <v>128</v>
      </c>
      <c r="E10" s="65">
        <v>42</v>
      </c>
      <c r="F10" s="67">
        <v>112</v>
      </c>
      <c r="G10" s="47"/>
    </row>
    <row r="11" spans="1:7" x14ac:dyDescent="0.3">
      <c r="A11" s="96" t="s">
        <v>832</v>
      </c>
      <c r="B11" s="57">
        <v>215</v>
      </c>
      <c r="C11" s="64">
        <v>0</v>
      </c>
      <c r="D11" s="144">
        <v>210</v>
      </c>
      <c r="E11" s="65">
        <v>74</v>
      </c>
      <c r="F11" s="67">
        <v>177</v>
      </c>
      <c r="G11" s="47"/>
    </row>
    <row r="12" spans="1:7" x14ac:dyDescent="0.3">
      <c r="A12" s="96" t="s">
        <v>833</v>
      </c>
      <c r="B12" s="57">
        <v>304</v>
      </c>
      <c r="C12" s="64">
        <v>1</v>
      </c>
      <c r="D12" s="144">
        <v>297</v>
      </c>
      <c r="E12" s="65">
        <v>71</v>
      </c>
      <c r="F12" s="67">
        <v>265</v>
      </c>
      <c r="G12" s="47"/>
    </row>
    <row r="13" spans="1:7" x14ac:dyDescent="0.3">
      <c r="A13" s="96" t="s">
        <v>834</v>
      </c>
      <c r="B13" s="57">
        <v>169</v>
      </c>
      <c r="C13" s="64">
        <v>0</v>
      </c>
      <c r="D13" s="144">
        <v>169</v>
      </c>
      <c r="E13" s="65">
        <v>61</v>
      </c>
      <c r="F13" s="67">
        <v>131</v>
      </c>
      <c r="G13" s="47"/>
    </row>
    <row r="14" spans="1:7" x14ac:dyDescent="0.3">
      <c r="A14" s="96" t="s">
        <v>835</v>
      </c>
      <c r="B14" s="57">
        <v>216</v>
      </c>
      <c r="C14" s="64">
        <v>1</v>
      </c>
      <c r="D14" s="144">
        <v>213</v>
      </c>
      <c r="E14" s="65">
        <v>68</v>
      </c>
      <c r="F14" s="67">
        <v>194</v>
      </c>
      <c r="G14" s="47"/>
    </row>
    <row r="15" spans="1:7" x14ac:dyDescent="0.3">
      <c r="A15" s="96" t="s">
        <v>836</v>
      </c>
      <c r="B15" s="57">
        <v>205</v>
      </c>
      <c r="C15" s="64">
        <v>1</v>
      </c>
      <c r="D15" s="144">
        <v>196</v>
      </c>
      <c r="E15" s="65">
        <v>64</v>
      </c>
      <c r="F15" s="67">
        <v>178</v>
      </c>
      <c r="G15" s="47"/>
    </row>
    <row r="16" spans="1:7" x14ac:dyDescent="0.3">
      <c r="A16" s="96" t="s">
        <v>837</v>
      </c>
      <c r="B16" s="57">
        <v>171</v>
      </c>
      <c r="C16" s="64">
        <v>2</v>
      </c>
      <c r="D16" s="144">
        <v>167</v>
      </c>
      <c r="E16" s="65">
        <v>60</v>
      </c>
      <c r="F16" s="67">
        <v>139</v>
      </c>
      <c r="G16" s="47"/>
    </row>
    <row r="17" spans="1:7" x14ac:dyDescent="0.3">
      <c r="A17" s="96" t="s">
        <v>838</v>
      </c>
      <c r="B17" s="57">
        <v>239</v>
      </c>
      <c r="C17" s="64">
        <v>0</v>
      </c>
      <c r="D17" s="144">
        <v>240</v>
      </c>
      <c r="E17" s="65">
        <v>77</v>
      </c>
      <c r="F17" s="67">
        <v>183</v>
      </c>
      <c r="G17" s="47"/>
    </row>
    <row r="18" spans="1:7" x14ac:dyDescent="0.3">
      <c r="A18" s="96" t="s">
        <v>839</v>
      </c>
      <c r="B18" s="57">
        <v>243</v>
      </c>
      <c r="C18" s="64">
        <v>0</v>
      </c>
      <c r="D18" s="144">
        <v>247</v>
      </c>
      <c r="E18" s="65">
        <v>49</v>
      </c>
      <c r="F18" s="67">
        <v>215</v>
      </c>
      <c r="G18" s="47"/>
    </row>
    <row r="19" spans="1:7" x14ac:dyDescent="0.3">
      <c r="A19" s="96" t="s">
        <v>840</v>
      </c>
      <c r="B19" s="57">
        <v>160</v>
      </c>
      <c r="C19" s="64">
        <v>0</v>
      </c>
      <c r="D19" s="144">
        <v>160</v>
      </c>
      <c r="E19" s="65">
        <v>53</v>
      </c>
      <c r="F19" s="67">
        <v>128</v>
      </c>
      <c r="G19" s="47"/>
    </row>
    <row r="20" spans="1:7" x14ac:dyDescent="0.3">
      <c r="A20" s="96" t="s">
        <v>841</v>
      </c>
      <c r="B20" s="57">
        <v>189</v>
      </c>
      <c r="C20" s="64">
        <v>0</v>
      </c>
      <c r="D20" s="144">
        <v>185</v>
      </c>
      <c r="E20" s="65">
        <v>71</v>
      </c>
      <c r="F20" s="67">
        <v>127</v>
      </c>
      <c r="G20" s="47"/>
    </row>
    <row r="21" spans="1:7" x14ac:dyDescent="0.3">
      <c r="A21" s="96" t="s">
        <v>842</v>
      </c>
      <c r="B21" s="57">
        <v>83</v>
      </c>
      <c r="C21" s="64">
        <v>3</v>
      </c>
      <c r="D21" s="144">
        <v>79</v>
      </c>
      <c r="E21" s="65">
        <v>36</v>
      </c>
      <c r="F21" s="67">
        <v>63</v>
      </c>
      <c r="G21" s="47"/>
    </row>
    <row r="22" spans="1:7" x14ac:dyDescent="0.3">
      <c r="A22" s="96" t="s">
        <v>843</v>
      </c>
      <c r="B22" s="57">
        <v>156</v>
      </c>
      <c r="C22" s="64">
        <v>0</v>
      </c>
      <c r="D22" s="144">
        <v>147</v>
      </c>
      <c r="E22" s="65">
        <v>52</v>
      </c>
      <c r="F22" s="67">
        <v>122</v>
      </c>
      <c r="G22" s="47"/>
    </row>
    <row r="23" spans="1:7" x14ac:dyDescent="0.3">
      <c r="A23" s="96" t="s">
        <v>844</v>
      </c>
      <c r="B23" s="57">
        <v>151</v>
      </c>
      <c r="C23" s="64">
        <v>1</v>
      </c>
      <c r="D23" s="144">
        <v>152</v>
      </c>
      <c r="E23" s="65">
        <v>51</v>
      </c>
      <c r="F23" s="67">
        <v>115</v>
      </c>
      <c r="G23" s="47"/>
    </row>
    <row r="24" spans="1:7" x14ac:dyDescent="0.3">
      <c r="A24" s="96" t="s">
        <v>845</v>
      </c>
      <c r="B24" s="57">
        <v>209</v>
      </c>
      <c r="C24" s="64">
        <v>0</v>
      </c>
      <c r="D24" s="144">
        <v>205</v>
      </c>
      <c r="E24" s="65">
        <v>79</v>
      </c>
      <c r="F24" s="67">
        <v>167</v>
      </c>
      <c r="G24" s="47"/>
    </row>
    <row r="25" spans="1:7" x14ac:dyDescent="0.3">
      <c r="A25" s="96" t="s">
        <v>846</v>
      </c>
      <c r="B25" s="57">
        <v>209</v>
      </c>
      <c r="C25" s="64">
        <v>1</v>
      </c>
      <c r="D25" s="144">
        <v>207</v>
      </c>
      <c r="E25" s="65">
        <v>61</v>
      </c>
      <c r="F25" s="67">
        <v>174</v>
      </c>
      <c r="G25" s="47"/>
    </row>
    <row r="26" spans="1:7" x14ac:dyDescent="0.3">
      <c r="A26" s="96" t="s">
        <v>847</v>
      </c>
      <c r="B26" s="57">
        <v>349</v>
      </c>
      <c r="C26" s="64">
        <v>0</v>
      </c>
      <c r="D26" s="144">
        <v>347</v>
      </c>
      <c r="E26" s="65">
        <v>91</v>
      </c>
      <c r="F26" s="67">
        <v>282</v>
      </c>
      <c r="G26" s="47"/>
    </row>
    <row r="27" spans="1:7" x14ac:dyDescent="0.3">
      <c r="A27" s="96" t="s">
        <v>848</v>
      </c>
      <c r="B27" s="57">
        <v>194</v>
      </c>
      <c r="C27" s="64">
        <v>0</v>
      </c>
      <c r="D27" s="144">
        <v>200</v>
      </c>
      <c r="E27" s="65">
        <v>43</v>
      </c>
      <c r="F27" s="67">
        <v>163</v>
      </c>
      <c r="G27" s="48"/>
    </row>
    <row r="28" spans="1:7" x14ac:dyDescent="0.3">
      <c r="A28" s="304" t="s">
        <v>849</v>
      </c>
      <c r="B28" s="57">
        <v>152</v>
      </c>
      <c r="C28" s="64">
        <v>0</v>
      </c>
      <c r="D28" s="144">
        <v>153</v>
      </c>
      <c r="E28" s="65">
        <v>27</v>
      </c>
      <c r="F28" s="67">
        <v>127</v>
      </c>
      <c r="G28" s="171"/>
    </row>
    <row r="29" spans="1:7" x14ac:dyDescent="0.3">
      <c r="A29" s="26" t="s">
        <v>108</v>
      </c>
      <c r="B29" s="68">
        <f>SUM(B7:B28)</f>
        <v>4065</v>
      </c>
      <c r="C29" s="69">
        <f>SUM(C7:C28)</f>
        <v>10</v>
      </c>
      <c r="D29" s="68">
        <f>SUM(D7:D28)</f>
        <v>4020</v>
      </c>
      <c r="E29" s="68">
        <f>SUM(E7:E28)</f>
        <v>1253</v>
      </c>
      <c r="F29" s="68">
        <f>SUM(F7:F28)</f>
        <v>3316</v>
      </c>
      <c r="G29" s="48"/>
    </row>
  </sheetData>
  <mergeCells count="4">
    <mergeCell ref="B3:C3"/>
    <mergeCell ref="B1:F1"/>
    <mergeCell ref="B2:F2"/>
    <mergeCell ref="E3:F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D842C-8DBB-457E-9F5E-291EE765F3C7}">
  <sheetPr>
    <pageSetUpPr fitToPage="1"/>
  </sheetPr>
  <dimension ref="A1:J48"/>
  <sheetViews>
    <sheetView zoomScaleNormal="100" workbookViewId="0">
      <pane xSplit="9" ySplit="5" topLeftCell="J48" activePane="bottomRight" state="frozen"/>
      <selection pane="topRight" activeCell="J1" sqref="J1"/>
      <selection pane="bottomLeft" activeCell="A6" sqref="A6"/>
      <selection pane="bottomRight" activeCell="J6" sqref="J6"/>
    </sheetView>
  </sheetViews>
  <sheetFormatPr defaultColWidth="9.1796875" defaultRowHeight="13" x14ac:dyDescent="0.3"/>
  <cols>
    <col min="1" max="1" width="16.1796875" style="3" customWidth="1"/>
    <col min="2" max="7" width="8.7265625" style="8" customWidth="1"/>
    <col min="8" max="256" width="9.1796875" style="8"/>
    <col min="257" max="257" width="9.26953125" style="8" bestFit="1" customWidth="1"/>
    <col min="258" max="263" width="8.7265625" style="8" customWidth="1"/>
    <col min="264" max="512" width="9.1796875" style="8"/>
    <col min="513" max="513" width="9.26953125" style="8" bestFit="1" customWidth="1"/>
    <col min="514" max="519" width="8.7265625" style="8" customWidth="1"/>
    <col min="520" max="768" width="9.1796875" style="8"/>
    <col min="769" max="769" width="9.26953125" style="8" bestFit="1" customWidth="1"/>
    <col min="770" max="775" width="8.7265625" style="8" customWidth="1"/>
    <col min="776" max="1024" width="9.1796875" style="8"/>
    <col min="1025" max="1025" width="9.26953125" style="8" bestFit="1" customWidth="1"/>
    <col min="1026" max="1031" width="8.7265625" style="8" customWidth="1"/>
    <col min="1032" max="1280" width="9.1796875" style="8"/>
    <col min="1281" max="1281" width="9.26953125" style="8" bestFit="1" customWidth="1"/>
    <col min="1282" max="1287" width="8.7265625" style="8" customWidth="1"/>
    <col min="1288" max="1536" width="9.1796875" style="8"/>
    <col min="1537" max="1537" width="9.26953125" style="8" bestFit="1" customWidth="1"/>
    <col min="1538" max="1543" width="8.7265625" style="8" customWidth="1"/>
    <col min="1544" max="1792" width="9.1796875" style="8"/>
    <col min="1793" max="1793" width="9.26953125" style="8" bestFit="1" customWidth="1"/>
    <col min="1794" max="1799" width="8.7265625" style="8" customWidth="1"/>
    <col min="1800" max="2048" width="9.1796875" style="8"/>
    <col min="2049" max="2049" width="9.26953125" style="8" bestFit="1" customWidth="1"/>
    <col min="2050" max="2055" width="8.7265625" style="8" customWidth="1"/>
    <col min="2056" max="2304" width="9.1796875" style="8"/>
    <col min="2305" max="2305" width="9.26953125" style="8" bestFit="1" customWidth="1"/>
    <col min="2306" max="2311" width="8.7265625" style="8" customWidth="1"/>
    <col min="2312" max="2560" width="9.1796875" style="8"/>
    <col min="2561" max="2561" width="9.26953125" style="8" bestFit="1" customWidth="1"/>
    <col min="2562" max="2567" width="8.7265625" style="8" customWidth="1"/>
    <col min="2568" max="2816" width="9.1796875" style="8"/>
    <col min="2817" max="2817" width="9.26953125" style="8" bestFit="1" customWidth="1"/>
    <col min="2818" max="2823" width="8.7265625" style="8" customWidth="1"/>
    <col min="2824" max="3072" width="9.1796875" style="8"/>
    <col min="3073" max="3073" width="9.26953125" style="8" bestFit="1" customWidth="1"/>
    <col min="3074" max="3079" width="8.7265625" style="8" customWidth="1"/>
    <col min="3080" max="3328" width="9.1796875" style="8"/>
    <col min="3329" max="3329" width="9.26953125" style="8" bestFit="1" customWidth="1"/>
    <col min="3330" max="3335" width="8.7265625" style="8" customWidth="1"/>
    <col min="3336" max="3584" width="9.1796875" style="8"/>
    <col min="3585" max="3585" width="9.26953125" style="8" bestFit="1" customWidth="1"/>
    <col min="3586" max="3591" width="8.7265625" style="8" customWidth="1"/>
    <col min="3592" max="3840" width="9.1796875" style="8"/>
    <col min="3841" max="3841" width="9.26953125" style="8" bestFit="1" customWidth="1"/>
    <col min="3842" max="3847" width="8.7265625" style="8" customWidth="1"/>
    <col min="3848" max="4096" width="9.1796875" style="8"/>
    <col min="4097" max="4097" width="9.26953125" style="8" bestFit="1" customWidth="1"/>
    <col min="4098" max="4103" width="8.7265625" style="8" customWidth="1"/>
    <col min="4104" max="4352" width="9.1796875" style="8"/>
    <col min="4353" max="4353" width="9.26953125" style="8" bestFit="1" customWidth="1"/>
    <col min="4354" max="4359" width="8.7265625" style="8" customWidth="1"/>
    <col min="4360" max="4608" width="9.1796875" style="8"/>
    <col min="4609" max="4609" width="9.26953125" style="8" bestFit="1" customWidth="1"/>
    <col min="4610" max="4615" width="8.7265625" style="8" customWidth="1"/>
    <col min="4616" max="4864" width="9.1796875" style="8"/>
    <col min="4865" max="4865" width="9.26953125" style="8" bestFit="1" customWidth="1"/>
    <col min="4866" max="4871" width="8.7265625" style="8" customWidth="1"/>
    <col min="4872" max="5120" width="9.1796875" style="8"/>
    <col min="5121" max="5121" width="9.26953125" style="8" bestFit="1" customWidth="1"/>
    <col min="5122" max="5127" width="8.7265625" style="8" customWidth="1"/>
    <col min="5128" max="5376" width="9.1796875" style="8"/>
    <col min="5377" max="5377" width="9.26953125" style="8" bestFit="1" customWidth="1"/>
    <col min="5378" max="5383" width="8.7265625" style="8" customWidth="1"/>
    <col min="5384" max="5632" width="9.1796875" style="8"/>
    <col min="5633" max="5633" width="9.26953125" style="8" bestFit="1" customWidth="1"/>
    <col min="5634" max="5639" width="8.7265625" style="8" customWidth="1"/>
    <col min="5640" max="5888" width="9.1796875" style="8"/>
    <col min="5889" max="5889" width="9.26953125" style="8" bestFit="1" customWidth="1"/>
    <col min="5890" max="5895" width="8.7265625" style="8" customWidth="1"/>
    <col min="5896" max="6144" width="9.1796875" style="8"/>
    <col min="6145" max="6145" width="9.26953125" style="8" bestFit="1" customWidth="1"/>
    <col min="6146" max="6151" width="8.7265625" style="8" customWidth="1"/>
    <col min="6152" max="6400" width="9.1796875" style="8"/>
    <col min="6401" max="6401" width="9.26953125" style="8" bestFit="1" customWidth="1"/>
    <col min="6402" max="6407" width="8.7265625" style="8" customWidth="1"/>
    <col min="6408" max="6656" width="9.1796875" style="8"/>
    <col min="6657" max="6657" width="9.26953125" style="8" bestFit="1" customWidth="1"/>
    <col min="6658" max="6663" width="8.7265625" style="8" customWidth="1"/>
    <col min="6664" max="6912" width="9.1796875" style="8"/>
    <col min="6913" max="6913" width="9.26953125" style="8" bestFit="1" customWidth="1"/>
    <col min="6914" max="6919" width="8.7265625" style="8" customWidth="1"/>
    <col min="6920" max="7168" width="9.1796875" style="8"/>
    <col min="7169" max="7169" width="9.26953125" style="8" bestFit="1" customWidth="1"/>
    <col min="7170" max="7175" width="8.7265625" style="8" customWidth="1"/>
    <col min="7176" max="7424" width="9.1796875" style="8"/>
    <col min="7425" max="7425" width="9.26953125" style="8" bestFit="1" customWidth="1"/>
    <col min="7426" max="7431" width="8.7265625" style="8" customWidth="1"/>
    <col min="7432" max="7680" width="9.1796875" style="8"/>
    <col min="7681" max="7681" width="9.26953125" style="8" bestFit="1" customWidth="1"/>
    <col min="7682" max="7687" width="8.7265625" style="8" customWidth="1"/>
    <col min="7688" max="7936" width="9.1796875" style="8"/>
    <col min="7937" max="7937" width="9.26953125" style="8" bestFit="1" customWidth="1"/>
    <col min="7938" max="7943" width="8.7265625" style="8" customWidth="1"/>
    <col min="7944" max="8192" width="9.1796875" style="8"/>
    <col min="8193" max="8193" width="9.26953125" style="8" bestFit="1" customWidth="1"/>
    <col min="8194" max="8199" width="8.7265625" style="8" customWidth="1"/>
    <col min="8200" max="8448" width="9.1796875" style="8"/>
    <col min="8449" max="8449" width="9.26953125" style="8" bestFit="1" customWidth="1"/>
    <col min="8450" max="8455" width="8.7265625" style="8" customWidth="1"/>
    <col min="8456" max="8704" width="9.1796875" style="8"/>
    <col min="8705" max="8705" width="9.26953125" style="8" bestFit="1" customWidth="1"/>
    <col min="8706" max="8711" width="8.7265625" style="8" customWidth="1"/>
    <col min="8712" max="8960" width="9.1796875" style="8"/>
    <col min="8961" max="8961" width="9.26953125" style="8" bestFit="1" customWidth="1"/>
    <col min="8962" max="8967" width="8.7265625" style="8" customWidth="1"/>
    <col min="8968" max="9216" width="9.1796875" style="8"/>
    <col min="9217" max="9217" width="9.26953125" style="8" bestFit="1" customWidth="1"/>
    <col min="9218" max="9223" width="8.7265625" style="8" customWidth="1"/>
    <col min="9224" max="9472" width="9.1796875" style="8"/>
    <col min="9473" max="9473" width="9.26953125" style="8" bestFit="1" customWidth="1"/>
    <col min="9474" max="9479" width="8.7265625" style="8" customWidth="1"/>
    <col min="9480" max="9728" width="9.1796875" style="8"/>
    <col min="9729" max="9729" width="9.26953125" style="8" bestFit="1" customWidth="1"/>
    <col min="9730" max="9735" width="8.7265625" style="8" customWidth="1"/>
    <col min="9736" max="9984" width="9.1796875" style="8"/>
    <col min="9985" max="9985" width="9.26953125" style="8" bestFit="1" customWidth="1"/>
    <col min="9986" max="9991" width="8.7265625" style="8" customWidth="1"/>
    <col min="9992" max="10240" width="9.1796875" style="8"/>
    <col min="10241" max="10241" width="9.26953125" style="8" bestFit="1" customWidth="1"/>
    <col min="10242" max="10247" width="8.7265625" style="8" customWidth="1"/>
    <col min="10248" max="10496" width="9.1796875" style="8"/>
    <col min="10497" max="10497" width="9.26953125" style="8" bestFit="1" customWidth="1"/>
    <col min="10498" max="10503" width="8.7265625" style="8" customWidth="1"/>
    <col min="10504" max="10752" width="9.1796875" style="8"/>
    <col min="10753" max="10753" width="9.26953125" style="8" bestFit="1" customWidth="1"/>
    <col min="10754" max="10759" width="8.7265625" style="8" customWidth="1"/>
    <col min="10760" max="11008" width="9.1796875" style="8"/>
    <col min="11009" max="11009" width="9.26953125" style="8" bestFit="1" customWidth="1"/>
    <col min="11010" max="11015" width="8.7265625" style="8" customWidth="1"/>
    <col min="11016" max="11264" width="9.1796875" style="8"/>
    <col min="11265" max="11265" width="9.26953125" style="8" bestFit="1" customWidth="1"/>
    <col min="11266" max="11271" width="8.7265625" style="8" customWidth="1"/>
    <col min="11272" max="11520" width="9.1796875" style="8"/>
    <col min="11521" max="11521" width="9.26953125" style="8" bestFit="1" customWidth="1"/>
    <col min="11522" max="11527" width="8.7265625" style="8" customWidth="1"/>
    <col min="11528" max="11776" width="9.1796875" style="8"/>
    <col min="11777" max="11777" width="9.26953125" style="8" bestFit="1" customWidth="1"/>
    <col min="11778" max="11783" width="8.7265625" style="8" customWidth="1"/>
    <col min="11784" max="12032" width="9.1796875" style="8"/>
    <col min="12033" max="12033" width="9.26953125" style="8" bestFit="1" customWidth="1"/>
    <col min="12034" max="12039" width="8.7265625" style="8" customWidth="1"/>
    <col min="12040" max="12288" width="9.1796875" style="8"/>
    <col min="12289" max="12289" width="9.26953125" style="8" bestFit="1" customWidth="1"/>
    <col min="12290" max="12295" width="8.7265625" style="8" customWidth="1"/>
    <col min="12296" max="12544" width="9.1796875" style="8"/>
    <col min="12545" max="12545" width="9.26953125" style="8" bestFit="1" customWidth="1"/>
    <col min="12546" max="12551" width="8.7265625" style="8" customWidth="1"/>
    <col min="12552" max="12800" width="9.1796875" style="8"/>
    <col min="12801" max="12801" width="9.26953125" style="8" bestFit="1" customWidth="1"/>
    <col min="12802" max="12807" width="8.7265625" style="8" customWidth="1"/>
    <col min="12808" max="13056" width="9.1796875" style="8"/>
    <col min="13057" max="13057" width="9.26953125" style="8" bestFit="1" customWidth="1"/>
    <col min="13058" max="13063" width="8.7265625" style="8" customWidth="1"/>
    <col min="13064" max="13312" width="9.1796875" style="8"/>
    <col min="13313" max="13313" width="9.26953125" style="8" bestFit="1" customWidth="1"/>
    <col min="13314" max="13319" width="8.7265625" style="8" customWidth="1"/>
    <col min="13320" max="13568" width="9.1796875" style="8"/>
    <col min="13569" max="13569" width="9.26953125" style="8" bestFit="1" customWidth="1"/>
    <col min="13570" max="13575" width="8.7265625" style="8" customWidth="1"/>
    <col min="13576" max="13824" width="9.1796875" style="8"/>
    <col min="13825" max="13825" width="9.26953125" style="8" bestFit="1" customWidth="1"/>
    <col min="13826" max="13831" width="8.7265625" style="8" customWidth="1"/>
    <col min="13832" max="14080" width="9.1796875" style="8"/>
    <col min="14081" max="14081" width="9.26953125" style="8" bestFit="1" customWidth="1"/>
    <col min="14082" max="14087" width="8.7265625" style="8" customWidth="1"/>
    <col min="14088" max="14336" width="9.1796875" style="8"/>
    <col min="14337" max="14337" width="9.26953125" style="8" bestFit="1" customWidth="1"/>
    <col min="14338" max="14343" width="8.7265625" style="8" customWidth="1"/>
    <col min="14344" max="14592" width="9.1796875" style="8"/>
    <col min="14593" max="14593" width="9.26953125" style="8" bestFit="1" customWidth="1"/>
    <col min="14594" max="14599" width="8.7265625" style="8" customWidth="1"/>
    <col min="14600" max="14848" width="9.1796875" style="8"/>
    <col min="14849" max="14849" width="9.26953125" style="8" bestFit="1" customWidth="1"/>
    <col min="14850" max="14855" width="8.7265625" style="8" customWidth="1"/>
    <col min="14856" max="15104" width="9.1796875" style="8"/>
    <col min="15105" max="15105" width="9.26953125" style="8" bestFit="1" customWidth="1"/>
    <col min="15106" max="15111" width="8.7265625" style="8" customWidth="1"/>
    <col min="15112" max="15360" width="9.1796875" style="8"/>
    <col min="15361" max="15361" width="9.26953125" style="8" bestFit="1" customWidth="1"/>
    <col min="15362" max="15367" width="8.7265625" style="8" customWidth="1"/>
    <col min="15368" max="15616" width="9.1796875" style="8"/>
    <col min="15617" max="15617" width="9.26953125" style="8" bestFit="1" customWidth="1"/>
    <col min="15618" max="15623" width="8.7265625" style="8" customWidth="1"/>
    <col min="15624" max="15872" width="9.1796875" style="8"/>
    <col min="15873" max="15873" width="9.26953125" style="8" bestFit="1" customWidth="1"/>
    <col min="15874" max="15879" width="8.7265625" style="8" customWidth="1"/>
    <col min="15880" max="16128" width="9.1796875" style="8"/>
    <col min="16129" max="16129" width="9.26953125" style="8" bestFit="1" customWidth="1"/>
    <col min="16130" max="16135" width="8.7265625" style="8" customWidth="1"/>
    <col min="16136" max="16384" width="9.1796875" style="8"/>
  </cols>
  <sheetData>
    <row r="1" spans="1:10" ht="14.5" x14ac:dyDescent="0.35">
      <c r="A1" s="27"/>
      <c r="B1" s="336"/>
      <c r="C1" s="337"/>
      <c r="D1" s="337"/>
      <c r="E1" s="338"/>
      <c r="F1" s="338"/>
      <c r="G1" s="338"/>
      <c r="H1" s="338"/>
      <c r="I1" s="338"/>
      <c r="J1" s="171"/>
    </row>
    <row r="2" spans="1:10" ht="14.5" x14ac:dyDescent="0.35">
      <c r="A2" s="31"/>
      <c r="B2" s="328" t="s">
        <v>850</v>
      </c>
      <c r="C2" s="329"/>
      <c r="D2" s="329"/>
      <c r="E2" s="330"/>
      <c r="F2" s="330"/>
      <c r="G2" s="330"/>
      <c r="H2" s="330"/>
      <c r="I2" s="330"/>
      <c r="J2" s="171"/>
    </row>
    <row r="3" spans="1:10" ht="14.5" x14ac:dyDescent="0.35">
      <c r="A3" s="31"/>
      <c r="B3" s="332" t="s">
        <v>0</v>
      </c>
      <c r="C3" s="342"/>
      <c r="D3" s="333"/>
      <c r="E3" s="332" t="s">
        <v>1</v>
      </c>
      <c r="F3" s="333"/>
      <c r="G3" s="332" t="s">
        <v>2</v>
      </c>
      <c r="H3" s="342"/>
      <c r="I3" s="334"/>
      <c r="J3" s="171"/>
    </row>
    <row r="4" spans="1:10" x14ac:dyDescent="0.3">
      <c r="A4" s="39"/>
      <c r="B4" s="12" t="s">
        <v>16</v>
      </c>
      <c r="C4" s="11" t="s">
        <v>15</v>
      </c>
      <c r="D4" s="11" t="s">
        <v>15</v>
      </c>
      <c r="E4" s="12" t="s">
        <v>16</v>
      </c>
      <c r="F4" s="11" t="s">
        <v>15</v>
      </c>
      <c r="G4" s="12" t="s">
        <v>16</v>
      </c>
      <c r="H4" s="11" t="s">
        <v>15</v>
      </c>
      <c r="I4" s="239" t="s">
        <v>15</v>
      </c>
      <c r="J4" s="171"/>
    </row>
    <row r="5" spans="1:10" ht="107.25" customHeight="1" thickBot="1" x14ac:dyDescent="0.35">
      <c r="A5" s="44" t="s">
        <v>17</v>
      </c>
      <c r="B5" s="15" t="s">
        <v>851</v>
      </c>
      <c r="C5" s="15" t="s">
        <v>852</v>
      </c>
      <c r="D5" s="15" t="s">
        <v>853</v>
      </c>
      <c r="E5" s="15" t="s">
        <v>854</v>
      </c>
      <c r="F5" s="15" t="s">
        <v>855</v>
      </c>
      <c r="G5" s="15" t="s">
        <v>856</v>
      </c>
      <c r="H5" s="15" t="s">
        <v>857</v>
      </c>
      <c r="I5" s="240" t="s">
        <v>858</v>
      </c>
      <c r="J5" s="171"/>
    </row>
    <row r="6" spans="1:10" ht="13.5" thickBot="1" x14ac:dyDescent="0.35">
      <c r="A6" s="19" t="s">
        <v>875</v>
      </c>
      <c r="B6" s="18"/>
      <c r="C6" s="18"/>
      <c r="D6" s="18"/>
      <c r="E6" s="19"/>
      <c r="F6" s="20"/>
      <c r="G6" s="19"/>
      <c r="H6" s="18"/>
      <c r="I6" s="18"/>
      <c r="J6" s="171"/>
    </row>
    <row r="7" spans="1:10" x14ac:dyDescent="0.3">
      <c r="A7" s="24" t="s">
        <v>859</v>
      </c>
      <c r="B7" s="59">
        <v>150</v>
      </c>
      <c r="C7" s="60">
        <v>109</v>
      </c>
      <c r="D7" s="139">
        <v>67</v>
      </c>
      <c r="E7" s="140">
        <v>151</v>
      </c>
      <c r="F7" s="141">
        <v>136</v>
      </c>
      <c r="G7" s="140">
        <v>150</v>
      </c>
      <c r="H7" s="60">
        <v>62</v>
      </c>
      <c r="I7" s="62">
        <v>82</v>
      </c>
      <c r="J7" s="171"/>
    </row>
    <row r="8" spans="1:10" x14ac:dyDescent="0.3">
      <c r="A8" s="25" t="s">
        <v>860</v>
      </c>
      <c r="B8" s="64">
        <v>127</v>
      </c>
      <c r="C8" s="65">
        <v>122</v>
      </c>
      <c r="D8" s="142">
        <v>70</v>
      </c>
      <c r="E8" s="143">
        <v>128</v>
      </c>
      <c r="F8" s="144">
        <v>159</v>
      </c>
      <c r="G8" s="143">
        <v>122</v>
      </c>
      <c r="H8" s="65">
        <v>74</v>
      </c>
      <c r="I8" s="67">
        <v>101</v>
      </c>
      <c r="J8" s="171"/>
    </row>
    <row r="9" spans="1:10" x14ac:dyDescent="0.3">
      <c r="A9" s="25" t="s">
        <v>861</v>
      </c>
      <c r="B9" s="64">
        <v>248</v>
      </c>
      <c r="C9" s="65">
        <v>115</v>
      </c>
      <c r="D9" s="142">
        <v>69</v>
      </c>
      <c r="E9" s="143">
        <v>254</v>
      </c>
      <c r="F9" s="144">
        <v>147</v>
      </c>
      <c r="G9" s="143">
        <v>245</v>
      </c>
      <c r="H9" s="65">
        <v>62</v>
      </c>
      <c r="I9" s="67">
        <v>99</v>
      </c>
      <c r="J9" s="171"/>
    </row>
    <row r="10" spans="1:10" x14ac:dyDescent="0.3">
      <c r="A10" s="25" t="s">
        <v>862</v>
      </c>
      <c r="B10" s="64">
        <v>282</v>
      </c>
      <c r="C10" s="65">
        <v>115</v>
      </c>
      <c r="D10" s="142">
        <v>48</v>
      </c>
      <c r="E10" s="143">
        <v>300</v>
      </c>
      <c r="F10" s="144">
        <v>130</v>
      </c>
      <c r="G10" s="143">
        <v>282</v>
      </c>
      <c r="H10" s="65">
        <v>63</v>
      </c>
      <c r="I10" s="67">
        <v>77</v>
      </c>
      <c r="J10" s="171"/>
    </row>
    <row r="11" spans="1:10" x14ac:dyDescent="0.3">
      <c r="A11" s="25" t="s">
        <v>863</v>
      </c>
      <c r="B11" s="64">
        <v>170</v>
      </c>
      <c r="C11" s="65">
        <v>99</v>
      </c>
      <c r="D11" s="142">
        <v>77</v>
      </c>
      <c r="E11" s="143">
        <v>174</v>
      </c>
      <c r="F11" s="144">
        <v>127</v>
      </c>
      <c r="G11" s="143">
        <v>166</v>
      </c>
      <c r="H11" s="65">
        <v>69</v>
      </c>
      <c r="I11" s="67">
        <v>81</v>
      </c>
      <c r="J11" s="171"/>
    </row>
    <row r="12" spans="1:10" x14ac:dyDescent="0.3">
      <c r="A12" s="25" t="s">
        <v>864</v>
      </c>
      <c r="B12" s="64">
        <v>94</v>
      </c>
      <c r="C12" s="65">
        <v>75</v>
      </c>
      <c r="D12" s="142">
        <v>80</v>
      </c>
      <c r="E12" s="143">
        <v>95</v>
      </c>
      <c r="F12" s="144">
        <v>121</v>
      </c>
      <c r="G12" s="143">
        <v>94</v>
      </c>
      <c r="H12" s="65">
        <v>66</v>
      </c>
      <c r="I12" s="67">
        <v>68</v>
      </c>
      <c r="J12" s="171"/>
    </row>
    <row r="13" spans="1:10" x14ac:dyDescent="0.3">
      <c r="A13" s="25" t="s">
        <v>865</v>
      </c>
      <c r="B13" s="64">
        <v>143</v>
      </c>
      <c r="C13" s="65">
        <v>89</v>
      </c>
      <c r="D13" s="142">
        <v>46</v>
      </c>
      <c r="E13" s="143">
        <v>145</v>
      </c>
      <c r="F13" s="144">
        <v>103</v>
      </c>
      <c r="G13" s="143">
        <v>140</v>
      </c>
      <c r="H13" s="65">
        <v>47</v>
      </c>
      <c r="I13" s="67">
        <v>71</v>
      </c>
      <c r="J13" s="171"/>
    </row>
    <row r="14" spans="1:10" x14ac:dyDescent="0.3">
      <c r="A14" s="25" t="s">
        <v>866</v>
      </c>
      <c r="B14" s="64">
        <v>166</v>
      </c>
      <c r="C14" s="65">
        <v>118</v>
      </c>
      <c r="D14" s="142">
        <v>46</v>
      </c>
      <c r="E14" s="143">
        <v>167</v>
      </c>
      <c r="F14" s="144">
        <v>126</v>
      </c>
      <c r="G14" s="143">
        <v>162</v>
      </c>
      <c r="H14" s="65">
        <v>47</v>
      </c>
      <c r="I14" s="67">
        <v>96</v>
      </c>
      <c r="J14" s="171"/>
    </row>
    <row r="15" spans="1:10" x14ac:dyDescent="0.3">
      <c r="A15" s="25" t="s">
        <v>867</v>
      </c>
      <c r="B15" s="64">
        <v>153</v>
      </c>
      <c r="C15" s="65">
        <v>75</v>
      </c>
      <c r="D15" s="142">
        <v>31</v>
      </c>
      <c r="E15" s="143">
        <v>152</v>
      </c>
      <c r="F15" s="144">
        <v>84</v>
      </c>
      <c r="G15" s="143">
        <v>152</v>
      </c>
      <c r="H15" s="65">
        <v>31</v>
      </c>
      <c r="I15" s="67">
        <v>54</v>
      </c>
      <c r="J15" s="171"/>
    </row>
    <row r="16" spans="1:10" x14ac:dyDescent="0.3">
      <c r="A16" s="25" t="s">
        <v>868</v>
      </c>
      <c r="B16" s="64">
        <v>87</v>
      </c>
      <c r="C16" s="65">
        <v>48</v>
      </c>
      <c r="D16" s="142">
        <v>17</v>
      </c>
      <c r="E16" s="143">
        <v>90</v>
      </c>
      <c r="F16" s="144">
        <v>49</v>
      </c>
      <c r="G16" s="143">
        <v>92</v>
      </c>
      <c r="H16" s="65">
        <v>28</v>
      </c>
      <c r="I16" s="67">
        <v>29</v>
      </c>
      <c r="J16" s="171"/>
    </row>
    <row r="17" spans="1:10" x14ac:dyDescent="0.3">
      <c r="A17" s="25" t="s">
        <v>869</v>
      </c>
      <c r="B17" s="64">
        <v>115</v>
      </c>
      <c r="C17" s="65">
        <v>64</v>
      </c>
      <c r="D17" s="142">
        <v>51</v>
      </c>
      <c r="E17" s="143">
        <v>112</v>
      </c>
      <c r="F17" s="144">
        <v>99</v>
      </c>
      <c r="G17" s="143">
        <v>111</v>
      </c>
      <c r="H17" s="65">
        <v>52</v>
      </c>
      <c r="I17" s="67">
        <v>49</v>
      </c>
      <c r="J17" s="171"/>
    </row>
    <row r="18" spans="1:10" x14ac:dyDescent="0.3">
      <c r="A18" s="25" t="s">
        <v>870</v>
      </c>
      <c r="B18" s="64">
        <v>48</v>
      </c>
      <c r="C18" s="65">
        <v>43</v>
      </c>
      <c r="D18" s="142">
        <v>49</v>
      </c>
      <c r="E18" s="143">
        <v>52</v>
      </c>
      <c r="F18" s="144">
        <v>81</v>
      </c>
      <c r="G18" s="143">
        <v>47</v>
      </c>
      <c r="H18" s="65">
        <v>43</v>
      </c>
      <c r="I18" s="67">
        <v>42</v>
      </c>
      <c r="J18" s="171"/>
    </row>
    <row r="19" spans="1:10" x14ac:dyDescent="0.3">
      <c r="A19" s="25" t="s">
        <v>871</v>
      </c>
      <c r="B19" s="64">
        <v>161</v>
      </c>
      <c r="C19" s="65">
        <v>79</v>
      </c>
      <c r="D19" s="142">
        <v>71</v>
      </c>
      <c r="E19" s="143">
        <v>156</v>
      </c>
      <c r="F19" s="144">
        <v>137</v>
      </c>
      <c r="G19" s="143">
        <v>157</v>
      </c>
      <c r="H19" s="65">
        <v>61</v>
      </c>
      <c r="I19" s="67">
        <v>73</v>
      </c>
      <c r="J19" s="171"/>
    </row>
    <row r="20" spans="1:10" x14ac:dyDescent="0.3">
      <c r="A20" s="25" t="s">
        <v>872</v>
      </c>
      <c r="B20" s="64">
        <v>14</v>
      </c>
      <c r="C20" s="65">
        <v>75</v>
      </c>
      <c r="D20" s="142">
        <v>76</v>
      </c>
      <c r="E20" s="143">
        <v>15</v>
      </c>
      <c r="F20" s="144">
        <v>137</v>
      </c>
      <c r="G20" s="143">
        <v>15</v>
      </c>
      <c r="H20" s="65">
        <v>64</v>
      </c>
      <c r="I20" s="67">
        <v>76</v>
      </c>
      <c r="J20" s="171"/>
    </row>
    <row r="21" spans="1:10" x14ac:dyDescent="0.3">
      <c r="A21" s="25" t="s">
        <v>873</v>
      </c>
      <c r="B21" s="64">
        <v>42</v>
      </c>
      <c r="C21" s="65">
        <v>61</v>
      </c>
      <c r="D21" s="142">
        <v>62</v>
      </c>
      <c r="E21" s="143">
        <v>42</v>
      </c>
      <c r="F21" s="144">
        <v>114</v>
      </c>
      <c r="G21" s="143">
        <v>42</v>
      </c>
      <c r="H21" s="65">
        <v>62</v>
      </c>
      <c r="I21" s="67">
        <v>55</v>
      </c>
      <c r="J21" s="171"/>
    </row>
    <row r="22" spans="1:10" x14ac:dyDescent="0.3">
      <c r="A22" s="25" t="s">
        <v>874</v>
      </c>
      <c r="B22" s="64">
        <v>0</v>
      </c>
      <c r="C22" s="248">
        <v>0</v>
      </c>
      <c r="D22" s="142">
        <v>3</v>
      </c>
      <c r="E22" s="143">
        <v>0</v>
      </c>
      <c r="F22" s="144">
        <v>3</v>
      </c>
      <c r="G22" s="143">
        <v>0</v>
      </c>
      <c r="H22" s="248">
        <v>0</v>
      </c>
      <c r="I22" s="67">
        <v>3</v>
      </c>
      <c r="J22" s="171"/>
    </row>
    <row r="23" spans="1:10" x14ac:dyDescent="0.3">
      <c r="A23" s="26" t="s">
        <v>55</v>
      </c>
      <c r="B23" s="69">
        <f t="shared" ref="B23:I23" si="0">SUM(B7:B22)</f>
        <v>2000</v>
      </c>
      <c r="C23" s="68">
        <f t="shared" si="0"/>
        <v>1287</v>
      </c>
      <c r="D23" s="68">
        <f t="shared" si="0"/>
        <v>863</v>
      </c>
      <c r="E23" s="69">
        <f t="shared" si="0"/>
        <v>2033</v>
      </c>
      <c r="F23" s="68">
        <f t="shared" si="0"/>
        <v>1753</v>
      </c>
      <c r="G23" s="69">
        <f t="shared" si="0"/>
        <v>1977</v>
      </c>
      <c r="H23" s="68">
        <f t="shared" si="0"/>
        <v>831</v>
      </c>
      <c r="I23" s="166">
        <f t="shared" si="0"/>
        <v>1056</v>
      </c>
      <c r="J23" s="171"/>
    </row>
    <row r="24" spans="1:10" ht="13.5" thickBot="1" x14ac:dyDescent="0.35"/>
    <row r="25" spans="1:10" ht="13.5" thickBot="1" x14ac:dyDescent="0.35">
      <c r="A25" s="19" t="s">
        <v>891</v>
      </c>
      <c r="B25" s="18"/>
      <c r="C25" s="18"/>
      <c r="D25" s="18"/>
      <c r="E25" s="19"/>
      <c r="F25" s="20"/>
      <c r="G25" s="19"/>
      <c r="H25" s="18"/>
      <c r="I25" s="18"/>
      <c r="J25" s="171"/>
    </row>
    <row r="26" spans="1:10" x14ac:dyDescent="0.3">
      <c r="A26" s="24" t="s">
        <v>880</v>
      </c>
      <c r="B26" s="59">
        <v>9</v>
      </c>
      <c r="C26" s="60">
        <v>86</v>
      </c>
      <c r="D26" s="139">
        <v>50</v>
      </c>
      <c r="E26" s="140">
        <v>10</v>
      </c>
      <c r="F26" s="141">
        <v>127</v>
      </c>
      <c r="G26" s="140">
        <v>10</v>
      </c>
      <c r="H26" s="60">
        <v>52</v>
      </c>
      <c r="I26" s="62">
        <v>78</v>
      </c>
      <c r="J26" s="171"/>
    </row>
    <row r="27" spans="1:10" x14ac:dyDescent="0.3">
      <c r="A27" s="25" t="s">
        <v>881</v>
      </c>
      <c r="B27" s="64">
        <v>10</v>
      </c>
      <c r="C27" s="65">
        <v>131</v>
      </c>
      <c r="D27" s="142">
        <v>83</v>
      </c>
      <c r="E27" s="143">
        <v>10</v>
      </c>
      <c r="F27" s="144">
        <v>200</v>
      </c>
      <c r="G27" s="143">
        <v>10</v>
      </c>
      <c r="H27" s="65">
        <v>84</v>
      </c>
      <c r="I27" s="67">
        <v>112</v>
      </c>
      <c r="J27" s="171"/>
    </row>
    <row r="28" spans="1:10" x14ac:dyDescent="0.3">
      <c r="A28" s="25" t="s">
        <v>882</v>
      </c>
      <c r="B28" s="64">
        <v>5</v>
      </c>
      <c r="C28" s="65">
        <v>105</v>
      </c>
      <c r="D28" s="142">
        <v>49</v>
      </c>
      <c r="E28" s="143">
        <v>5</v>
      </c>
      <c r="F28" s="144">
        <v>134</v>
      </c>
      <c r="G28" s="143">
        <v>5</v>
      </c>
      <c r="H28" s="65">
        <v>77</v>
      </c>
      <c r="I28" s="67">
        <v>70</v>
      </c>
      <c r="J28" s="171"/>
    </row>
    <row r="29" spans="1:10" x14ac:dyDescent="0.3">
      <c r="A29" s="25" t="s">
        <v>883</v>
      </c>
      <c r="B29" s="64">
        <v>4</v>
      </c>
      <c r="C29" s="65">
        <v>107</v>
      </c>
      <c r="D29" s="142">
        <v>45</v>
      </c>
      <c r="E29" s="143">
        <v>4</v>
      </c>
      <c r="F29" s="144">
        <v>132</v>
      </c>
      <c r="G29" s="143">
        <v>4</v>
      </c>
      <c r="H29" s="65">
        <v>65</v>
      </c>
      <c r="I29" s="67">
        <v>81</v>
      </c>
      <c r="J29" s="171"/>
    </row>
    <row r="30" spans="1:10" x14ac:dyDescent="0.3">
      <c r="A30" s="25" t="s">
        <v>884</v>
      </c>
      <c r="B30" s="64">
        <v>2</v>
      </c>
      <c r="C30" s="65">
        <v>162</v>
      </c>
      <c r="D30" s="142">
        <v>80</v>
      </c>
      <c r="E30" s="143">
        <v>3</v>
      </c>
      <c r="F30" s="144">
        <v>209</v>
      </c>
      <c r="G30" s="143">
        <v>2</v>
      </c>
      <c r="H30" s="65">
        <v>148</v>
      </c>
      <c r="I30" s="67">
        <v>91</v>
      </c>
      <c r="J30" s="171"/>
    </row>
    <row r="31" spans="1:10" x14ac:dyDescent="0.3">
      <c r="A31" s="25" t="s">
        <v>885</v>
      </c>
      <c r="B31" s="64">
        <v>11</v>
      </c>
      <c r="C31" s="65">
        <v>167</v>
      </c>
      <c r="D31" s="142">
        <v>73</v>
      </c>
      <c r="E31" s="143">
        <v>11</v>
      </c>
      <c r="F31" s="144">
        <v>216</v>
      </c>
      <c r="G31" s="143">
        <v>10</v>
      </c>
      <c r="H31" s="65">
        <v>90</v>
      </c>
      <c r="I31" s="67">
        <v>138</v>
      </c>
      <c r="J31" s="171"/>
    </row>
    <row r="32" spans="1:10" x14ac:dyDescent="0.3">
      <c r="A32" s="25" t="s">
        <v>886</v>
      </c>
      <c r="B32" s="64">
        <v>3</v>
      </c>
      <c r="C32" s="65">
        <v>93</v>
      </c>
      <c r="D32" s="142">
        <v>50</v>
      </c>
      <c r="E32" s="143">
        <v>3</v>
      </c>
      <c r="F32" s="144">
        <v>127</v>
      </c>
      <c r="G32" s="143">
        <v>3</v>
      </c>
      <c r="H32" s="65">
        <v>54</v>
      </c>
      <c r="I32" s="67">
        <v>83</v>
      </c>
      <c r="J32" s="171"/>
    </row>
    <row r="33" spans="1:10" x14ac:dyDescent="0.3">
      <c r="A33" s="25" t="s">
        <v>887</v>
      </c>
      <c r="B33" s="64">
        <v>11</v>
      </c>
      <c r="C33" s="65">
        <v>182</v>
      </c>
      <c r="D33" s="142">
        <v>92</v>
      </c>
      <c r="E33" s="143">
        <v>11</v>
      </c>
      <c r="F33" s="144">
        <v>253</v>
      </c>
      <c r="G33" s="143">
        <v>11</v>
      </c>
      <c r="H33" s="65">
        <v>119</v>
      </c>
      <c r="I33" s="67">
        <v>141</v>
      </c>
      <c r="J33" s="171"/>
    </row>
    <row r="34" spans="1:10" x14ac:dyDescent="0.3">
      <c r="A34" s="25" t="s">
        <v>888</v>
      </c>
      <c r="B34" s="64">
        <v>3</v>
      </c>
      <c r="C34" s="65">
        <v>146</v>
      </c>
      <c r="D34" s="142">
        <v>57</v>
      </c>
      <c r="E34" s="143">
        <v>3</v>
      </c>
      <c r="F34" s="144">
        <v>189</v>
      </c>
      <c r="G34" s="143">
        <v>3</v>
      </c>
      <c r="H34" s="65">
        <v>83</v>
      </c>
      <c r="I34" s="67">
        <v>114</v>
      </c>
      <c r="J34" s="171"/>
    </row>
    <row r="35" spans="1:10" x14ac:dyDescent="0.3">
      <c r="A35" s="25" t="s">
        <v>889</v>
      </c>
      <c r="B35" s="64">
        <v>5</v>
      </c>
      <c r="C35" s="65">
        <v>48</v>
      </c>
      <c r="D35" s="142">
        <v>24</v>
      </c>
      <c r="E35" s="143">
        <v>5</v>
      </c>
      <c r="F35" s="144">
        <v>62</v>
      </c>
      <c r="G35" s="143">
        <v>5</v>
      </c>
      <c r="H35" s="65">
        <v>28</v>
      </c>
      <c r="I35" s="67">
        <v>37</v>
      </c>
      <c r="J35" s="171"/>
    </row>
    <row r="36" spans="1:10" x14ac:dyDescent="0.3">
      <c r="A36" s="25" t="s">
        <v>890</v>
      </c>
      <c r="B36" s="64">
        <v>8</v>
      </c>
      <c r="C36" s="65">
        <v>145</v>
      </c>
      <c r="D36" s="142">
        <v>82</v>
      </c>
      <c r="E36" s="143">
        <v>8</v>
      </c>
      <c r="F36" s="144">
        <v>200</v>
      </c>
      <c r="G36" s="143">
        <v>7</v>
      </c>
      <c r="H36" s="65">
        <v>77</v>
      </c>
      <c r="I36" s="67">
        <v>128</v>
      </c>
      <c r="J36" s="171"/>
    </row>
    <row r="37" spans="1:10" x14ac:dyDescent="0.3">
      <c r="A37" s="179" t="s">
        <v>279</v>
      </c>
      <c r="B37" s="194">
        <v>24</v>
      </c>
      <c r="C37" s="193">
        <v>323</v>
      </c>
      <c r="D37" s="192">
        <v>118</v>
      </c>
      <c r="E37" s="306">
        <v>26</v>
      </c>
      <c r="F37" s="193">
        <v>389</v>
      </c>
      <c r="G37" s="306">
        <v>27</v>
      </c>
      <c r="H37" s="193">
        <v>174</v>
      </c>
      <c r="I37" s="191">
        <v>240</v>
      </c>
      <c r="J37" s="171"/>
    </row>
    <row r="38" spans="1:10" x14ac:dyDescent="0.3">
      <c r="A38" s="26" t="s">
        <v>55</v>
      </c>
      <c r="B38" s="69">
        <f t="shared" ref="B38:I38" si="1">SUM(B26:B37)</f>
        <v>95</v>
      </c>
      <c r="C38" s="68">
        <f t="shared" si="1"/>
        <v>1695</v>
      </c>
      <c r="D38" s="68">
        <f t="shared" si="1"/>
        <v>803</v>
      </c>
      <c r="E38" s="69">
        <f t="shared" si="1"/>
        <v>99</v>
      </c>
      <c r="F38" s="68">
        <f t="shared" si="1"/>
        <v>2238</v>
      </c>
      <c r="G38" s="69">
        <f t="shared" si="1"/>
        <v>97</v>
      </c>
      <c r="H38" s="68">
        <f t="shared" si="1"/>
        <v>1051</v>
      </c>
      <c r="I38" s="68">
        <f t="shared" si="1"/>
        <v>1313</v>
      </c>
    </row>
    <row r="39" spans="1:10" ht="13.5" thickBot="1" x14ac:dyDescent="0.35"/>
    <row r="40" spans="1:10" ht="13.5" thickBot="1" x14ac:dyDescent="0.35">
      <c r="A40" s="19" t="s">
        <v>518</v>
      </c>
      <c r="B40" s="18"/>
      <c r="C40" s="18"/>
      <c r="D40" s="18"/>
      <c r="E40" s="19"/>
      <c r="F40" s="20"/>
      <c r="G40" s="19"/>
      <c r="H40" s="18"/>
      <c r="I40" s="18"/>
      <c r="J40" s="171"/>
    </row>
    <row r="41" spans="1:10" x14ac:dyDescent="0.3">
      <c r="A41" s="105" t="s">
        <v>107</v>
      </c>
      <c r="B41" s="59">
        <v>20</v>
      </c>
      <c r="C41" s="60">
        <v>111</v>
      </c>
      <c r="D41" s="139">
        <v>87</v>
      </c>
      <c r="E41" s="140">
        <v>21</v>
      </c>
      <c r="F41" s="141">
        <v>176</v>
      </c>
      <c r="G41" s="140">
        <v>21</v>
      </c>
      <c r="H41" s="60">
        <v>79</v>
      </c>
      <c r="I41" s="62">
        <v>111</v>
      </c>
      <c r="J41" s="171"/>
    </row>
    <row r="42" spans="1:10" x14ac:dyDescent="0.3">
      <c r="A42" s="106" t="s">
        <v>876</v>
      </c>
      <c r="B42" s="64">
        <v>10</v>
      </c>
      <c r="C42" s="65">
        <v>68</v>
      </c>
      <c r="D42" s="142">
        <v>71</v>
      </c>
      <c r="E42" s="143">
        <v>10</v>
      </c>
      <c r="F42" s="144">
        <v>121</v>
      </c>
      <c r="G42" s="143">
        <v>11</v>
      </c>
      <c r="H42" s="65">
        <v>53</v>
      </c>
      <c r="I42" s="67">
        <v>75</v>
      </c>
      <c r="J42" s="171"/>
    </row>
    <row r="43" spans="1:10" x14ac:dyDescent="0.3">
      <c r="A43" s="106" t="s">
        <v>877</v>
      </c>
      <c r="B43" s="64">
        <v>9</v>
      </c>
      <c r="C43" s="65">
        <v>91</v>
      </c>
      <c r="D43" s="142">
        <v>68</v>
      </c>
      <c r="E43" s="143">
        <v>9</v>
      </c>
      <c r="F43" s="144">
        <v>135</v>
      </c>
      <c r="G43" s="143">
        <v>9</v>
      </c>
      <c r="H43" s="65">
        <v>59</v>
      </c>
      <c r="I43" s="67">
        <v>82</v>
      </c>
      <c r="J43" s="171"/>
    </row>
    <row r="44" spans="1:10" x14ac:dyDescent="0.3">
      <c r="A44" s="106" t="s">
        <v>878</v>
      </c>
      <c r="B44" s="64">
        <v>6</v>
      </c>
      <c r="C44" s="65">
        <v>80</v>
      </c>
      <c r="D44" s="142">
        <v>52</v>
      </c>
      <c r="E44" s="143">
        <v>6</v>
      </c>
      <c r="F44" s="144">
        <v>114</v>
      </c>
      <c r="G44" s="143">
        <v>7</v>
      </c>
      <c r="H44" s="65">
        <v>62</v>
      </c>
      <c r="I44" s="67">
        <v>57</v>
      </c>
      <c r="J44" s="171"/>
    </row>
    <row r="45" spans="1:10" x14ac:dyDescent="0.3">
      <c r="A45" s="106" t="s">
        <v>879</v>
      </c>
      <c r="B45" s="64">
        <v>0</v>
      </c>
      <c r="C45" s="65">
        <v>11</v>
      </c>
      <c r="D45" s="142">
        <v>12</v>
      </c>
      <c r="E45" s="143">
        <v>0</v>
      </c>
      <c r="F45" s="144">
        <v>19</v>
      </c>
      <c r="G45" s="143">
        <v>0</v>
      </c>
      <c r="H45" s="65">
        <v>9</v>
      </c>
      <c r="I45" s="67">
        <v>9</v>
      </c>
      <c r="J45" s="171"/>
    </row>
    <row r="46" spans="1:10" x14ac:dyDescent="0.3">
      <c r="A46" s="26" t="s">
        <v>55</v>
      </c>
      <c r="B46" s="69">
        <f t="shared" ref="B46:I46" si="2">SUM(B41:B45)</f>
        <v>45</v>
      </c>
      <c r="C46" s="68">
        <f t="shared" si="2"/>
        <v>361</v>
      </c>
      <c r="D46" s="68">
        <f t="shared" si="2"/>
        <v>290</v>
      </c>
      <c r="E46" s="69">
        <f t="shared" si="2"/>
        <v>46</v>
      </c>
      <c r="F46" s="68">
        <f t="shared" si="2"/>
        <v>565</v>
      </c>
      <c r="G46" s="69">
        <f t="shared" si="2"/>
        <v>48</v>
      </c>
      <c r="H46" s="68">
        <f t="shared" si="2"/>
        <v>262</v>
      </c>
      <c r="I46" s="68">
        <f t="shared" si="2"/>
        <v>334</v>
      </c>
    </row>
    <row r="48" spans="1:10" x14ac:dyDescent="0.3">
      <c r="A48" s="26" t="s">
        <v>108</v>
      </c>
      <c r="B48" s="69">
        <f t="shared" ref="B48:I48" si="3">B23+B38+B46</f>
        <v>2140</v>
      </c>
      <c r="C48" s="68">
        <f t="shared" si="3"/>
        <v>3343</v>
      </c>
      <c r="D48" s="68">
        <f t="shared" si="3"/>
        <v>1956</v>
      </c>
      <c r="E48" s="69">
        <f t="shared" si="3"/>
        <v>2178</v>
      </c>
      <c r="F48" s="68">
        <f t="shared" si="3"/>
        <v>4556</v>
      </c>
      <c r="G48" s="69">
        <f t="shared" si="3"/>
        <v>2122</v>
      </c>
      <c r="H48" s="68">
        <f t="shared" si="3"/>
        <v>2144</v>
      </c>
      <c r="I48" s="68">
        <f t="shared" si="3"/>
        <v>2703</v>
      </c>
    </row>
  </sheetData>
  <mergeCells count="5">
    <mergeCell ref="E3:F3"/>
    <mergeCell ref="B1:I1"/>
    <mergeCell ref="B2:I2"/>
    <mergeCell ref="B3:D3"/>
    <mergeCell ref="G3:I3"/>
  </mergeCells>
  <pageMargins left="0.7" right="0.7" top="1" bottom="0.75" header="0.3" footer="0.3"/>
  <pageSetup scale="92" orientation="portrait" r:id="rId1"/>
  <headerFooter>
    <oddHeader>&amp;C&amp;"-,Bold"Statewide Legislative Precinct Results
Primary Election      May 17, 2022
State of Idaho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9A5DE-8454-45A5-A546-1D01EBF849D6}">
  <sheetPr>
    <pageSetUpPr fitToPage="1"/>
  </sheetPr>
  <dimension ref="A1:K56"/>
  <sheetViews>
    <sheetView zoomScaleNormal="100" workbookViewId="0">
      <pane xSplit="10" ySplit="5" topLeftCell="K55" activePane="bottomRight" state="frozen"/>
      <selection pane="topRight" activeCell="K1" sqref="K1"/>
      <selection pane="bottomLeft" activeCell="A6" sqref="A6"/>
      <selection pane="bottomRight" activeCell="K6" sqref="K6"/>
    </sheetView>
  </sheetViews>
  <sheetFormatPr defaultColWidth="9.1796875" defaultRowHeight="13" x14ac:dyDescent="0.3"/>
  <cols>
    <col min="1" max="1" width="15.7265625" style="3" customWidth="1"/>
    <col min="2" max="11" width="8.7265625" style="8" customWidth="1"/>
    <col min="12" max="256" width="9.1796875" style="8"/>
    <col min="257" max="257" width="15.7265625" style="8" customWidth="1"/>
    <col min="258" max="267" width="8.7265625" style="8" customWidth="1"/>
    <col min="268" max="512" width="9.1796875" style="8"/>
    <col min="513" max="513" width="15.7265625" style="8" customWidth="1"/>
    <col min="514" max="523" width="8.7265625" style="8" customWidth="1"/>
    <col min="524" max="768" width="9.1796875" style="8"/>
    <col min="769" max="769" width="15.7265625" style="8" customWidth="1"/>
    <col min="770" max="779" width="8.7265625" style="8" customWidth="1"/>
    <col min="780" max="1024" width="9.1796875" style="8"/>
    <col min="1025" max="1025" width="15.7265625" style="8" customWidth="1"/>
    <col min="1026" max="1035" width="8.7265625" style="8" customWidth="1"/>
    <col min="1036" max="1280" width="9.1796875" style="8"/>
    <col min="1281" max="1281" width="15.7265625" style="8" customWidth="1"/>
    <col min="1282" max="1291" width="8.7265625" style="8" customWidth="1"/>
    <col min="1292" max="1536" width="9.1796875" style="8"/>
    <col min="1537" max="1537" width="15.7265625" style="8" customWidth="1"/>
    <col min="1538" max="1547" width="8.7265625" style="8" customWidth="1"/>
    <col min="1548" max="1792" width="9.1796875" style="8"/>
    <col min="1793" max="1793" width="15.7265625" style="8" customWidth="1"/>
    <col min="1794" max="1803" width="8.7265625" style="8" customWidth="1"/>
    <col min="1804" max="2048" width="9.1796875" style="8"/>
    <col min="2049" max="2049" width="15.7265625" style="8" customWidth="1"/>
    <col min="2050" max="2059" width="8.7265625" style="8" customWidth="1"/>
    <col min="2060" max="2304" width="9.1796875" style="8"/>
    <col min="2305" max="2305" width="15.7265625" style="8" customWidth="1"/>
    <col min="2306" max="2315" width="8.7265625" style="8" customWidth="1"/>
    <col min="2316" max="2560" width="9.1796875" style="8"/>
    <col min="2561" max="2561" width="15.7265625" style="8" customWidth="1"/>
    <col min="2562" max="2571" width="8.7265625" style="8" customWidth="1"/>
    <col min="2572" max="2816" width="9.1796875" style="8"/>
    <col min="2817" max="2817" width="15.7265625" style="8" customWidth="1"/>
    <col min="2818" max="2827" width="8.7265625" style="8" customWidth="1"/>
    <col min="2828" max="3072" width="9.1796875" style="8"/>
    <col min="3073" max="3073" width="15.7265625" style="8" customWidth="1"/>
    <col min="3074" max="3083" width="8.7265625" style="8" customWidth="1"/>
    <col min="3084" max="3328" width="9.1796875" style="8"/>
    <col min="3329" max="3329" width="15.7265625" style="8" customWidth="1"/>
    <col min="3330" max="3339" width="8.7265625" style="8" customWidth="1"/>
    <col min="3340" max="3584" width="9.1796875" style="8"/>
    <col min="3585" max="3585" width="15.7265625" style="8" customWidth="1"/>
    <col min="3586" max="3595" width="8.7265625" style="8" customWidth="1"/>
    <col min="3596" max="3840" width="9.1796875" style="8"/>
    <col min="3841" max="3841" width="15.7265625" style="8" customWidth="1"/>
    <col min="3842" max="3851" width="8.7265625" style="8" customWidth="1"/>
    <col min="3852" max="4096" width="9.1796875" style="8"/>
    <col min="4097" max="4097" width="15.7265625" style="8" customWidth="1"/>
    <col min="4098" max="4107" width="8.7265625" style="8" customWidth="1"/>
    <col min="4108" max="4352" width="9.1796875" style="8"/>
    <col min="4353" max="4353" width="15.7265625" style="8" customWidth="1"/>
    <col min="4354" max="4363" width="8.7265625" style="8" customWidth="1"/>
    <col min="4364" max="4608" width="9.1796875" style="8"/>
    <col min="4609" max="4609" width="15.7265625" style="8" customWidth="1"/>
    <col min="4610" max="4619" width="8.7265625" style="8" customWidth="1"/>
    <col min="4620" max="4864" width="9.1796875" style="8"/>
    <col min="4865" max="4865" width="15.7265625" style="8" customWidth="1"/>
    <col min="4866" max="4875" width="8.7265625" style="8" customWidth="1"/>
    <col min="4876" max="5120" width="9.1796875" style="8"/>
    <col min="5121" max="5121" width="15.7265625" style="8" customWidth="1"/>
    <col min="5122" max="5131" width="8.7265625" style="8" customWidth="1"/>
    <col min="5132" max="5376" width="9.1796875" style="8"/>
    <col min="5377" max="5377" width="15.7265625" style="8" customWidth="1"/>
    <col min="5378" max="5387" width="8.7265625" style="8" customWidth="1"/>
    <col min="5388" max="5632" width="9.1796875" style="8"/>
    <col min="5633" max="5633" width="15.7265625" style="8" customWidth="1"/>
    <col min="5634" max="5643" width="8.7265625" style="8" customWidth="1"/>
    <col min="5644" max="5888" width="9.1796875" style="8"/>
    <col min="5889" max="5889" width="15.7265625" style="8" customWidth="1"/>
    <col min="5890" max="5899" width="8.7265625" style="8" customWidth="1"/>
    <col min="5900" max="6144" width="9.1796875" style="8"/>
    <col min="6145" max="6145" width="15.7265625" style="8" customWidth="1"/>
    <col min="6146" max="6155" width="8.7265625" style="8" customWidth="1"/>
    <col min="6156" max="6400" width="9.1796875" style="8"/>
    <col min="6401" max="6401" width="15.7265625" style="8" customWidth="1"/>
    <col min="6402" max="6411" width="8.7265625" style="8" customWidth="1"/>
    <col min="6412" max="6656" width="9.1796875" style="8"/>
    <col min="6657" max="6657" width="15.7265625" style="8" customWidth="1"/>
    <col min="6658" max="6667" width="8.7265625" style="8" customWidth="1"/>
    <col min="6668" max="6912" width="9.1796875" style="8"/>
    <col min="6913" max="6913" width="15.7265625" style="8" customWidth="1"/>
    <col min="6914" max="6923" width="8.7265625" style="8" customWidth="1"/>
    <col min="6924" max="7168" width="9.1796875" style="8"/>
    <col min="7169" max="7169" width="15.7265625" style="8" customWidth="1"/>
    <col min="7170" max="7179" width="8.7265625" style="8" customWidth="1"/>
    <col min="7180" max="7424" width="9.1796875" style="8"/>
    <col min="7425" max="7425" width="15.7265625" style="8" customWidth="1"/>
    <col min="7426" max="7435" width="8.7265625" style="8" customWidth="1"/>
    <col min="7436" max="7680" width="9.1796875" style="8"/>
    <col min="7681" max="7681" width="15.7265625" style="8" customWidth="1"/>
    <col min="7682" max="7691" width="8.7265625" style="8" customWidth="1"/>
    <col min="7692" max="7936" width="9.1796875" style="8"/>
    <col min="7937" max="7937" width="15.7265625" style="8" customWidth="1"/>
    <col min="7938" max="7947" width="8.7265625" style="8" customWidth="1"/>
    <col min="7948" max="8192" width="9.1796875" style="8"/>
    <col min="8193" max="8193" width="15.7265625" style="8" customWidth="1"/>
    <col min="8194" max="8203" width="8.7265625" style="8" customWidth="1"/>
    <col min="8204" max="8448" width="9.1796875" style="8"/>
    <col min="8449" max="8449" width="15.7265625" style="8" customWidth="1"/>
    <col min="8450" max="8459" width="8.7265625" style="8" customWidth="1"/>
    <col min="8460" max="8704" width="9.1796875" style="8"/>
    <col min="8705" max="8705" width="15.7265625" style="8" customWidth="1"/>
    <col min="8706" max="8715" width="8.7265625" style="8" customWidth="1"/>
    <col min="8716" max="8960" width="9.1796875" style="8"/>
    <col min="8961" max="8961" width="15.7265625" style="8" customWidth="1"/>
    <col min="8962" max="8971" width="8.7265625" style="8" customWidth="1"/>
    <col min="8972" max="9216" width="9.1796875" style="8"/>
    <col min="9217" max="9217" width="15.7265625" style="8" customWidth="1"/>
    <col min="9218" max="9227" width="8.7265625" style="8" customWidth="1"/>
    <col min="9228" max="9472" width="9.1796875" style="8"/>
    <col min="9473" max="9473" width="15.7265625" style="8" customWidth="1"/>
    <col min="9474" max="9483" width="8.7265625" style="8" customWidth="1"/>
    <col min="9484" max="9728" width="9.1796875" style="8"/>
    <col min="9729" max="9729" width="15.7265625" style="8" customWidth="1"/>
    <col min="9730" max="9739" width="8.7265625" style="8" customWidth="1"/>
    <col min="9740" max="9984" width="9.1796875" style="8"/>
    <col min="9985" max="9985" width="15.7265625" style="8" customWidth="1"/>
    <col min="9986" max="9995" width="8.7265625" style="8" customWidth="1"/>
    <col min="9996" max="10240" width="9.1796875" style="8"/>
    <col min="10241" max="10241" width="15.7265625" style="8" customWidth="1"/>
    <col min="10242" max="10251" width="8.7265625" style="8" customWidth="1"/>
    <col min="10252" max="10496" width="9.1796875" style="8"/>
    <col min="10497" max="10497" width="15.7265625" style="8" customWidth="1"/>
    <col min="10498" max="10507" width="8.7265625" style="8" customWidth="1"/>
    <col min="10508" max="10752" width="9.1796875" style="8"/>
    <col min="10753" max="10753" width="15.7265625" style="8" customWidth="1"/>
    <col min="10754" max="10763" width="8.7265625" style="8" customWidth="1"/>
    <col min="10764" max="11008" width="9.1796875" style="8"/>
    <col min="11009" max="11009" width="15.7265625" style="8" customWidth="1"/>
    <col min="11010" max="11019" width="8.7265625" style="8" customWidth="1"/>
    <col min="11020" max="11264" width="9.1796875" style="8"/>
    <col min="11265" max="11265" width="15.7265625" style="8" customWidth="1"/>
    <col min="11266" max="11275" width="8.7265625" style="8" customWidth="1"/>
    <col min="11276" max="11520" width="9.1796875" style="8"/>
    <col min="11521" max="11521" width="15.7265625" style="8" customWidth="1"/>
    <col min="11522" max="11531" width="8.7265625" style="8" customWidth="1"/>
    <col min="11532" max="11776" width="9.1796875" style="8"/>
    <col min="11777" max="11777" width="15.7265625" style="8" customWidth="1"/>
    <col min="11778" max="11787" width="8.7265625" style="8" customWidth="1"/>
    <col min="11788" max="12032" width="9.1796875" style="8"/>
    <col min="12033" max="12033" width="15.7265625" style="8" customWidth="1"/>
    <col min="12034" max="12043" width="8.7265625" style="8" customWidth="1"/>
    <col min="12044" max="12288" width="9.1796875" style="8"/>
    <col min="12289" max="12289" width="15.7265625" style="8" customWidth="1"/>
    <col min="12290" max="12299" width="8.7265625" style="8" customWidth="1"/>
    <col min="12300" max="12544" width="9.1796875" style="8"/>
    <col min="12545" max="12545" width="15.7265625" style="8" customWidth="1"/>
    <col min="12546" max="12555" width="8.7265625" style="8" customWidth="1"/>
    <col min="12556" max="12800" width="9.1796875" style="8"/>
    <col min="12801" max="12801" width="15.7265625" style="8" customWidth="1"/>
    <col min="12802" max="12811" width="8.7265625" style="8" customWidth="1"/>
    <col min="12812" max="13056" width="9.1796875" style="8"/>
    <col min="13057" max="13057" width="15.7265625" style="8" customWidth="1"/>
    <col min="13058" max="13067" width="8.7265625" style="8" customWidth="1"/>
    <col min="13068" max="13312" width="9.1796875" style="8"/>
    <col min="13313" max="13313" width="15.7265625" style="8" customWidth="1"/>
    <col min="13314" max="13323" width="8.7265625" style="8" customWidth="1"/>
    <col min="13324" max="13568" width="9.1796875" style="8"/>
    <col min="13569" max="13569" width="15.7265625" style="8" customWidth="1"/>
    <col min="13570" max="13579" width="8.7265625" style="8" customWidth="1"/>
    <col min="13580" max="13824" width="9.1796875" style="8"/>
    <col min="13825" max="13825" width="15.7265625" style="8" customWidth="1"/>
    <col min="13826" max="13835" width="8.7265625" style="8" customWidth="1"/>
    <col min="13836" max="14080" width="9.1796875" style="8"/>
    <col min="14081" max="14081" width="15.7265625" style="8" customWidth="1"/>
    <col min="14082" max="14091" width="8.7265625" style="8" customWidth="1"/>
    <col min="14092" max="14336" width="9.1796875" style="8"/>
    <col min="14337" max="14337" width="15.7265625" style="8" customWidth="1"/>
    <col min="14338" max="14347" width="8.7265625" style="8" customWidth="1"/>
    <col min="14348" max="14592" width="9.1796875" style="8"/>
    <col min="14593" max="14593" width="15.7265625" style="8" customWidth="1"/>
    <col min="14594" max="14603" width="8.7265625" style="8" customWidth="1"/>
    <col min="14604" max="14848" width="9.1796875" style="8"/>
    <col min="14849" max="14849" width="15.7265625" style="8" customWidth="1"/>
    <col min="14850" max="14859" width="8.7265625" style="8" customWidth="1"/>
    <col min="14860" max="15104" width="9.1796875" style="8"/>
    <col min="15105" max="15105" width="15.7265625" style="8" customWidth="1"/>
    <col min="15106" max="15115" width="8.7265625" style="8" customWidth="1"/>
    <col min="15116" max="15360" width="9.1796875" style="8"/>
    <col min="15361" max="15361" width="15.7265625" style="8" customWidth="1"/>
    <col min="15362" max="15371" width="8.7265625" style="8" customWidth="1"/>
    <col min="15372" max="15616" width="9.1796875" style="8"/>
    <col min="15617" max="15617" width="15.7265625" style="8" customWidth="1"/>
    <col min="15618" max="15627" width="8.7265625" style="8" customWidth="1"/>
    <col min="15628" max="15872" width="9.1796875" style="8"/>
    <col min="15873" max="15873" width="15.7265625" style="8" customWidth="1"/>
    <col min="15874" max="15883" width="8.7265625" style="8" customWidth="1"/>
    <col min="15884" max="16128" width="9.1796875" style="8"/>
    <col min="16129" max="16129" width="15.7265625" style="8" customWidth="1"/>
    <col min="16130" max="16139" width="8.7265625" style="8" customWidth="1"/>
    <col min="16140" max="16384" width="9.1796875" style="8"/>
  </cols>
  <sheetData>
    <row r="1" spans="1:11" ht="14.5" x14ac:dyDescent="0.35">
      <c r="A1" s="27"/>
      <c r="B1" s="336"/>
      <c r="C1" s="337"/>
      <c r="D1" s="338"/>
      <c r="E1" s="338"/>
      <c r="F1" s="338"/>
      <c r="G1" s="338"/>
      <c r="H1" s="338"/>
      <c r="I1" s="338"/>
      <c r="J1" s="338"/>
      <c r="K1" s="32"/>
    </row>
    <row r="2" spans="1:11" ht="14.5" x14ac:dyDescent="0.35">
      <c r="A2" s="31"/>
      <c r="B2" s="328" t="s">
        <v>892</v>
      </c>
      <c r="C2" s="329"/>
      <c r="D2" s="330"/>
      <c r="E2" s="330"/>
      <c r="F2" s="330"/>
      <c r="G2" s="330"/>
      <c r="H2" s="330"/>
      <c r="I2" s="330"/>
      <c r="J2" s="330"/>
      <c r="K2" s="32"/>
    </row>
    <row r="3" spans="1:11" ht="14.5" x14ac:dyDescent="0.35">
      <c r="A3" s="31"/>
      <c r="B3" s="332" t="s">
        <v>0</v>
      </c>
      <c r="C3" s="333"/>
      <c r="D3" s="332" t="s">
        <v>1</v>
      </c>
      <c r="E3" s="333"/>
      <c r="F3" s="332" t="s">
        <v>2</v>
      </c>
      <c r="G3" s="342"/>
      <c r="H3" s="342"/>
      <c r="I3" s="342"/>
      <c r="J3" s="333"/>
      <c r="K3" s="147"/>
    </row>
    <row r="4" spans="1:11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1" t="s">
        <v>15</v>
      </c>
      <c r="I4" s="11" t="s">
        <v>15</v>
      </c>
      <c r="J4" s="11" t="s">
        <v>15</v>
      </c>
      <c r="K4" s="43"/>
    </row>
    <row r="5" spans="1:11" ht="107.25" customHeight="1" thickBot="1" x14ac:dyDescent="0.35">
      <c r="A5" s="44" t="s">
        <v>17</v>
      </c>
      <c r="B5" s="15" t="s">
        <v>893</v>
      </c>
      <c r="C5" s="15" t="s">
        <v>894</v>
      </c>
      <c r="D5" s="15" t="s">
        <v>895</v>
      </c>
      <c r="E5" s="15" t="s">
        <v>896</v>
      </c>
      <c r="F5" s="15" t="s">
        <v>897</v>
      </c>
      <c r="G5" s="15" t="s">
        <v>898</v>
      </c>
      <c r="H5" s="15" t="s">
        <v>899</v>
      </c>
      <c r="I5" s="15" t="s">
        <v>900</v>
      </c>
      <c r="J5" s="15" t="s">
        <v>901</v>
      </c>
      <c r="K5" s="45"/>
    </row>
    <row r="6" spans="1:11" ht="13.5" thickBot="1" x14ac:dyDescent="0.35">
      <c r="A6" s="19" t="s">
        <v>926</v>
      </c>
      <c r="B6" s="18"/>
      <c r="C6" s="18"/>
      <c r="D6" s="19"/>
      <c r="E6" s="20"/>
      <c r="F6" s="19"/>
      <c r="G6" s="18"/>
      <c r="H6" s="18"/>
      <c r="I6" s="18"/>
      <c r="J6" s="18"/>
      <c r="K6" s="46"/>
    </row>
    <row r="7" spans="1:11" x14ac:dyDescent="0.3">
      <c r="A7" s="24" t="s">
        <v>902</v>
      </c>
      <c r="B7" s="57">
        <v>51</v>
      </c>
      <c r="C7" s="58">
        <v>42</v>
      </c>
      <c r="D7" s="141">
        <v>70</v>
      </c>
      <c r="E7" s="58">
        <v>25</v>
      </c>
      <c r="F7" s="60">
        <v>8</v>
      </c>
      <c r="G7" s="61">
        <v>8</v>
      </c>
      <c r="H7" s="61">
        <v>23</v>
      </c>
      <c r="I7" s="61">
        <v>47</v>
      </c>
      <c r="J7" s="58">
        <v>11</v>
      </c>
      <c r="K7" s="47"/>
    </row>
    <row r="8" spans="1:11" x14ac:dyDescent="0.3">
      <c r="A8" s="25" t="s">
        <v>903</v>
      </c>
      <c r="B8" s="57">
        <v>74</v>
      </c>
      <c r="C8" s="63">
        <v>23</v>
      </c>
      <c r="D8" s="144">
        <v>79</v>
      </c>
      <c r="E8" s="63">
        <v>15</v>
      </c>
      <c r="F8" s="65">
        <v>4</v>
      </c>
      <c r="G8" s="66">
        <v>21</v>
      </c>
      <c r="H8" s="66">
        <v>32</v>
      </c>
      <c r="I8" s="66">
        <v>35</v>
      </c>
      <c r="J8" s="63">
        <v>6</v>
      </c>
      <c r="K8" s="47"/>
    </row>
    <row r="9" spans="1:11" x14ac:dyDescent="0.3">
      <c r="A9" s="25" t="s">
        <v>904</v>
      </c>
      <c r="B9" s="57">
        <v>160</v>
      </c>
      <c r="C9" s="63">
        <v>58</v>
      </c>
      <c r="D9" s="144">
        <v>163</v>
      </c>
      <c r="E9" s="63">
        <v>48</v>
      </c>
      <c r="F9" s="65">
        <v>2</v>
      </c>
      <c r="G9" s="66">
        <v>30</v>
      </c>
      <c r="H9" s="66">
        <v>124</v>
      </c>
      <c r="I9" s="66">
        <v>45</v>
      </c>
      <c r="J9" s="63">
        <v>16</v>
      </c>
      <c r="K9" s="47"/>
    </row>
    <row r="10" spans="1:11" x14ac:dyDescent="0.3">
      <c r="A10" s="25" t="s">
        <v>905</v>
      </c>
      <c r="B10" s="57">
        <v>321</v>
      </c>
      <c r="C10" s="63">
        <v>68</v>
      </c>
      <c r="D10" s="144">
        <v>319</v>
      </c>
      <c r="E10" s="63">
        <v>65</v>
      </c>
      <c r="F10" s="65">
        <v>15</v>
      </c>
      <c r="G10" s="66">
        <v>62</v>
      </c>
      <c r="H10" s="66">
        <v>205</v>
      </c>
      <c r="I10" s="66">
        <v>90</v>
      </c>
      <c r="J10" s="63">
        <v>15</v>
      </c>
      <c r="K10" s="47"/>
    </row>
    <row r="11" spans="1:11" x14ac:dyDescent="0.3">
      <c r="A11" s="25" t="s">
        <v>906</v>
      </c>
      <c r="B11" s="57">
        <v>143</v>
      </c>
      <c r="C11" s="63">
        <v>52</v>
      </c>
      <c r="D11" s="144">
        <v>150</v>
      </c>
      <c r="E11" s="63">
        <v>42</v>
      </c>
      <c r="F11" s="65">
        <v>8</v>
      </c>
      <c r="G11" s="66">
        <v>20</v>
      </c>
      <c r="H11" s="66">
        <v>105</v>
      </c>
      <c r="I11" s="66">
        <v>51</v>
      </c>
      <c r="J11" s="63">
        <v>11</v>
      </c>
      <c r="K11" s="47"/>
    </row>
    <row r="12" spans="1:11" x14ac:dyDescent="0.3">
      <c r="A12" s="25" t="s">
        <v>907</v>
      </c>
      <c r="B12" s="57">
        <v>163</v>
      </c>
      <c r="C12" s="63">
        <v>80</v>
      </c>
      <c r="D12" s="144">
        <v>189</v>
      </c>
      <c r="E12" s="63">
        <v>47</v>
      </c>
      <c r="F12" s="65">
        <v>9</v>
      </c>
      <c r="G12" s="66">
        <v>36</v>
      </c>
      <c r="H12" s="66">
        <v>133</v>
      </c>
      <c r="I12" s="66">
        <v>51</v>
      </c>
      <c r="J12" s="63">
        <v>15</v>
      </c>
      <c r="K12" s="47"/>
    </row>
    <row r="13" spans="1:11" x14ac:dyDescent="0.3">
      <c r="A13" s="25" t="s">
        <v>908</v>
      </c>
      <c r="B13" s="57">
        <v>141</v>
      </c>
      <c r="C13" s="63">
        <v>44</v>
      </c>
      <c r="D13" s="144">
        <v>147</v>
      </c>
      <c r="E13" s="63">
        <v>35</v>
      </c>
      <c r="F13" s="65">
        <v>3</v>
      </c>
      <c r="G13" s="66">
        <v>122</v>
      </c>
      <c r="H13" s="66">
        <v>29</v>
      </c>
      <c r="I13" s="66">
        <v>28</v>
      </c>
      <c r="J13" s="63">
        <v>4</v>
      </c>
      <c r="K13" s="47"/>
    </row>
    <row r="14" spans="1:11" x14ac:dyDescent="0.3">
      <c r="A14" s="25" t="s">
        <v>909</v>
      </c>
      <c r="B14" s="57">
        <v>58</v>
      </c>
      <c r="C14" s="63">
        <v>23</v>
      </c>
      <c r="D14" s="144">
        <v>71</v>
      </c>
      <c r="E14" s="63">
        <v>8</v>
      </c>
      <c r="F14" s="65">
        <v>3</v>
      </c>
      <c r="G14" s="66">
        <v>25</v>
      </c>
      <c r="H14" s="66">
        <v>30</v>
      </c>
      <c r="I14" s="66">
        <v>15</v>
      </c>
      <c r="J14" s="63">
        <v>8</v>
      </c>
      <c r="K14" s="47"/>
    </row>
    <row r="15" spans="1:11" x14ac:dyDescent="0.3">
      <c r="A15" s="25" t="s">
        <v>910</v>
      </c>
      <c r="B15" s="57">
        <v>19</v>
      </c>
      <c r="C15" s="63">
        <v>11</v>
      </c>
      <c r="D15" s="144">
        <v>25</v>
      </c>
      <c r="E15" s="63">
        <v>5</v>
      </c>
      <c r="F15" s="65">
        <v>0</v>
      </c>
      <c r="G15" s="66">
        <v>8</v>
      </c>
      <c r="H15" s="66">
        <v>6</v>
      </c>
      <c r="I15" s="66">
        <v>8</v>
      </c>
      <c r="J15" s="63">
        <v>7</v>
      </c>
      <c r="K15" s="47"/>
    </row>
    <row r="16" spans="1:11" x14ac:dyDescent="0.3">
      <c r="A16" s="25" t="s">
        <v>911</v>
      </c>
      <c r="B16" s="57">
        <v>337</v>
      </c>
      <c r="C16" s="63">
        <v>39</v>
      </c>
      <c r="D16" s="144">
        <v>288</v>
      </c>
      <c r="E16" s="63">
        <v>67</v>
      </c>
      <c r="F16" s="65">
        <v>5</v>
      </c>
      <c r="G16" s="66">
        <v>131</v>
      </c>
      <c r="H16" s="66">
        <v>140</v>
      </c>
      <c r="I16" s="66">
        <v>74</v>
      </c>
      <c r="J16" s="63">
        <v>22</v>
      </c>
      <c r="K16" s="47"/>
    </row>
    <row r="17" spans="1:11" x14ac:dyDescent="0.3">
      <c r="A17" s="25" t="s">
        <v>912</v>
      </c>
      <c r="B17" s="57">
        <v>66</v>
      </c>
      <c r="C17" s="63">
        <v>19</v>
      </c>
      <c r="D17" s="144">
        <v>69</v>
      </c>
      <c r="E17" s="63">
        <v>18</v>
      </c>
      <c r="F17" s="65">
        <v>0</v>
      </c>
      <c r="G17" s="66">
        <v>35</v>
      </c>
      <c r="H17" s="66">
        <v>18</v>
      </c>
      <c r="I17" s="66">
        <v>6</v>
      </c>
      <c r="J17" s="63">
        <v>29</v>
      </c>
      <c r="K17" s="47"/>
    </row>
    <row r="18" spans="1:11" x14ac:dyDescent="0.3">
      <c r="A18" s="25" t="s">
        <v>913</v>
      </c>
      <c r="B18" s="57">
        <v>269</v>
      </c>
      <c r="C18" s="63">
        <v>80</v>
      </c>
      <c r="D18" s="144">
        <v>277</v>
      </c>
      <c r="E18" s="63">
        <v>64</v>
      </c>
      <c r="F18" s="65">
        <v>4</v>
      </c>
      <c r="G18" s="66">
        <v>54</v>
      </c>
      <c r="H18" s="66">
        <v>210</v>
      </c>
      <c r="I18" s="66">
        <v>58</v>
      </c>
      <c r="J18" s="63">
        <v>27</v>
      </c>
      <c r="K18" s="47"/>
    </row>
    <row r="19" spans="1:11" x14ac:dyDescent="0.3">
      <c r="A19" s="25" t="s">
        <v>914</v>
      </c>
      <c r="B19" s="57">
        <v>49</v>
      </c>
      <c r="C19" s="63">
        <v>18</v>
      </c>
      <c r="D19" s="144">
        <v>60</v>
      </c>
      <c r="E19" s="63">
        <v>7</v>
      </c>
      <c r="F19" s="65">
        <v>0</v>
      </c>
      <c r="G19" s="66">
        <v>24</v>
      </c>
      <c r="H19" s="66">
        <v>13</v>
      </c>
      <c r="I19" s="66">
        <v>23</v>
      </c>
      <c r="J19" s="63">
        <v>7</v>
      </c>
      <c r="K19" s="47"/>
    </row>
    <row r="20" spans="1:11" x14ac:dyDescent="0.3">
      <c r="A20" s="25" t="s">
        <v>915</v>
      </c>
      <c r="B20" s="57">
        <v>102</v>
      </c>
      <c r="C20" s="63">
        <v>18</v>
      </c>
      <c r="D20" s="144">
        <v>101</v>
      </c>
      <c r="E20" s="63">
        <v>14</v>
      </c>
      <c r="F20" s="65">
        <v>15</v>
      </c>
      <c r="G20" s="66">
        <v>36</v>
      </c>
      <c r="H20" s="66">
        <v>25</v>
      </c>
      <c r="I20" s="66">
        <v>40</v>
      </c>
      <c r="J20" s="63">
        <v>3</v>
      </c>
      <c r="K20" s="47"/>
    </row>
    <row r="21" spans="1:11" x14ac:dyDescent="0.3">
      <c r="A21" s="25" t="s">
        <v>916</v>
      </c>
      <c r="B21" s="57">
        <v>94</v>
      </c>
      <c r="C21" s="63">
        <v>26</v>
      </c>
      <c r="D21" s="144">
        <v>106</v>
      </c>
      <c r="E21" s="63">
        <v>13</v>
      </c>
      <c r="F21" s="65">
        <v>3</v>
      </c>
      <c r="G21" s="66">
        <v>29</v>
      </c>
      <c r="H21" s="66">
        <v>34</v>
      </c>
      <c r="I21" s="66">
        <v>39</v>
      </c>
      <c r="J21" s="63">
        <v>17</v>
      </c>
      <c r="K21" s="47"/>
    </row>
    <row r="22" spans="1:11" x14ac:dyDescent="0.3">
      <c r="A22" s="25" t="s">
        <v>917</v>
      </c>
      <c r="B22" s="57">
        <v>134</v>
      </c>
      <c r="C22" s="63">
        <v>25</v>
      </c>
      <c r="D22" s="144">
        <v>152</v>
      </c>
      <c r="E22" s="63">
        <v>8</v>
      </c>
      <c r="F22" s="65">
        <v>7</v>
      </c>
      <c r="G22" s="66">
        <v>17</v>
      </c>
      <c r="H22" s="66">
        <v>81</v>
      </c>
      <c r="I22" s="66">
        <v>47</v>
      </c>
      <c r="J22" s="63">
        <v>6</v>
      </c>
      <c r="K22" s="47"/>
    </row>
    <row r="23" spans="1:11" x14ac:dyDescent="0.3">
      <c r="A23" s="25" t="s">
        <v>918</v>
      </c>
      <c r="B23" s="57">
        <v>157</v>
      </c>
      <c r="C23" s="63">
        <v>43</v>
      </c>
      <c r="D23" s="144">
        <v>186</v>
      </c>
      <c r="E23" s="63">
        <v>13</v>
      </c>
      <c r="F23" s="65">
        <v>5</v>
      </c>
      <c r="G23" s="66">
        <v>27</v>
      </c>
      <c r="H23" s="66">
        <v>118</v>
      </c>
      <c r="I23" s="66">
        <v>41</v>
      </c>
      <c r="J23" s="63">
        <v>9</v>
      </c>
      <c r="K23" s="47"/>
    </row>
    <row r="24" spans="1:11" x14ac:dyDescent="0.3">
      <c r="A24" s="25" t="s">
        <v>919</v>
      </c>
      <c r="B24" s="57">
        <v>25</v>
      </c>
      <c r="C24" s="63">
        <v>4</v>
      </c>
      <c r="D24" s="144">
        <v>25</v>
      </c>
      <c r="E24" s="63">
        <v>4</v>
      </c>
      <c r="F24" s="65">
        <v>1</v>
      </c>
      <c r="G24" s="66">
        <v>3</v>
      </c>
      <c r="H24" s="66">
        <v>14</v>
      </c>
      <c r="I24" s="66">
        <v>10</v>
      </c>
      <c r="J24" s="63">
        <v>0</v>
      </c>
      <c r="K24" s="47"/>
    </row>
    <row r="25" spans="1:11" x14ac:dyDescent="0.3">
      <c r="A25" s="25" t="s">
        <v>920</v>
      </c>
      <c r="B25" s="57">
        <v>127</v>
      </c>
      <c r="C25" s="63">
        <v>38</v>
      </c>
      <c r="D25" s="144">
        <v>141</v>
      </c>
      <c r="E25" s="63">
        <v>24</v>
      </c>
      <c r="F25" s="65">
        <v>3</v>
      </c>
      <c r="G25" s="66">
        <v>45</v>
      </c>
      <c r="H25" s="66">
        <v>72</v>
      </c>
      <c r="I25" s="66">
        <v>35</v>
      </c>
      <c r="J25" s="63">
        <v>8</v>
      </c>
      <c r="K25" s="47"/>
    </row>
    <row r="26" spans="1:11" x14ac:dyDescent="0.3">
      <c r="A26" s="25" t="s">
        <v>921</v>
      </c>
      <c r="B26" s="57">
        <v>266</v>
      </c>
      <c r="C26" s="63">
        <v>50</v>
      </c>
      <c r="D26" s="144">
        <v>243</v>
      </c>
      <c r="E26" s="63">
        <v>67</v>
      </c>
      <c r="F26" s="65">
        <v>5</v>
      </c>
      <c r="G26" s="66">
        <v>77</v>
      </c>
      <c r="H26" s="66">
        <v>134</v>
      </c>
      <c r="I26" s="66">
        <v>75</v>
      </c>
      <c r="J26" s="63">
        <v>24</v>
      </c>
      <c r="K26" s="47"/>
    </row>
    <row r="27" spans="1:11" x14ac:dyDescent="0.3">
      <c r="A27" s="25" t="s">
        <v>922</v>
      </c>
      <c r="B27" s="57">
        <v>254</v>
      </c>
      <c r="C27" s="63">
        <v>78</v>
      </c>
      <c r="D27" s="144">
        <v>295</v>
      </c>
      <c r="E27" s="63">
        <v>34</v>
      </c>
      <c r="F27" s="65">
        <v>3</v>
      </c>
      <c r="G27" s="66">
        <v>82</v>
      </c>
      <c r="H27" s="66">
        <v>141</v>
      </c>
      <c r="I27" s="66">
        <v>81</v>
      </c>
      <c r="J27" s="63">
        <v>23</v>
      </c>
      <c r="K27" s="48"/>
    </row>
    <row r="28" spans="1:11" x14ac:dyDescent="0.3">
      <c r="A28" s="25" t="s">
        <v>923</v>
      </c>
      <c r="B28" s="57">
        <v>22</v>
      </c>
      <c r="C28" s="63">
        <v>7</v>
      </c>
      <c r="D28" s="144">
        <v>22</v>
      </c>
      <c r="E28" s="63">
        <v>4</v>
      </c>
      <c r="F28" s="65">
        <v>0</v>
      </c>
      <c r="G28" s="66">
        <v>5</v>
      </c>
      <c r="H28" s="66">
        <v>12</v>
      </c>
      <c r="I28" s="66">
        <v>8</v>
      </c>
      <c r="J28" s="63">
        <v>1</v>
      </c>
      <c r="K28" s="171"/>
    </row>
    <row r="29" spans="1:11" x14ac:dyDescent="0.3">
      <c r="A29" s="25" t="s">
        <v>924</v>
      </c>
      <c r="B29" s="57">
        <v>248</v>
      </c>
      <c r="C29" s="63">
        <v>51</v>
      </c>
      <c r="D29" s="144">
        <v>262</v>
      </c>
      <c r="E29" s="63">
        <v>29</v>
      </c>
      <c r="F29" s="65">
        <v>3</v>
      </c>
      <c r="G29" s="66">
        <v>55</v>
      </c>
      <c r="H29" s="66">
        <v>164</v>
      </c>
      <c r="I29" s="66">
        <v>66</v>
      </c>
      <c r="J29" s="63">
        <v>13</v>
      </c>
      <c r="K29" s="48"/>
    </row>
    <row r="30" spans="1:11" x14ac:dyDescent="0.3">
      <c r="A30" s="25" t="s">
        <v>925</v>
      </c>
      <c r="B30" s="57">
        <v>121</v>
      </c>
      <c r="C30" s="178">
        <v>20</v>
      </c>
      <c r="D30" s="144">
        <v>133</v>
      </c>
      <c r="E30" s="178">
        <v>6</v>
      </c>
      <c r="F30" s="248">
        <v>1</v>
      </c>
      <c r="G30" s="200">
        <v>45</v>
      </c>
      <c r="H30" s="200">
        <v>57</v>
      </c>
      <c r="I30" s="200">
        <v>36</v>
      </c>
      <c r="J30" s="178">
        <v>2</v>
      </c>
      <c r="K30" s="171"/>
    </row>
    <row r="31" spans="1:11" x14ac:dyDescent="0.3">
      <c r="A31" s="26" t="s">
        <v>55</v>
      </c>
      <c r="B31" s="68">
        <f t="shared" ref="B31:J31" si="0">SUM(B7:B30)</f>
        <v>3401</v>
      </c>
      <c r="C31" s="68">
        <f t="shared" si="0"/>
        <v>917</v>
      </c>
      <c r="D31" s="68">
        <f t="shared" si="0"/>
        <v>3573</v>
      </c>
      <c r="E31" s="68">
        <f t="shared" si="0"/>
        <v>662</v>
      </c>
      <c r="F31" s="68">
        <f t="shared" si="0"/>
        <v>107</v>
      </c>
      <c r="G31" s="68">
        <f t="shared" si="0"/>
        <v>997</v>
      </c>
      <c r="H31" s="68">
        <f t="shared" si="0"/>
        <v>1920</v>
      </c>
      <c r="I31" s="68">
        <f t="shared" si="0"/>
        <v>1009</v>
      </c>
      <c r="J31" s="68">
        <f t="shared" si="0"/>
        <v>284</v>
      </c>
    </row>
    <row r="32" spans="1:11" ht="13.5" thickBot="1" x14ac:dyDescent="0.35">
      <c r="B32" s="56"/>
      <c r="C32" s="56"/>
      <c r="D32" s="56"/>
      <c r="E32" s="56"/>
      <c r="F32" s="56"/>
      <c r="G32" s="56"/>
      <c r="H32" s="56"/>
      <c r="I32" s="56"/>
      <c r="J32" s="56"/>
    </row>
    <row r="33" spans="1:11" ht="13.5" thickBot="1" x14ac:dyDescent="0.35">
      <c r="A33" s="19" t="s">
        <v>936</v>
      </c>
      <c r="B33" s="50"/>
      <c r="C33" s="50"/>
      <c r="D33" s="51"/>
      <c r="E33" s="52"/>
      <c r="F33" s="51"/>
      <c r="G33" s="50"/>
      <c r="H33" s="50"/>
      <c r="I33" s="50"/>
      <c r="J33" s="50"/>
      <c r="K33" s="46"/>
    </row>
    <row r="34" spans="1:11" x14ac:dyDescent="0.3">
      <c r="A34" s="24" t="s">
        <v>927</v>
      </c>
      <c r="B34" s="57">
        <v>237</v>
      </c>
      <c r="C34" s="58">
        <v>41</v>
      </c>
      <c r="D34" s="141">
        <v>215</v>
      </c>
      <c r="E34" s="58">
        <v>44</v>
      </c>
      <c r="F34" s="60">
        <v>14</v>
      </c>
      <c r="G34" s="61">
        <v>65</v>
      </c>
      <c r="H34" s="61">
        <v>119</v>
      </c>
      <c r="I34" s="61">
        <v>57</v>
      </c>
      <c r="J34" s="58">
        <v>16</v>
      </c>
      <c r="K34" s="47"/>
    </row>
    <row r="35" spans="1:11" x14ac:dyDescent="0.3">
      <c r="A35" s="25" t="s">
        <v>517</v>
      </c>
      <c r="B35" s="57">
        <v>318</v>
      </c>
      <c r="C35" s="63">
        <v>87</v>
      </c>
      <c r="D35" s="144">
        <v>317</v>
      </c>
      <c r="E35" s="63">
        <v>71</v>
      </c>
      <c r="F35" s="65">
        <v>17</v>
      </c>
      <c r="G35" s="66">
        <v>82</v>
      </c>
      <c r="H35" s="66">
        <v>162</v>
      </c>
      <c r="I35" s="66">
        <v>112</v>
      </c>
      <c r="J35" s="63">
        <v>31</v>
      </c>
      <c r="K35" s="47"/>
    </row>
    <row r="36" spans="1:11" x14ac:dyDescent="0.3">
      <c r="A36" s="25" t="s">
        <v>928</v>
      </c>
      <c r="B36" s="57">
        <v>183</v>
      </c>
      <c r="C36" s="63">
        <v>85</v>
      </c>
      <c r="D36" s="144">
        <v>207</v>
      </c>
      <c r="E36" s="63">
        <v>55</v>
      </c>
      <c r="F36" s="65">
        <v>13</v>
      </c>
      <c r="G36" s="66">
        <v>30</v>
      </c>
      <c r="H36" s="66">
        <v>108</v>
      </c>
      <c r="I36" s="66">
        <v>91</v>
      </c>
      <c r="J36" s="63">
        <v>29</v>
      </c>
      <c r="K36" s="47"/>
    </row>
    <row r="37" spans="1:11" x14ac:dyDescent="0.3">
      <c r="A37" s="25" t="s">
        <v>929</v>
      </c>
      <c r="B37" s="57">
        <v>242</v>
      </c>
      <c r="C37" s="63">
        <v>92</v>
      </c>
      <c r="D37" s="144">
        <v>276</v>
      </c>
      <c r="E37" s="63">
        <v>49</v>
      </c>
      <c r="F37" s="65">
        <v>10</v>
      </c>
      <c r="G37" s="66">
        <v>58</v>
      </c>
      <c r="H37" s="66">
        <v>152</v>
      </c>
      <c r="I37" s="66">
        <v>94</v>
      </c>
      <c r="J37" s="63">
        <v>18</v>
      </c>
      <c r="K37" s="47"/>
    </row>
    <row r="38" spans="1:11" x14ac:dyDescent="0.3">
      <c r="A38" s="25" t="s">
        <v>930</v>
      </c>
      <c r="B38" s="57">
        <v>234</v>
      </c>
      <c r="C38" s="63">
        <v>97</v>
      </c>
      <c r="D38" s="144">
        <v>264</v>
      </c>
      <c r="E38" s="63">
        <v>53</v>
      </c>
      <c r="F38" s="65">
        <v>6</v>
      </c>
      <c r="G38" s="66">
        <v>49</v>
      </c>
      <c r="H38" s="66">
        <v>157</v>
      </c>
      <c r="I38" s="66">
        <v>87</v>
      </c>
      <c r="J38" s="63">
        <v>27</v>
      </c>
      <c r="K38" s="47"/>
    </row>
    <row r="39" spans="1:11" x14ac:dyDescent="0.3">
      <c r="A39" s="25" t="s">
        <v>416</v>
      </c>
      <c r="B39" s="57">
        <v>213</v>
      </c>
      <c r="C39" s="63">
        <v>45</v>
      </c>
      <c r="D39" s="144">
        <v>204</v>
      </c>
      <c r="E39" s="63">
        <v>45</v>
      </c>
      <c r="F39" s="65">
        <v>13</v>
      </c>
      <c r="G39" s="66">
        <v>60</v>
      </c>
      <c r="H39" s="66">
        <v>124</v>
      </c>
      <c r="I39" s="66">
        <v>43</v>
      </c>
      <c r="J39" s="63">
        <v>17</v>
      </c>
      <c r="K39" s="47"/>
    </row>
    <row r="40" spans="1:11" x14ac:dyDescent="0.3">
      <c r="A40" s="25" t="s">
        <v>931</v>
      </c>
      <c r="B40" s="57">
        <v>194</v>
      </c>
      <c r="C40" s="63">
        <v>53</v>
      </c>
      <c r="D40" s="144">
        <v>185</v>
      </c>
      <c r="E40" s="63">
        <v>49</v>
      </c>
      <c r="F40" s="65">
        <v>10</v>
      </c>
      <c r="G40" s="66">
        <v>32</v>
      </c>
      <c r="H40" s="66">
        <v>113</v>
      </c>
      <c r="I40" s="66">
        <v>56</v>
      </c>
      <c r="J40" s="63">
        <v>32</v>
      </c>
      <c r="K40" s="47"/>
    </row>
    <row r="41" spans="1:11" x14ac:dyDescent="0.3">
      <c r="A41" s="25" t="s">
        <v>932</v>
      </c>
      <c r="B41" s="57">
        <v>223</v>
      </c>
      <c r="C41" s="63">
        <v>79</v>
      </c>
      <c r="D41" s="144">
        <v>204</v>
      </c>
      <c r="E41" s="63">
        <v>72</v>
      </c>
      <c r="F41" s="65">
        <v>15</v>
      </c>
      <c r="G41" s="66">
        <v>52</v>
      </c>
      <c r="H41" s="66">
        <v>125</v>
      </c>
      <c r="I41" s="66">
        <v>82</v>
      </c>
      <c r="J41" s="63">
        <v>23</v>
      </c>
      <c r="K41" s="47"/>
    </row>
    <row r="42" spans="1:11" x14ac:dyDescent="0.3">
      <c r="A42" s="25" t="s">
        <v>933</v>
      </c>
      <c r="B42" s="57">
        <v>166</v>
      </c>
      <c r="C42" s="63">
        <v>48</v>
      </c>
      <c r="D42" s="144">
        <v>159</v>
      </c>
      <c r="E42" s="63">
        <v>40</v>
      </c>
      <c r="F42" s="65">
        <v>7</v>
      </c>
      <c r="G42" s="66">
        <v>46</v>
      </c>
      <c r="H42" s="66">
        <v>96</v>
      </c>
      <c r="I42" s="66">
        <v>42</v>
      </c>
      <c r="J42" s="63">
        <v>19</v>
      </c>
      <c r="K42" s="47"/>
    </row>
    <row r="43" spans="1:11" x14ac:dyDescent="0.3">
      <c r="A43" s="25" t="s">
        <v>934</v>
      </c>
      <c r="B43" s="57">
        <v>191</v>
      </c>
      <c r="C43" s="63">
        <v>53</v>
      </c>
      <c r="D43" s="144">
        <v>175</v>
      </c>
      <c r="E43" s="63">
        <v>53</v>
      </c>
      <c r="F43" s="65">
        <v>12</v>
      </c>
      <c r="G43" s="66">
        <v>40</v>
      </c>
      <c r="H43" s="66">
        <v>103</v>
      </c>
      <c r="I43" s="66">
        <v>50</v>
      </c>
      <c r="J43" s="63">
        <v>36</v>
      </c>
      <c r="K43" s="47"/>
    </row>
    <row r="44" spans="1:11" x14ac:dyDescent="0.3">
      <c r="A44" s="25" t="s">
        <v>935</v>
      </c>
      <c r="B44" s="57">
        <v>142</v>
      </c>
      <c r="C44" s="63">
        <v>37</v>
      </c>
      <c r="D44" s="144">
        <v>125</v>
      </c>
      <c r="E44" s="63">
        <v>35</v>
      </c>
      <c r="F44" s="65">
        <v>9</v>
      </c>
      <c r="G44" s="66">
        <v>27</v>
      </c>
      <c r="H44" s="66">
        <v>72</v>
      </c>
      <c r="I44" s="66">
        <v>41</v>
      </c>
      <c r="J44" s="63">
        <v>17</v>
      </c>
      <c r="K44" s="47"/>
    </row>
    <row r="45" spans="1:11" x14ac:dyDescent="0.3">
      <c r="A45" s="26" t="s">
        <v>55</v>
      </c>
      <c r="B45" s="68">
        <f t="shared" ref="B45:J45" si="1">SUM(B34:B44)</f>
        <v>2343</v>
      </c>
      <c r="C45" s="68">
        <f t="shared" si="1"/>
        <v>717</v>
      </c>
      <c r="D45" s="68">
        <f t="shared" si="1"/>
        <v>2331</v>
      </c>
      <c r="E45" s="68">
        <f t="shared" si="1"/>
        <v>566</v>
      </c>
      <c r="F45" s="68">
        <f t="shared" si="1"/>
        <v>126</v>
      </c>
      <c r="G45" s="68">
        <f t="shared" si="1"/>
        <v>541</v>
      </c>
      <c r="H45" s="68">
        <f t="shared" si="1"/>
        <v>1331</v>
      </c>
      <c r="I45" s="68">
        <f t="shared" si="1"/>
        <v>755</v>
      </c>
      <c r="J45" s="68">
        <f t="shared" si="1"/>
        <v>265</v>
      </c>
    </row>
    <row r="46" spans="1:11" ht="13.5" thickBot="1" x14ac:dyDescent="0.35">
      <c r="B46" s="56"/>
      <c r="C46" s="56"/>
      <c r="D46" s="56"/>
      <c r="E46" s="56"/>
      <c r="F46" s="56"/>
      <c r="G46" s="56"/>
      <c r="H46" s="56"/>
      <c r="I46" s="56"/>
      <c r="J46" s="56"/>
    </row>
    <row r="47" spans="1:11" ht="13.5" thickBot="1" x14ac:dyDescent="0.35">
      <c r="A47" s="19" t="s">
        <v>943</v>
      </c>
      <c r="B47" s="50"/>
      <c r="C47" s="50"/>
      <c r="D47" s="51"/>
      <c r="E47" s="52"/>
      <c r="F47" s="51"/>
      <c r="G47" s="50"/>
      <c r="H47" s="50"/>
      <c r="I47" s="50"/>
      <c r="J47" s="50"/>
    </row>
    <row r="48" spans="1:11" x14ac:dyDescent="0.3">
      <c r="A48" s="105" t="s">
        <v>937</v>
      </c>
      <c r="B48" s="57">
        <v>143</v>
      </c>
      <c r="C48" s="58">
        <v>136</v>
      </c>
      <c r="D48" s="141">
        <v>217</v>
      </c>
      <c r="E48" s="58">
        <v>33</v>
      </c>
      <c r="F48" s="60">
        <v>20</v>
      </c>
      <c r="G48" s="61">
        <v>102</v>
      </c>
      <c r="H48" s="61">
        <v>56</v>
      </c>
      <c r="I48" s="61">
        <v>37</v>
      </c>
      <c r="J48" s="58">
        <v>53</v>
      </c>
    </row>
    <row r="49" spans="1:10" x14ac:dyDescent="0.3">
      <c r="A49" s="106" t="s">
        <v>938</v>
      </c>
      <c r="B49" s="57">
        <v>86</v>
      </c>
      <c r="C49" s="63">
        <v>100</v>
      </c>
      <c r="D49" s="144">
        <v>154</v>
      </c>
      <c r="E49" s="63">
        <v>18</v>
      </c>
      <c r="F49" s="65">
        <v>10</v>
      </c>
      <c r="G49" s="66">
        <v>48</v>
      </c>
      <c r="H49" s="66">
        <v>23</v>
      </c>
      <c r="I49" s="66">
        <v>41</v>
      </c>
      <c r="J49" s="63">
        <v>56</v>
      </c>
    </row>
    <row r="50" spans="1:10" x14ac:dyDescent="0.3">
      <c r="A50" s="106" t="s">
        <v>939</v>
      </c>
      <c r="B50" s="57">
        <v>106</v>
      </c>
      <c r="C50" s="63">
        <v>151</v>
      </c>
      <c r="D50" s="144">
        <v>205</v>
      </c>
      <c r="E50" s="63">
        <v>41</v>
      </c>
      <c r="F50" s="65">
        <v>22</v>
      </c>
      <c r="G50" s="66">
        <v>66</v>
      </c>
      <c r="H50" s="66">
        <v>61</v>
      </c>
      <c r="I50" s="66">
        <v>49</v>
      </c>
      <c r="J50" s="63">
        <v>54</v>
      </c>
    </row>
    <row r="51" spans="1:10" x14ac:dyDescent="0.3">
      <c r="A51" s="106" t="s">
        <v>940</v>
      </c>
      <c r="B51" s="57">
        <v>81</v>
      </c>
      <c r="C51" s="63">
        <v>119</v>
      </c>
      <c r="D51" s="144">
        <v>165</v>
      </c>
      <c r="E51" s="63">
        <v>26</v>
      </c>
      <c r="F51" s="65">
        <v>17</v>
      </c>
      <c r="G51" s="66">
        <v>56</v>
      </c>
      <c r="H51" s="66">
        <v>34</v>
      </c>
      <c r="I51" s="66">
        <v>60</v>
      </c>
      <c r="J51" s="63">
        <v>28</v>
      </c>
    </row>
    <row r="52" spans="1:10" x14ac:dyDescent="0.3">
      <c r="A52" s="106" t="s">
        <v>941</v>
      </c>
      <c r="B52" s="57">
        <v>31</v>
      </c>
      <c r="C52" s="63">
        <v>27</v>
      </c>
      <c r="D52" s="144">
        <v>53</v>
      </c>
      <c r="E52" s="63">
        <v>3</v>
      </c>
      <c r="F52" s="65">
        <v>3</v>
      </c>
      <c r="G52" s="66">
        <v>24</v>
      </c>
      <c r="H52" s="66">
        <v>14</v>
      </c>
      <c r="I52" s="66">
        <v>5</v>
      </c>
      <c r="J52" s="63">
        <v>11</v>
      </c>
    </row>
    <row r="53" spans="1:10" x14ac:dyDescent="0.3">
      <c r="A53" s="106" t="s">
        <v>942</v>
      </c>
      <c r="B53" s="57">
        <v>21</v>
      </c>
      <c r="C53" s="63">
        <v>36</v>
      </c>
      <c r="D53" s="144">
        <v>42</v>
      </c>
      <c r="E53" s="63">
        <v>13</v>
      </c>
      <c r="F53" s="65">
        <v>6</v>
      </c>
      <c r="G53" s="66">
        <v>7</v>
      </c>
      <c r="H53" s="66">
        <v>13</v>
      </c>
      <c r="I53" s="66">
        <v>8</v>
      </c>
      <c r="J53" s="63">
        <v>22</v>
      </c>
    </row>
    <row r="54" spans="1:10" x14ac:dyDescent="0.3">
      <c r="A54" s="26" t="s">
        <v>55</v>
      </c>
      <c r="B54" s="68">
        <f t="shared" ref="B54:J54" si="2">SUM(B48:B53)</f>
        <v>468</v>
      </c>
      <c r="C54" s="68">
        <f t="shared" si="2"/>
        <v>569</v>
      </c>
      <c r="D54" s="68">
        <f t="shared" si="2"/>
        <v>836</v>
      </c>
      <c r="E54" s="68">
        <f t="shared" si="2"/>
        <v>134</v>
      </c>
      <c r="F54" s="68">
        <f t="shared" si="2"/>
        <v>78</v>
      </c>
      <c r="G54" s="68">
        <f t="shared" si="2"/>
        <v>303</v>
      </c>
      <c r="H54" s="68">
        <f t="shared" si="2"/>
        <v>201</v>
      </c>
      <c r="I54" s="68">
        <f t="shared" si="2"/>
        <v>200</v>
      </c>
      <c r="J54" s="68">
        <f t="shared" si="2"/>
        <v>224</v>
      </c>
    </row>
    <row r="56" spans="1:10" x14ac:dyDescent="0.3">
      <c r="A56" s="26" t="s">
        <v>108</v>
      </c>
      <c r="B56" s="68">
        <f>B31+B45+B54</f>
        <v>6212</v>
      </c>
      <c r="C56" s="68">
        <f t="shared" ref="C56:J56" si="3">C31+C45+C54</f>
        <v>2203</v>
      </c>
      <c r="D56" s="68">
        <f t="shared" si="3"/>
        <v>6740</v>
      </c>
      <c r="E56" s="68">
        <f t="shared" si="3"/>
        <v>1362</v>
      </c>
      <c r="F56" s="68">
        <f t="shared" si="3"/>
        <v>311</v>
      </c>
      <c r="G56" s="68">
        <f t="shared" si="3"/>
        <v>1841</v>
      </c>
      <c r="H56" s="68">
        <f t="shared" si="3"/>
        <v>3452</v>
      </c>
      <c r="I56" s="68">
        <f t="shared" si="3"/>
        <v>1964</v>
      </c>
      <c r="J56" s="68">
        <f t="shared" si="3"/>
        <v>773</v>
      </c>
    </row>
  </sheetData>
  <mergeCells count="5">
    <mergeCell ref="B1:J1"/>
    <mergeCell ref="B2:J2"/>
    <mergeCell ref="B3:C3"/>
    <mergeCell ref="D3:E3"/>
    <mergeCell ref="F3:J3"/>
  </mergeCells>
  <pageMargins left="0.7" right="0.7" top="1" bottom="0.75" header="0.3" footer="0.3"/>
  <pageSetup scale="80" orientation="portrait" r:id="rId1"/>
  <headerFooter>
    <oddHeader>&amp;C&amp;"-,Bold"Statewide Legislative Precinct Results
Primary Election      May 17, 2022
State of Idaho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93769-63A2-4B4A-BAD2-81AB53D79DE0}">
  <sheetPr>
    <pageSetUpPr fitToPage="1"/>
  </sheetPr>
  <dimension ref="A1:I60"/>
  <sheetViews>
    <sheetView zoomScaleNormal="100" workbookViewId="0">
      <pane xSplit="8" ySplit="5" topLeftCell="I60" activePane="bottomRight" state="frozen"/>
      <selection pane="topRight" activeCell="I1" sqref="I1"/>
      <selection pane="bottomLeft" activeCell="A6" sqref="A6"/>
      <selection pane="bottomRight" activeCell="I6" sqref="I6"/>
    </sheetView>
  </sheetViews>
  <sheetFormatPr defaultColWidth="9.1796875" defaultRowHeight="13" x14ac:dyDescent="0.3"/>
  <cols>
    <col min="1" max="1" width="14.54296875" style="3" customWidth="1"/>
    <col min="2" max="9" width="8.7265625" style="8" customWidth="1"/>
    <col min="10" max="256" width="9.1796875" style="8"/>
    <col min="257" max="257" width="14.54296875" style="8" customWidth="1"/>
    <col min="258" max="265" width="8.7265625" style="8" customWidth="1"/>
    <col min="266" max="512" width="9.1796875" style="8"/>
    <col min="513" max="513" width="14.54296875" style="8" customWidth="1"/>
    <col min="514" max="521" width="8.7265625" style="8" customWidth="1"/>
    <col min="522" max="768" width="9.1796875" style="8"/>
    <col min="769" max="769" width="14.54296875" style="8" customWidth="1"/>
    <col min="770" max="777" width="8.7265625" style="8" customWidth="1"/>
    <col min="778" max="1024" width="9.1796875" style="8"/>
    <col min="1025" max="1025" width="14.54296875" style="8" customWidth="1"/>
    <col min="1026" max="1033" width="8.7265625" style="8" customWidth="1"/>
    <col min="1034" max="1280" width="9.1796875" style="8"/>
    <col min="1281" max="1281" width="14.54296875" style="8" customWidth="1"/>
    <col min="1282" max="1289" width="8.7265625" style="8" customWidth="1"/>
    <col min="1290" max="1536" width="9.1796875" style="8"/>
    <col min="1537" max="1537" width="14.54296875" style="8" customWidth="1"/>
    <col min="1538" max="1545" width="8.7265625" style="8" customWidth="1"/>
    <col min="1546" max="1792" width="9.1796875" style="8"/>
    <col min="1793" max="1793" width="14.54296875" style="8" customWidth="1"/>
    <col min="1794" max="1801" width="8.7265625" style="8" customWidth="1"/>
    <col min="1802" max="2048" width="9.1796875" style="8"/>
    <col min="2049" max="2049" width="14.54296875" style="8" customWidth="1"/>
    <col min="2050" max="2057" width="8.7265625" style="8" customWidth="1"/>
    <col min="2058" max="2304" width="9.1796875" style="8"/>
    <col min="2305" max="2305" width="14.54296875" style="8" customWidth="1"/>
    <col min="2306" max="2313" width="8.7265625" style="8" customWidth="1"/>
    <col min="2314" max="2560" width="9.1796875" style="8"/>
    <col min="2561" max="2561" width="14.54296875" style="8" customWidth="1"/>
    <col min="2562" max="2569" width="8.7265625" style="8" customWidth="1"/>
    <col min="2570" max="2816" width="9.1796875" style="8"/>
    <col min="2817" max="2817" width="14.54296875" style="8" customWidth="1"/>
    <col min="2818" max="2825" width="8.7265625" style="8" customWidth="1"/>
    <col min="2826" max="3072" width="9.1796875" style="8"/>
    <col min="3073" max="3073" width="14.54296875" style="8" customWidth="1"/>
    <col min="3074" max="3081" width="8.7265625" style="8" customWidth="1"/>
    <col min="3082" max="3328" width="9.1796875" style="8"/>
    <col min="3329" max="3329" width="14.54296875" style="8" customWidth="1"/>
    <col min="3330" max="3337" width="8.7265625" style="8" customWidth="1"/>
    <col min="3338" max="3584" width="9.1796875" style="8"/>
    <col min="3585" max="3585" width="14.54296875" style="8" customWidth="1"/>
    <col min="3586" max="3593" width="8.7265625" style="8" customWidth="1"/>
    <col min="3594" max="3840" width="9.1796875" style="8"/>
    <col min="3841" max="3841" width="14.54296875" style="8" customWidth="1"/>
    <col min="3842" max="3849" width="8.7265625" style="8" customWidth="1"/>
    <col min="3850" max="4096" width="9.1796875" style="8"/>
    <col min="4097" max="4097" width="14.54296875" style="8" customWidth="1"/>
    <col min="4098" max="4105" width="8.7265625" style="8" customWidth="1"/>
    <col min="4106" max="4352" width="9.1796875" style="8"/>
    <col min="4353" max="4353" width="14.54296875" style="8" customWidth="1"/>
    <col min="4354" max="4361" width="8.7265625" style="8" customWidth="1"/>
    <col min="4362" max="4608" width="9.1796875" style="8"/>
    <col min="4609" max="4609" width="14.54296875" style="8" customWidth="1"/>
    <col min="4610" max="4617" width="8.7265625" style="8" customWidth="1"/>
    <col min="4618" max="4864" width="9.1796875" style="8"/>
    <col min="4865" max="4865" width="14.54296875" style="8" customWidth="1"/>
    <col min="4866" max="4873" width="8.7265625" style="8" customWidth="1"/>
    <col min="4874" max="5120" width="9.1796875" style="8"/>
    <col min="5121" max="5121" width="14.54296875" style="8" customWidth="1"/>
    <col min="5122" max="5129" width="8.7265625" style="8" customWidth="1"/>
    <col min="5130" max="5376" width="9.1796875" style="8"/>
    <col min="5377" max="5377" width="14.54296875" style="8" customWidth="1"/>
    <col min="5378" max="5385" width="8.7265625" style="8" customWidth="1"/>
    <col min="5386" max="5632" width="9.1796875" style="8"/>
    <col min="5633" max="5633" width="14.54296875" style="8" customWidth="1"/>
    <col min="5634" max="5641" width="8.7265625" style="8" customWidth="1"/>
    <col min="5642" max="5888" width="9.1796875" style="8"/>
    <col min="5889" max="5889" width="14.54296875" style="8" customWidth="1"/>
    <col min="5890" max="5897" width="8.7265625" style="8" customWidth="1"/>
    <col min="5898" max="6144" width="9.1796875" style="8"/>
    <col min="6145" max="6145" width="14.54296875" style="8" customWidth="1"/>
    <col min="6146" max="6153" width="8.7265625" style="8" customWidth="1"/>
    <col min="6154" max="6400" width="9.1796875" style="8"/>
    <col min="6401" max="6401" width="14.54296875" style="8" customWidth="1"/>
    <col min="6402" max="6409" width="8.7265625" style="8" customWidth="1"/>
    <col min="6410" max="6656" width="9.1796875" style="8"/>
    <col min="6657" max="6657" width="14.54296875" style="8" customWidth="1"/>
    <col min="6658" max="6665" width="8.7265625" style="8" customWidth="1"/>
    <col min="6666" max="6912" width="9.1796875" style="8"/>
    <col min="6913" max="6913" width="14.54296875" style="8" customWidth="1"/>
    <col min="6914" max="6921" width="8.7265625" style="8" customWidth="1"/>
    <col min="6922" max="7168" width="9.1796875" style="8"/>
    <col min="7169" max="7169" width="14.54296875" style="8" customWidth="1"/>
    <col min="7170" max="7177" width="8.7265625" style="8" customWidth="1"/>
    <col min="7178" max="7424" width="9.1796875" style="8"/>
    <col min="7425" max="7425" width="14.54296875" style="8" customWidth="1"/>
    <col min="7426" max="7433" width="8.7265625" style="8" customWidth="1"/>
    <col min="7434" max="7680" width="9.1796875" style="8"/>
    <col min="7681" max="7681" width="14.54296875" style="8" customWidth="1"/>
    <col min="7682" max="7689" width="8.7265625" style="8" customWidth="1"/>
    <col min="7690" max="7936" width="9.1796875" style="8"/>
    <col min="7937" max="7937" width="14.54296875" style="8" customWidth="1"/>
    <col min="7938" max="7945" width="8.7265625" style="8" customWidth="1"/>
    <col min="7946" max="8192" width="9.1796875" style="8"/>
    <col min="8193" max="8193" width="14.54296875" style="8" customWidth="1"/>
    <col min="8194" max="8201" width="8.7265625" style="8" customWidth="1"/>
    <col min="8202" max="8448" width="9.1796875" style="8"/>
    <col min="8449" max="8449" width="14.54296875" style="8" customWidth="1"/>
    <col min="8450" max="8457" width="8.7265625" style="8" customWidth="1"/>
    <col min="8458" max="8704" width="9.1796875" style="8"/>
    <col min="8705" max="8705" width="14.54296875" style="8" customWidth="1"/>
    <col min="8706" max="8713" width="8.7265625" style="8" customWidth="1"/>
    <col min="8714" max="8960" width="9.1796875" style="8"/>
    <col min="8961" max="8961" width="14.54296875" style="8" customWidth="1"/>
    <col min="8962" max="8969" width="8.7265625" style="8" customWidth="1"/>
    <col min="8970" max="9216" width="9.1796875" style="8"/>
    <col min="9217" max="9217" width="14.54296875" style="8" customWidth="1"/>
    <col min="9218" max="9225" width="8.7265625" style="8" customWidth="1"/>
    <col min="9226" max="9472" width="9.1796875" style="8"/>
    <col min="9473" max="9473" width="14.54296875" style="8" customWidth="1"/>
    <col min="9474" max="9481" width="8.7265625" style="8" customWidth="1"/>
    <col min="9482" max="9728" width="9.1796875" style="8"/>
    <col min="9729" max="9729" width="14.54296875" style="8" customWidth="1"/>
    <col min="9730" max="9737" width="8.7265625" style="8" customWidth="1"/>
    <col min="9738" max="9984" width="9.1796875" style="8"/>
    <col min="9985" max="9985" width="14.54296875" style="8" customWidth="1"/>
    <col min="9986" max="9993" width="8.7265625" style="8" customWidth="1"/>
    <col min="9994" max="10240" width="9.1796875" style="8"/>
    <col min="10241" max="10241" width="14.54296875" style="8" customWidth="1"/>
    <col min="10242" max="10249" width="8.7265625" style="8" customWidth="1"/>
    <col min="10250" max="10496" width="9.1796875" style="8"/>
    <col min="10497" max="10497" width="14.54296875" style="8" customWidth="1"/>
    <col min="10498" max="10505" width="8.7265625" style="8" customWidth="1"/>
    <col min="10506" max="10752" width="9.1796875" style="8"/>
    <col min="10753" max="10753" width="14.54296875" style="8" customWidth="1"/>
    <col min="10754" max="10761" width="8.7265625" style="8" customWidth="1"/>
    <col min="10762" max="11008" width="9.1796875" style="8"/>
    <col min="11009" max="11009" width="14.54296875" style="8" customWidth="1"/>
    <col min="11010" max="11017" width="8.7265625" style="8" customWidth="1"/>
    <col min="11018" max="11264" width="9.1796875" style="8"/>
    <col min="11265" max="11265" width="14.54296875" style="8" customWidth="1"/>
    <col min="11266" max="11273" width="8.7265625" style="8" customWidth="1"/>
    <col min="11274" max="11520" width="9.1796875" style="8"/>
    <col min="11521" max="11521" width="14.54296875" style="8" customWidth="1"/>
    <col min="11522" max="11529" width="8.7265625" style="8" customWidth="1"/>
    <col min="11530" max="11776" width="9.1796875" style="8"/>
    <col min="11777" max="11777" width="14.54296875" style="8" customWidth="1"/>
    <col min="11778" max="11785" width="8.7265625" style="8" customWidth="1"/>
    <col min="11786" max="12032" width="9.1796875" style="8"/>
    <col min="12033" max="12033" width="14.54296875" style="8" customWidth="1"/>
    <col min="12034" max="12041" width="8.7265625" style="8" customWidth="1"/>
    <col min="12042" max="12288" width="9.1796875" style="8"/>
    <col min="12289" max="12289" width="14.54296875" style="8" customWidth="1"/>
    <col min="12290" max="12297" width="8.7265625" style="8" customWidth="1"/>
    <col min="12298" max="12544" width="9.1796875" style="8"/>
    <col min="12545" max="12545" width="14.54296875" style="8" customWidth="1"/>
    <col min="12546" max="12553" width="8.7265625" style="8" customWidth="1"/>
    <col min="12554" max="12800" width="9.1796875" style="8"/>
    <col min="12801" max="12801" width="14.54296875" style="8" customWidth="1"/>
    <col min="12802" max="12809" width="8.7265625" style="8" customWidth="1"/>
    <col min="12810" max="13056" width="9.1796875" style="8"/>
    <col min="13057" max="13057" width="14.54296875" style="8" customWidth="1"/>
    <col min="13058" max="13065" width="8.7265625" style="8" customWidth="1"/>
    <col min="13066" max="13312" width="9.1796875" style="8"/>
    <col min="13313" max="13313" width="14.54296875" style="8" customWidth="1"/>
    <col min="13314" max="13321" width="8.7265625" style="8" customWidth="1"/>
    <col min="13322" max="13568" width="9.1796875" style="8"/>
    <col min="13569" max="13569" width="14.54296875" style="8" customWidth="1"/>
    <col min="13570" max="13577" width="8.7265625" style="8" customWidth="1"/>
    <col min="13578" max="13824" width="9.1796875" style="8"/>
    <col min="13825" max="13825" width="14.54296875" style="8" customWidth="1"/>
    <col min="13826" max="13833" width="8.7265625" style="8" customWidth="1"/>
    <col min="13834" max="14080" width="9.1796875" style="8"/>
    <col min="14081" max="14081" width="14.54296875" style="8" customWidth="1"/>
    <col min="14082" max="14089" width="8.7265625" style="8" customWidth="1"/>
    <col min="14090" max="14336" width="9.1796875" style="8"/>
    <col min="14337" max="14337" width="14.54296875" style="8" customWidth="1"/>
    <col min="14338" max="14345" width="8.7265625" style="8" customWidth="1"/>
    <col min="14346" max="14592" width="9.1796875" style="8"/>
    <col min="14593" max="14593" width="14.54296875" style="8" customWidth="1"/>
    <col min="14594" max="14601" width="8.7265625" style="8" customWidth="1"/>
    <col min="14602" max="14848" width="9.1796875" style="8"/>
    <col min="14849" max="14849" width="14.54296875" style="8" customWidth="1"/>
    <col min="14850" max="14857" width="8.7265625" style="8" customWidth="1"/>
    <col min="14858" max="15104" width="9.1796875" style="8"/>
    <col min="15105" max="15105" width="14.54296875" style="8" customWidth="1"/>
    <col min="15106" max="15113" width="8.7265625" style="8" customWidth="1"/>
    <col min="15114" max="15360" width="9.1796875" style="8"/>
    <col min="15361" max="15361" width="14.54296875" style="8" customWidth="1"/>
    <col min="15362" max="15369" width="8.7265625" style="8" customWidth="1"/>
    <col min="15370" max="15616" width="9.1796875" style="8"/>
    <col min="15617" max="15617" width="14.54296875" style="8" customWidth="1"/>
    <col min="15618" max="15625" width="8.7265625" style="8" customWidth="1"/>
    <col min="15626" max="15872" width="9.1796875" style="8"/>
    <col min="15873" max="15873" width="14.54296875" style="8" customWidth="1"/>
    <col min="15874" max="15881" width="8.7265625" style="8" customWidth="1"/>
    <col min="15882" max="16128" width="9.1796875" style="8"/>
    <col min="16129" max="16129" width="14.54296875" style="8" customWidth="1"/>
    <col min="16130" max="16137" width="8.7265625" style="8" customWidth="1"/>
    <col min="16138" max="16384" width="9.1796875" style="8"/>
  </cols>
  <sheetData>
    <row r="1" spans="1:9" ht="14.5" x14ac:dyDescent="0.35">
      <c r="A1" s="27"/>
      <c r="B1" s="336"/>
      <c r="C1" s="337"/>
      <c r="D1" s="337"/>
      <c r="E1" s="338"/>
      <c r="F1" s="338"/>
      <c r="G1" s="338"/>
      <c r="H1" s="201"/>
      <c r="I1" s="32"/>
    </row>
    <row r="2" spans="1:9" ht="14.5" x14ac:dyDescent="0.35">
      <c r="A2" s="31"/>
      <c r="B2" s="328" t="s">
        <v>944</v>
      </c>
      <c r="C2" s="329"/>
      <c r="D2" s="329"/>
      <c r="E2" s="330"/>
      <c r="F2" s="330"/>
      <c r="G2" s="330"/>
      <c r="H2" s="33"/>
      <c r="I2" s="32"/>
    </row>
    <row r="3" spans="1:9" ht="14.5" x14ac:dyDescent="0.35">
      <c r="A3" s="31"/>
      <c r="B3" s="332" t="s">
        <v>0</v>
      </c>
      <c r="C3" s="342"/>
      <c r="D3" s="333"/>
      <c r="E3" s="332" t="s">
        <v>1</v>
      </c>
      <c r="F3" s="333"/>
      <c r="G3" s="332" t="s">
        <v>2</v>
      </c>
      <c r="H3" s="333"/>
      <c r="I3" s="147"/>
    </row>
    <row r="4" spans="1:9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1" t="s">
        <v>15</v>
      </c>
      <c r="I4" s="43"/>
    </row>
    <row r="5" spans="1:9" ht="107.25" customHeight="1" thickBot="1" x14ac:dyDescent="0.35">
      <c r="A5" s="44" t="s">
        <v>17</v>
      </c>
      <c r="B5" s="15" t="s">
        <v>945</v>
      </c>
      <c r="C5" s="15" t="s">
        <v>946</v>
      </c>
      <c r="D5" s="15" t="s">
        <v>947</v>
      </c>
      <c r="E5" s="15" t="s">
        <v>948</v>
      </c>
      <c r="F5" s="15" t="s">
        <v>949</v>
      </c>
      <c r="G5" s="15" t="s">
        <v>950</v>
      </c>
      <c r="H5" s="15" t="s">
        <v>951</v>
      </c>
      <c r="I5" s="45"/>
    </row>
    <row r="6" spans="1:9" ht="13.5" thickBot="1" x14ac:dyDescent="0.35">
      <c r="A6" s="19" t="s">
        <v>973</v>
      </c>
      <c r="B6" s="50"/>
      <c r="C6" s="50"/>
      <c r="D6" s="50"/>
      <c r="E6" s="51"/>
      <c r="F6" s="50"/>
      <c r="G6" s="51"/>
      <c r="H6" s="52"/>
      <c r="I6" s="46"/>
    </row>
    <row r="7" spans="1:9" x14ac:dyDescent="0.3">
      <c r="A7" s="252" t="s">
        <v>952</v>
      </c>
      <c r="B7" s="57">
        <v>48</v>
      </c>
      <c r="C7" s="310">
        <v>110</v>
      </c>
      <c r="D7" s="58">
        <v>172</v>
      </c>
      <c r="E7" s="141">
        <v>179</v>
      </c>
      <c r="F7" s="58">
        <v>150</v>
      </c>
      <c r="G7" s="62">
        <v>145</v>
      </c>
      <c r="H7" s="58">
        <v>145</v>
      </c>
      <c r="I7" s="47"/>
    </row>
    <row r="8" spans="1:9" x14ac:dyDescent="0.3">
      <c r="A8" s="253" t="s">
        <v>953</v>
      </c>
      <c r="B8" s="57">
        <v>32</v>
      </c>
      <c r="C8" s="57">
        <v>103</v>
      </c>
      <c r="D8" s="63">
        <v>226</v>
      </c>
      <c r="E8" s="144">
        <v>242</v>
      </c>
      <c r="F8" s="63">
        <v>129</v>
      </c>
      <c r="G8" s="67">
        <v>147</v>
      </c>
      <c r="H8" s="63">
        <v>159</v>
      </c>
      <c r="I8" s="47"/>
    </row>
    <row r="9" spans="1:9" x14ac:dyDescent="0.3">
      <c r="A9" s="253" t="s">
        <v>954</v>
      </c>
      <c r="B9" s="57">
        <v>28</v>
      </c>
      <c r="C9" s="57">
        <v>46</v>
      </c>
      <c r="D9" s="63">
        <v>94</v>
      </c>
      <c r="E9" s="144">
        <v>88</v>
      </c>
      <c r="F9" s="63">
        <v>76</v>
      </c>
      <c r="G9" s="67">
        <v>85</v>
      </c>
      <c r="H9" s="63">
        <v>64</v>
      </c>
      <c r="I9" s="47"/>
    </row>
    <row r="10" spans="1:9" x14ac:dyDescent="0.3">
      <c r="A10" s="253" t="s">
        <v>955</v>
      </c>
      <c r="B10" s="57">
        <v>8</v>
      </c>
      <c r="C10" s="57">
        <v>6</v>
      </c>
      <c r="D10" s="63">
        <v>30</v>
      </c>
      <c r="E10" s="144">
        <v>29</v>
      </c>
      <c r="F10" s="63">
        <v>15</v>
      </c>
      <c r="G10" s="67">
        <v>15</v>
      </c>
      <c r="H10" s="63">
        <v>22</v>
      </c>
      <c r="I10" s="47"/>
    </row>
    <row r="11" spans="1:9" x14ac:dyDescent="0.3">
      <c r="A11" s="253" t="s">
        <v>956</v>
      </c>
      <c r="B11" s="57">
        <v>23</v>
      </c>
      <c r="C11" s="57">
        <v>41</v>
      </c>
      <c r="D11" s="63">
        <v>72</v>
      </c>
      <c r="E11" s="144">
        <v>75</v>
      </c>
      <c r="F11" s="63">
        <v>62</v>
      </c>
      <c r="G11" s="67">
        <v>63</v>
      </c>
      <c r="H11" s="63">
        <v>52</v>
      </c>
      <c r="I11" s="47"/>
    </row>
    <row r="12" spans="1:9" x14ac:dyDescent="0.3">
      <c r="A12" s="253" t="s">
        <v>957</v>
      </c>
      <c r="B12" s="57">
        <v>55</v>
      </c>
      <c r="C12" s="57">
        <v>71</v>
      </c>
      <c r="D12" s="63">
        <v>174</v>
      </c>
      <c r="E12" s="144">
        <v>166</v>
      </c>
      <c r="F12" s="63">
        <v>128</v>
      </c>
      <c r="G12" s="67">
        <v>150</v>
      </c>
      <c r="H12" s="63">
        <v>119</v>
      </c>
      <c r="I12" s="47"/>
    </row>
    <row r="13" spans="1:9" x14ac:dyDescent="0.3">
      <c r="A13" s="253" t="s">
        <v>958</v>
      </c>
      <c r="B13" s="57">
        <v>36</v>
      </c>
      <c r="C13" s="57">
        <v>51</v>
      </c>
      <c r="D13" s="63">
        <v>204</v>
      </c>
      <c r="E13" s="144">
        <v>161</v>
      </c>
      <c r="F13" s="63">
        <v>128</v>
      </c>
      <c r="G13" s="67">
        <v>161</v>
      </c>
      <c r="H13" s="63">
        <v>109</v>
      </c>
      <c r="I13" s="47"/>
    </row>
    <row r="14" spans="1:9" x14ac:dyDescent="0.3">
      <c r="A14" s="253" t="s">
        <v>959</v>
      </c>
      <c r="B14" s="57">
        <v>30</v>
      </c>
      <c r="C14" s="57">
        <v>58</v>
      </c>
      <c r="D14" s="63">
        <v>130</v>
      </c>
      <c r="E14" s="144">
        <v>105</v>
      </c>
      <c r="F14" s="63">
        <v>111</v>
      </c>
      <c r="G14" s="67">
        <v>93</v>
      </c>
      <c r="H14" s="63">
        <v>101</v>
      </c>
      <c r="I14" s="47"/>
    </row>
    <row r="15" spans="1:9" x14ac:dyDescent="0.3">
      <c r="A15" s="253" t="s">
        <v>960</v>
      </c>
      <c r="B15" s="57">
        <v>33</v>
      </c>
      <c r="C15" s="57">
        <v>44</v>
      </c>
      <c r="D15" s="63">
        <v>122</v>
      </c>
      <c r="E15" s="144">
        <v>122</v>
      </c>
      <c r="F15" s="63">
        <v>72</v>
      </c>
      <c r="G15" s="67">
        <v>117</v>
      </c>
      <c r="H15" s="63">
        <v>64</v>
      </c>
      <c r="I15" s="47"/>
    </row>
    <row r="16" spans="1:9" x14ac:dyDescent="0.3">
      <c r="A16" s="253" t="s">
        <v>961</v>
      </c>
      <c r="B16" s="57">
        <v>20</v>
      </c>
      <c r="C16" s="57">
        <v>23</v>
      </c>
      <c r="D16" s="63">
        <v>32</v>
      </c>
      <c r="E16" s="144">
        <v>33</v>
      </c>
      <c r="F16" s="63">
        <v>40</v>
      </c>
      <c r="G16" s="67">
        <v>40</v>
      </c>
      <c r="H16" s="63">
        <v>25</v>
      </c>
      <c r="I16" s="47"/>
    </row>
    <row r="17" spans="1:9" x14ac:dyDescent="0.3">
      <c r="A17" s="253" t="s">
        <v>962</v>
      </c>
      <c r="B17" s="57">
        <v>11</v>
      </c>
      <c r="C17" s="57">
        <v>62</v>
      </c>
      <c r="D17" s="63">
        <v>105</v>
      </c>
      <c r="E17" s="144">
        <v>99</v>
      </c>
      <c r="F17" s="63">
        <v>75</v>
      </c>
      <c r="G17" s="67">
        <v>80</v>
      </c>
      <c r="H17" s="63">
        <v>75</v>
      </c>
      <c r="I17" s="47"/>
    </row>
    <row r="18" spans="1:9" x14ac:dyDescent="0.3">
      <c r="A18" s="253" t="s">
        <v>963</v>
      </c>
      <c r="B18" s="57">
        <v>26</v>
      </c>
      <c r="C18" s="57">
        <v>69</v>
      </c>
      <c r="D18" s="63">
        <v>86</v>
      </c>
      <c r="E18" s="144">
        <v>84</v>
      </c>
      <c r="F18" s="63">
        <v>90</v>
      </c>
      <c r="G18" s="67">
        <v>94</v>
      </c>
      <c r="H18" s="63">
        <v>70</v>
      </c>
      <c r="I18" s="47"/>
    </row>
    <row r="19" spans="1:9" x14ac:dyDescent="0.3">
      <c r="A19" s="253" t="s">
        <v>964</v>
      </c>
      <c r="B19" s="57">
        <v>24</v>
      </c>
      <c r="C19" s="57">
        <v>28</v>
      </c>
      <c r="D19" s="63">
        <v>70</v>
      </c>
      <c r="E19" s="144">
        <v>59</v>
      </c>
      <c r="F19" s="63">
        <v>62</v>
      </c>
      <c r="G19" s="67">
        <v>70</v>
      </c>
      <c r="H19" s="63">
        <v>44</v>
      </c>
      <c r="I19" s="47"/>
    </row>
    <row r="20" spans="1:9" x14ac:dyDescent="0.3">
      <c r="A20" s="253" t="s">
        <v>965</v>
      </c>
      <c r="B20" s="57">
        <v>18</v>
      </c>
      <c r="C20" s="57">
        <v>73</v>
      </c>
      <c r="D20" s="63">
        <v>131</v>
      </c>
      <c r="E20" s="144">
        <v>78</v>
      </c>
      <c r="F20" s="63">
        <v>143</v>
      </c>
      <c r="G20" s="67">
        <v>120</v>
      </c>
      <c r="H20" s="63">
        <v>85</v>
      </c>
      <c r="I20" s="47"/>
    </row>
    <row r="21" spans="1:9" x14ac:dyDescent="0.3">
      <c r="A21" s="253" t="s">
        <v>966</v>
      </c>
      <c r="B21" s="57">
        <v>35</v>
      </c>
      <c r="C21" s="57">
        <v>27</v>
      </c>
      <c r="D21" s="63">
        <v>35</v>
      </c>
      <c r="E21" s="144">
        <v>42</v>
      </c>
      <c r="F21" s="63">
        <v>47</v>
      </c>
      <c r="G21" s="67">
        <v>41</v>
      </c>
      <c r="H21" s="63">
        <v>37</v>
      </c>
      <c r="I21" s="47"/>
    </row>
    <row r="22" spans="1:9" x14ac:dyDescent="0.3">
      <c r="A22" s="253" t="s">
        <v>967</v>
      </c>
      <c r="B22" s="57">
        <v>54</v>
      </c>
      <c r="C22" s="57">
        <v>73</v>
      </c>
      <c r="D22" s="63">
        <v>77</v>
      </c>
      <c r="E22" s="144">
        <v>76</v>
      </c>
      <c r="F22" s="63">
        <v>122</v>
      </c>
      <c r="G22" s="67">
        <v>107</v>
      </c>
      <c r="H22" s="63">
        <v>82</v>
      </c>
      <c r="I22" s="47"/>
    </row>
    <row r="23" spans="1:9" x14ac:dyDescent="0.3">
      <c r="A23" s="253" t="s">
        <v>968</v>
      </c>
      <c r="B23" s="57">
        <v>9</v>
      </c>
      <c r="C23" s="57">
        <v>77</v>
      </c>
      <c r="D23" s="63">
        <v>56</v>
      </c>
      <c r="E23" s="144">
        <v>34</v>
      </c>
      <c r="F23" s="63">
        <v>105</v>
      </c>
      <c r="G23" s="67">
        <v>51</v>
      </c>
      <c r="H23" s="63">
        <v>72</v>
      </c>
      <c r="I23" s="47"/>
    </row>
    <row r="24" spans="1:9" x14ac:dyDescent="0.3">
      <c r="A24" s="253" t="s">
        <v>969</v>
      </c>
      <c r="B24" s="57">
        <v>30</v>
      </c>
      <c r="C24" s="57">
        <v>83</v>
      </c>
      <c r="D24" s="63">
        <v>195</v>
      </c>
      <c r="E24" s="144">
        <v>166</v>
      </c>
      <c r="F24" s="63">
        <v>137</v>
      </c>
      <c r="G24" s="67">
        <v>135</v>
      </c>
      <c r="H24" s="63">
        <v>120</v>
      </c>
      <c r="I24" s="47"/>
    </row>
    <row r="25" spans="1:9" x14ac:dyDescent="0.3">
      <c r="A25" s="253" t="s">
        <v>970</v>
      </c>
      <c r="B25" s="57">
        <v>5</v>
      </c>
      <c r="C25" s="57">
        <v>2</v>
      </c>
      <c r="D25" s="63">
        <v>25</v>
      </c>
      <c r="E25" s="144">
        <v>17</v>
      </c>
      <c r="F25" s="63">
        <v>14</v>
      </c>
      <c r="G25" s="67">
        <v>11</v>
      </c>
      <c r="H25" s="63">
        <v>21</v>
      </c>
      <c r="I25" s="47"/>
    </row>
    <row r="26" spans="1:9" x14ac:dyDescent="0.3">
      <c r="A26" s="253" t="s">
        <v>971</v>
      </c>
      <c r="B26" s="57">
        <v>24</v>
      </c>
      <c r="C26" s="57">
        <v>21</v>
      </c>
      <c r="D26" s="63">
        <v>48</v>
      </c>
      <c r="E26" s="144">
        <v>28</v>
      </c>
      <c r="F26" s="63">
        <v>61</v>
      </c>
      <c r="G26" s="67">
        <v>41</v>
      </c>
      <c r="H26" s="63">
        <v>39</v>
      </c>
      <c r="I26" s="47"/>
    </row>
    <row r="27" spans="1:9" x14ac:dyDescent="0.3">
      <c r="A27" s="307" t="s">
        <v>972</v>
      </c>
      <c r="B27" s="57">
        <v>40</v>
      </c>
      <c r="C27" s="57">
        <v>94</v>
      </c>
      <c r="D27" s="63">
        <v>136</v>
      </c>
      <c r="E27" s="144">
        <v>129</v>
      </c>
      <c r="F27" s="63">
        <v>138</v>
      </c>
      <c r="G27" s="67">
        <v>137</v>
      </c>
      <c r="H27" s="178">
        <v>112</v>
      </c>
      <c r="I27" s="48"/>
    </row>
    <row r="28" spans="1:9" x14ac:dyDescent="0.3">
      <c r="A28" s="308" t="s">
        <v>55</v>
      </c>
      <c r="B28" s="68">
        <f>SUM(B7:B27)</f>
        <v>589</v>
      </c>
      <c r="C28" s="68">
        <f t="shared" ref="C28:H28" si="0">SUM(C7:C27)</f>
        <v>1162</v>
      </c>
      <c r="D28" s="68">
        <f t="shared" si="0"/>
        <v>2220</v>
      </c>
      <c r="E28" s="68">
        <f t="shared" si="0"/>
        <v>2012</v>
      </c>
      <c r="F28" s="68">
        <f t="shared" si="0"/>
        <v>1905</v>
      </c>
      <c r="G28" s="68">
        <f t="shared" si="0"/>
        <v>1903</v>
      </c>
      <c r="H28" s="68">
        <f t="shared" si="0"/>
        <v>1617</v>
      </c>
    </row>
    <row r="29" spans="1:9" ht="13.5" thickBot="1" x14ac:dyDescent="0.35">
      <c r="B29" s="56"/>
      <c r="C29" s="56"/>
      <c r="D29" s="56"/>
      <c r="E29" s="56"/>
      <c r="F29" s="56"/>
      <c r="G29" s="56"/>
      <c r="H29" s="56"/>
    </row>
    <row r="30" spans="1:9" ht="13.5" thickBot="1" x14ac:dyDescent="0.35">
      <c r="A30" s="19" t="s">
        <v>992</v>
      </c>
      <c r="B30" s="50"/>
      <c r="C30" s="50"/>
      <c r="D30" s="50"/>
      <c r="E30" s="51"/>
      <c r="F30" s="50"/>
      <c r="G30" s="51"/>
      <c r="H30" s="52"/>
    </row>
    <row r="31" spans="1:9" x14ac:dyDescent="0.3">
      <c r="A31" s="105" t="s">
        <v>974</v>
      </c>
      <c r="B31" s="57">
        <v>33</v>
      </c>
      <c r="C31" s="310">
        <v>26</v>
      </c>
      <c r="D31" s="58">
        <v>113</v>
      </c>
      <c r="E31" s="141">
        <v>82</v>
      </c>
      <c r="F31" s="58">
        <v>79</v>
      </c>
      <c r="G31" s="62">
        <v>90</v>
      </c>
      <c r="H31" s="58">
        <v>88</v>
      </c>
    </row>
    <row r="32" spans="1:9" x14ac:dyDescent="0.3">
      <c r="A32" s="106" t="s">
        <v>975</v>
      </c>
      <c r="B32" s="57">
        <v>50</v>
      </c>
      <c r="C32" s="57">
        <v>34</v>
      </c>
      <c r="D32" s="63">
        <v>86</v>
      </c>
      <c r="E32" s="144">
        <v>84</v>
      </c>
      <c r="F32" s="63">
        <v>80</v>
      </c>
      <c r="G32" s="67">
        <v>83</v>
      </c>
      <c r="H32" s="63">
        <v>95</v>
      </c>
    </row>
    <row r="33" spans="1:8" x14ac:dyDescent="0.3">
      <c r="A33" s="106" t="s">
        <v>976</v>
      </c>
      <c r="B33" s="57">
        <v>34</v>
      </c>
      <c r="C33" s="57">
        <v>37</v>
      </c>
      <c r="D33" s="63">
        <v>74</v>
      </c>
      <c r="E33" s="144">
        <v>64</v>
      </c>
      <c r="F33" s="63">
        <v>71</v>
      </c>
      <c r="G33" s="67">
        <v>66</v>
      </c>
      <c r="H33" s="63">
        <v>87</v>
      </c>
    </row>
    <row r="34" spans="1:8" x14ac:dyDescent="0.3">
      <c r="A34" s="106" t="s">
        <v>977</v>
      </c>
      <c r="B34" s="57">
        <v>43</v>
      </c>
      <c r="C34" s="57">
        <v>25</v>
      </c>
      <c r="D34" s="63">
        <v>57</v>
      </c>
      <c r="E34" s="144">
        <v>66</v>
      </c>
      <c r="F34" s="63">
        <v>52</v>
      </c>
      <c r="G34" s="67">
        <v>54</v>
      </c>
      <c r="H34" s="63">
        <v>78</v>
      </c>
    </row>
    <row r="35" spans="1:8" x14ac:dyDescent="0.3">
      <c r="A35" s="106" t="s">
        <v>978</v>
      </c>
      <c r="B35" s="57">
        <v>38</v>
      </c>
      <c r="C35" s="57">
        <v>28</v>
      </c>
      <c r="D35" s="63">
        <v>72</v>
      </c>
      <c r="E35" s="144">
        <v>66</v>
      </c>
      <c r="F35" s="63">
        <v>64</v>
      </c>
      <c r="G35" s="67">
        <v>63</v>
      </c>
      <c r="H35" s="63">
        <v>90</v>
      </c>
    </row>
    <row r="36" spans="1:8" x14ac:dyDescent="0.3">
      <c r="A36" s="106" t="s">
        <v>979</v>
      </c>
      <c r="B36" s="57">
        <v>11</v>
      </c>
      <c r="C36" s="57">
        <v>17</v>
      </c>
      <c r="D36" s="63">
        <v>28</v>
      </c>
      <c r="E36" s="144">
        <v>23</v>
      </c>
      <c r="F36" s="63">
        <v>30</v>
      </c>
      <c r="G36" s="67">
        <v>20</v>
      </c>
      <c r="H36" s="63">
        <v>40</v>
      </c>
    </row>
    <row r="37" spans="1:8" x14ac:dyDescent="0.3">
      <c r="A37" s="106" t="s">
        <v>980</v>
      </c>
      <c r="B37" s="57">
        <v>30</v>
      </c>
      <c r="C37" s="57">
        <v>63</v>
      </c>
      <c r="D37" s="63">
        <v>59</v>
      </c>
      <c r="E37" s="144">
        <v>76</v>
      </c>
      <c r="F37" s="63">
        <v>73</v>
      </c>
      <c r="G37" s="67">
        <v>82</v>
      </c>
      <c r="H37" s="63">
        <v>84</v>
      </c>
    </row>
    <row r="38" spans="1:8" x14ac:dyDescent="0.3">
      <c r="A38" s="106" t="s">
        <v>981</v>
      </c>
      <c r="B38" s="57">
        <v>37</v>
      </c>
      <c r="C38" s="57">
        <v>52</v>
      </c>
      <c r="D38" s="63">
        <v>79</v>
      </c>
      <c r="E38" s="144">
        <v>71</v>
      </c>
      <c r="F38" s="63">
        <v>84</v>
      </c>
      <c r="G38" s="67">
        <v>115</v>
      </c>
      <c r="H38" s="63">
        <v>69</v>
      </c>
    </row>
    <row r="39" spans="1:8" x14ac:dyDescent="0.3">
      <c r="A39" s="106" t="s">
        <v>982</v>
      </c>
      <c r="B39" s="57">
        <v>50</v>
      </c>
      <c r="C39" s="57">
        <v>17</v>
      </c>
      <c r="D39" s="63">
        <v>88</v>
      </c>
      <c r="E39" s="144">
        <v>89</v>
      </c>
      <c r="F39" s="63">
        <v>58</v>
      </c>
      <c r="G39" s="67">
        <v>69</v>
      </c>
      <c r="H39" s="63">
        <v>92</v>
      </c>
    </row>
    <row r="40" spans="1:8" x14ac:dyDescent="0.3">
      <c r="A40" s="106" t="s">
        <v>983</v>
      </c>
      <c r="B40" s="57">
        <v>54</v>
      </c>
      <c r="C40" s="57">
        <v>16</v>
      </c>
      <c r="D40" s="63">
        <v>98</v>
      </c>
      <c r="E40" s="144">
        <v>84</v>
      </c>
      <c r="F40" s="63">
        <v>74</v>
      </c>
      <c r="G40" s="67">
        <v>66</v>
      </c>
      <c r="H40" s="63">
        <v>110</v>
      </c>
    </row>
    <row r="41" spans="1:8" x14ac:dyDescent="0.3">
      <c r="A41" s="106" t="s">
        <v>984</v>
      </c>
      <c r="B41" s="57">
        <v>16</v>
      </c>
      <c r="C41" s="57">
        <v>25</v>
      </c>
      <c r="D41" s="63">
        <v>47</v>
      </c>
      <c r="E41" s="144">
        <v>46</v>
      </c>
      <c r="F41" s="63">
        <v>44</v>
      </c>
      <c r="G41" s="67">
        <v>45</v>
      </c>
      <c r="H41" s="63">
        <v>52</v>
      </c>
    </row>
    <row r="42" spans="1:8" x14ac:dyDescent="0.3">
      <c r="A42" s="106" t="s">
        <v>985</v>
      </c>
      <c r="B42" s="57">
        <v>20</v>
      </c>
      <c r="C42" s="57">
        <v>12</v>
      </c>
      <c r="D42" s="63">
        <v>38</v>
      </c>
      <c r="E42" s="144">
        <v>38</v>
      </c>
      <c r="F42" s="63">
        <v>28</v>
      </c>
      <c r="G42" s="67">
        <v>46</v>
      </c>
      <c r="H42" s="63">
        <v>29</v>
      </c>
    </row>
    <row r="43" spans="1:8" x14ac:dyDescent="0.3">
      <c r="A43" s="106" t="s">
        <v>986</v>
      </c>
      <c r="B43" s="57">
        <v>3</v>
      </c>
      <c r="C43" s="57">
        <v>13</v>
      </c>
      <c r="D43" s="63">
        <v>7</v>
      </c>
      <c r="E43" s="144">
        <v>5</v>
      </c>
      <c r="F43" s="63">
        <v>17</v>
      </c>
      <c r="G43" s="67">
        <v>4</v>
      </c>
      <c r="H43" s="63">
        <v>15</v>
      </c>
    </row>
    <row r="44" spans="1:8" x14ac:dyDescent="0.3">
      <c r="A44" s="106" t="s">
        <v>987</v>
      </c>
      <c r="B44" s="57">
        <v>33</v>
      </c>
      <c r="C44" s="57">
        <v>34</v>
      </c>
      <c r="D44" s="63">
        <v>54</v>
      </c>
      <c r="E44" s="144">
        <v>57</v>
      </c>
      <c r="F44" s="63">
        <v>61</v>
      </c>
      <c r="G44" s="67">
        <v>63</v>
      </c>
      <c r="H44" s="63">
        <v>62</v>
      </c>
    </row>
    <row r="45" spans="1:8" x14ac:dyDescent="0.3">
      <c r="A45" s="106" t="s">
        <v>988</v>
      </c>
      <c r="B45" s="57">
        <v>64</v>
      </c>
      <c r="C45" s="57">
        <v>54</v>
      </c>
      <c r="D45" s="63">
        <v>105</v>
      </c>
      <c r="E45" s="144">
        <v>111</v>
      </c>
      <c r="F45" s="63">
        <v>104</v>
      </c>
      <c r="G45" s="67">
        <v>142</v>
      </c>
      <c r="H45" s="63">
        <v>90</v>
      </c>
    </row>
    <row r="46" spans="1:8" x14ac:dyDescent="0.3">
      <c r="A46" s="106" t="s">
        <v>989</v>
      </c>
      <c r="B46" s="57">
        <v>38</v>
      </c>
      <c r="C46" s="57">
        <v>22</v>
      </c>
      <c r="D46" s="63">
        <v>70</v>
      </c>
      <c r="E46" s="144">
        <v>72</v>
      </c>
      <c r="F46" s="63">
        <v>56</v>
      </c>
      <c r="G46" s="67">
        <v>62</v>
      </c>
      <c r="H46" s="63">
        <v>86</v>
      </c>
    </row>
    <row r="47" spans="1:8" x14ac:dyDescent="0.3">
      <c r="A47" s="106" t="s">
        <v>990</v>
      </c>
      <c r="B47" s="57">
        <v>36</v>
      </c>
      <c r="C47" s="57">
        <v>30</v>
      </c>
      <c r="D47" s="63">
        <v>72</v>
      </c>
      <c r="E47" s="144">
        <v>68</v>
      </c>
      <c r="F47" s="63">
        <v>66</v>
      </c>
      <c r="G47" s="67">
        <v>71</v>
      </c>
      <c r="H47" s="63">
        <v>76</v>
      </c>
    </row>
    <row r="48" spans="1:8" x14ac:dyDescent="0.3">
      <c r="A48" s="106" t="s">
        <v>991</v>
      </c>
      <c r="B48" s="57">
        <v>4</v>
      </c>
      <c r="C48" s="57">
        <v>9</v>
      </c>
      <c r="D48" s="63">
        <v>17</v>
      </c>
      <c r="E48" s="144">
        <v>14</v>
      </c>
      <c r="F48" s="63">
        <v>11</v>
      </c>
      <c r="G48" s="67">
        <v>14</v>
      </c>
      <c r="H48" s="178">
        <v>14</v>
      </c>
    </row>
    <row r="49" spans="1:8" x14ac:dyDescent="0.3">
      <c r="A49" s="308" t="s">
        <v>55</v>
      </c>
      <c r="B49" s="68">
        <f t="shared" ref="B49:H49" si="1">SUM(B31:B48)</f>
        <v>594</v>
      </c>
      <c r="C49" s="68">
        <f t="shared" si="1"/>
        <v>514</v>
      </c>
      <c r="D49" s="68">
        <f t="shared" si="1"/>
        <v>1164</v>
      </c>
      <c r="E49" s="68">
        <f t="shared" si="1"/>
        <v>1116</v>
      </c>
      <c r="F49" s="68">
        <f t="shared" si="1"/>
        <v>1052</v>
      </c>
      <c r="G49" s="68">
        <f t="shared" si="1"/>
        <v>1155</v>
      </c>
      <c r="H49" s="68">
        <f t="shared" si="1"/>
        <v>1257</v>
      </c>
    </row>
    <row r="50" spans="1:8" ht="13.5" thickBot="1" x14ac:dyDescent="0.35">
      <c r="B50" s="56"/>
      <c r="C50" s="56"/>
      <c r="D50" s="56"/>
      <c r="E50" s="56"/>
      <c r="F50" s="56"/>
      <c r="G50" s="56"/>
      <c r="H50" s="56"/>
    </row>
    <row r="51" spans="1:8" ht="13.5" thickBot="1" x14ac:dyDescent="0.35">
      <c r="A51" s="19" t="s">
        <v>993</v>
      </c>
      <c r="B51" s="50"/>
      <c r="C51" s="50"/>
      <c r="D51" s="50"/>
      <c r="E51" s="51"/>
      <c r="F51" s="50"/>
      <c r="G51" s="51"/>
      <c r="H51" s="52"/>
    </row>
    <row r="52" spans="1:8" x14ac:dyDescent="0.3">
      <c r="A52" s="309">
        <v>1</v>
      </c>
      <c r="B52" s="57">
        <v>21</v>
      </c>
      <c r="C52" s="310">
        <v>33</v>
      </c>
      <c r="D52" s="58">
        <v>125</v>
      </c>
      <c r="E52" s="141">
        <v>98</v>
      </c>
      <c r="F52" s="58">
        <v>77</v>
      </c>
      <c r="G52" s="62">
        <v>100</v>
      </c>
      <c r="H52" s="58">
        <v>71</v>
      </c>
    </row>
    <row r="53" spans="1:8" x14ac:dyDescent="0.3">
      <c r="A53" s="107">
        <v>2</v>
      </c>
      <c r="B53" s="57">
        <v>9</v>
      </c>
      <c r="C53" s="57">
        <v>31</v>
      </c>
      <c r="D53" s="63">
        <v>174</v>
      </c>
      <c r="E53" s="144">
        <v>136</v>
      </c>
      <c r="F53" s="63">
        <v>64</v>
      </c>
      <c r="G53" s="67">
        <v>119</v>
      </c>
      <c r="H53" s="63">
        <v>83</v>
      </c>
    </row>
    <row r="54" spans="1:8" x14ac:dyDescent="0.3">
      <c r="A54" s="107">
        <v>3</v>
      </c>
      <c r="B54" s="57">
        <v>35</v>
      </c>
      <c r="C54" s="57">
        <v>27</v>
      </c>
      <c r="D54" s="63">
        <v>173</v>
      </c>
      <c r="E54" s="144">
        <v>142</v>
      </c>
      <c r="F54" s="63">
        <v>85</v>
      </c>
      <c r="G54" s="67">
        <v>134</v>
      </c>
      <c r="H54" s="63">
        <v>90</v>
      </c>
    </row>
    <row r="55" spans="1:8" x14ac:dyDescent="0.3">
      <c r="A55" s="107">
        <v>4</v>
      </c>
      <c r="B55" s="57">
        <v>13</v>
      </c>
      <c r="C55" s="57">
        <v>29</v>
      </c>
      <c r="D55" s="63">
        <v>90</v>
      </c>
      <c r="E55" s="144">
        <v>88</v>
      </c>
      <c r="F55" s="63">
        <v>39</v>
      </c>
      <c r="G55" s="67">
        <v>75</v>
      </c>
      <c r="H55" s="63">
        <v>52</v>
      </c>
    </row>
    <row r="56" spans="1:8" x14ac:dyDescent="0.3">
      <c r="A56" s="107">
        <v>5</v>
      </c>
      <c r="B56" s="57">
        <v>7</v>
      </c>
      <c r="C56" s="57">
        <v>1</v>
      </c>
      <c r="D56" s="63">
        <v>50</v>
      </c>
      <c r="E56" s="144">
        <v>27</v>
      </c>
      <c r="F56" s="63">
        <v>19</v>
      </c>
      <c r="G56" s="67">
        <v>23</v>
      </c>
      <c r="H56" s="63">
        <v>28</v>
      </c>
    </row>
    <row r="57" spans="1:8" x14ac:dyDescent="0.3">
      <c r="A57" s="107">
        <v>6</v>
      </c>
      <c r="B57" s="57">
        <v>8</v>
      </c>
      <c r="C57" s="57">
        <v>15</v>
      </c>
      <c r="D57" s="63">
        <v>40</v>
      </c>
      <c r="E57" s="144">
        <v>42</v>
      </c>
      <c r="F57" s="63">
        <v>17</v>
      </c>
      <c r="G57" s="67">
        <v>22</v>
      </c>
      <c r="H57" s="178">
        <v>32</v>
      </c>
    </row>
    <row r="58" spans="1:8" x14ac:dyDescent="0.3">
      <c r="A58" s="308" t="s">
        <v>55</v>
      </c>
      <c r="B58" s="68">
        <f t="shared" ref="B58:H58" si="2">SUM(B52:B57)</f>
        <v>93</v>
      </c>
      <c r="C58" s="68">
        <f t="shared" si="2"/>
        <v>136</v>
      </c>
      <c r="D58" s="68">
        <f t="shared" si="2"/>
        <v>652</v>
      </c>
      <c r="E58" s="68">
        <f t="shared" si="2"/>
        <v>533</v>
      </c>
      <c r="F58" s="68">
        <f t="shared" si="2"/>
        <v>301</v>
      </c>
      <c r="G58" s="68">
        <f t="shared" si="2"/>
        <v>473</v>
      </c>
      <c r="H58" s="68">
        <f t="shared" si="2"/>
        <v>356</v>
      </c>
    </row>
    <row r="60" spans="1:8" x14ac:dyDescent="0.3">
      <c r="A60" s="308" t="s">
        <v>108</v>
      </c>
      <c r="B60" s="68">
        <f>B28+B49+B58</f>
        <v>1276</v>
      </c>
      <c r="C60" s="68">
        <f t="shared" ref="C60:H60" si="3">C28+C49+C58</f>
        <v>1812</v>
      </c>
      <c r="D60" s="68">
        <f t="shared" si="3"/>
        <v>4036</v>
      </c>
      <c r="E60" s="68">
        <f t="shared" si="3"/>
        <v>3661</v>
      </c>
      <c r="F60" s="68">
        <f t="shared" si="3"/>
        <v>3258</v>
      </c>
      <c r="G60" s="68">
        <f t="shared" si="3"/>
        <v>3531</v>
      </c>
      <c r="H60" s="68">
        <f t="shared" si="3"/>
        <v>3230</v>
      </c>
    </row>
  </sheetData>
  <mergeCells count="5">
    <mergeCell ref="B1:G1"/>
    <mergeCell ref="B2:G2"/>
    <mergeCell ref="B3:D3"/>
    <mergeCell ref="E3:F3"/>
    <mergeCell ref="G3:H3"/>
  </mergeCells>
  <pageMargins left="0.7" right="0.7" top="1" bottom="0.75" header="0.3" footer="0.3"/>
  <pageSetup scale="78" orientation="portrait" r:id="rId1"/>
  <headerFooter>
    <oddHeader>&amp;C&amp;"-,Bold"Statewide Legislative Precinct Results
Primary Election      May 17, 2022
State of Idaho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EF16-8708-4A78-959F-AEDCC98C081A}">
  <sheetPr>
    <pageSetUpPr fitToPage="1"/>
  </sheetPr>
  <dimension ref="A1:J38"/>
  <sheetViews>
    <sheetView topLeftCell="A4" zoomScaleNormal="100" workbookViewId="0">
      <pane xSplit="9" ySplit="2" topLeftCell="J36" activePane="bottomRight" state="frozen"/>
      <selection activeCell="A4" sqref="A4"/>
      <selection pane="topRight" activeCell="J4" sqref="J4"/>
      <selection pane="bottomLeft" activeCell="A6" sqref="A6"/>
      <selection pane="bottomRight" activeCell="J6" sqref="J6"/>
    </sheetView>
  </sheetViews>
  <sheetFormatPr defaultColWidth="9.1796875" defaultRowHeight="13" x14ac:dyDescent="0.3"/>
  <cols>
    <col min="1" max="1" width="14.54296875" style="3" customWidth="1"/>
    <col min="2" max="10" width="8.7265625" style="8" customWidth="1"/>
    <col min="11" max="256" width="9.1796875" style="8"/>
    <col min="257" max="257" width="14.54296875" style="8" customWidth="1"/>
    <col min="258" max="266" width="8.7265625" style="8" customWidth="1"/>
    <col min="267" max="512" width="9.1796875" style="8"/>
    <col min="513" max="513" width="14.54296875" style="8" customWidth="1"/>
    <col min="514" max="522" width="8.7265625" style="8" customWidth="1"/>
    <col min="523" max="768" width="9.1796875" style="8"/>
    <col min="769" max="769" width="14.54296875" style="8" customWidth="1"/>
    <col min="770" max="778" width="8.7265625" style="8" customWidth="1"/>
    <col min="779" max="1024" width="9.1796875" style="8"/>
    <col min="1025" max="1025" width="14.54296875" style="8" customWidth="1"/>
    <col min="1026" max="1034" width="8.7265625" style="8" customWidth="1"/>
    <col min="1035" max="1280" width="9.1796875" style="8"/>
    <col min="1281" max="1281" width="14.54296875" style="8" customWidth="1"/>
    <col min="1282" max="1290" width="8.7265625" style="8" customWidth="1"/>
    <col min="1291" max="1536" width="9.1796875" style="8"/>
    <col min="1537" max="1537" width="14.54296875" style="8" customWidth="1"/>
    <col min="1538" max="1546" width="8.7265625" style="8" customWidth="1"/>
    <col min="1547" max="1792" width="9.1796875" style="8"/>
    <col min="1793" max="1793" width="14.54296875" style="8" customWidth="1"/>
    <col min="1794" max="1802" width="8.7265625" style="8" customWidth="1"/>
    <col min="1803" max="2048" width="9.1796875" style="8"/>
    <col min="2049" max="2049" width="14.54296875" style="8" customWidth="1"/>
    <col min="2050" max="2058" width="8.7265625" style="8" customWidth="1"/>
    <col min="2059" max="2304" width="9.1796875" style="8"/>
    <col min="2305" max="2305" width="14.54296875" style="8" customWidth="1"/>
    <col min="2306" max="2314" width="8.7265625" style="8" customWidth="1"/>
    <col min="2315" max="2560" width="9.1796875" style="8"/>
    <col min="2561" max="2561" width="14.54296875" style="8" customWidth="1"/>
    <col min="2562" max="2570" width="8.7265625" style="8" customWidth="1"/>
    <col min="2571" max="2816" width="9.1796875" style="8"/>
    <col min="2817" max="2817" width="14.54296875" style="8" customWidth="1"/>
    <col min="2818" max="2826" width="8.7265625" style="8" customWidth="1"/>
    <col min="2827" max="3072" width="9.1796875" style="8"/>
    <col min="3073" max="3073" width="14.54296875" style="8" customWidth="1"/>
    <col min="3074" max="3082" width="8.7265625" style="8" customWidth="1"/>
    <col min="3083" max="3328" width="9.1796875" style="8"/>
    <col min="3329" max="3329" width="14.54296875" style="8" customWidth="1"/>
    <col min="3330" max="3338" width="8.7265625" style="8" customWidth="1"/>
    <col min="3339" max="3584" width="9.1796875" style="8"/>
    <col min="3585" max="3585" width="14.54296875" style="8" customWidth="1"/>
    <col min="3586" max="3594" width="8.7265625" style="8" customWidth="1"/>
    <col min="3595" max="3840" width="9.1796875" style="8"/>
    <col min="3841" max="3841" width="14.54296875" style="8" customWidth="1"/>
    <col min="3842" max="3850" width="8.7265625" style="8" customWidth="1"/>
    <col min="3851" max="4096" width="9.1796875" style="8"/>
    <col min="4097" max="4097" width="14.54296875" style="8" customWidth="1"/>
    <col min="4098" max="4106" width="8.7265625" style="8" customWidth="1"/>
    <col min="4107" max="4352" width="9.1796875" style="8"/>
    <col min="4353" max="4353" width="14.54296875" style="8" customWidth="1"/>
    <col min="4354" max="4362" width="8.7265625" style="8" customWidth="1"/>
    <col min="4363" max="4608" width="9.1796875" style="8"/>
    <col min="4609" max="4609" width="14.54296875" style="8" customWidth="1"/>
    <col min="4610" max="4618" width="8.7265625" style="8" customWidth="1"/>
    <col min="4619" max="4864" width="9.1796875" style="8"/>
    <col min="4865" max="4865" width="14.54296875" style="8" customWidth="1"/>
    <col min="4866" max="4874" width="8.7265625" style="8" customWidth="1"/>
    <col min="4875" max="5120" width="9.1796875" style="8"/>
    <col min="5121" max="5121" width="14.54296875" style="8" customWidth="1"/>
    <col min="5122" max="5130" width="8.7265625" style="8" customWidth="1"/>
    <col min="5131" max="5376" width="9.1796875" style="8"/>
    <col min="5377" max="5377" width="14.54296875" style="8" customWidth="1"/>
    <col min="5378" max="5386" width="8.7265625" style="8" customWidth="1"/>
    <col min="5387" max="5632" width="9.1796875" style="8"/>
    <col min="5633" max="5633" width="14.54296875" style="8" customWidth="1"/>
    <col min="5634" max="5642" width="8.7265625" style="8" customWidth="1"/>
    <col min="5643" max="5888" width="9.1796875" style="8"/>
    <col min="5889" max="5889" width="14.54296875" style="8" customWidth="1"/>
    <col min="5890" max="5898" width="8.7265625" style="8" customWidth="1"/>
    <col min="5899" max="6144" width="9.1796875" style="8"/>
    <col min="6145" max="6145" width="14.54296875" style="8" customWidth="1"/>
    <col min="6146" max="6154" width="8.7265625" style="8" customWidth="1"/>
    <col min="6155" max="6400" width="9.1796875" style="8"/>
    <col min="6401" max="6401" width="14.54296875" style="8" customWidth="1"/>
    <col min="6402" max="6410" width="8.7265625" style="8" customWidth="1"/>
    <col min="6411" max="6656" width="9.1796875" style="8"/>
    <col min="6657" max="6657" width="14.54296875" style="8" customWidth="1"/>
    <col min="6658" max="6666" width="8.7265625" style="8" customWidth="1"/>
    <col min="6667" max="6912" width="9.1796875" style="8"/>
    <col min="6913" max="6913" width="14.54296875" style="8" customWidth="1"/>
    <col min="6914" max="6922" width="8.7265625" style="8" customWidth="1"/>
    <col min="6923" max="7168" width="9.1796875" style="8"/>
    <col min="7169" max="7169" width="14.54296875" style="8" customWidth="1"/>
    <col min="7170" max="7178" width="8.7265625" style="8" customWidth="1"/>
    <col min="7179" max="7424" width="9.1796875" style="8"/>
    <col min="7425" max="7425" width="14.54296875" style="8" customWidth="1"/>
    <col min="7426" max="7434" width="8.7265625" style="8" customWidth="1"/>
    <col min="7435" max="7680" width="9.1796875" style="8"/>
    <col min="7681" max="7681" width="14.54296875" style="8" customWidth="1"/>
    <col min="7682" max="7690" width="8.7265625" style="8" customWidth="1"/>
    <col min="7691" max="7936" width="9.1796875" style="8"/>
    <col min="7937" max="7937" width="14.54296875" style="8" customWidth="1"/>
    <col min="7938" max="7946" width="8.7265625" style="8" customWidth="1"/>
    <col min="7947" max="8192" width="9.1796875" style="8"/>
    <col min="8193" max="8193" width="14.54296875" style="8" customWidth="1"/>
    <col min="8194" max="8202" width="8.7265625" style="8" customWidth="1"/>
    <col min="8203" max="8448" width="9.1796875" style="8"/>
    <col min="8449" max="8449" width="14.54296875" style="8" customWidth="1"/>
    <col min="8450" max="8458" width="8.7265625" style="8" customWidth="1"/>
    <col min="8459" max="8704" width="9.1796875" style="8"/>
    <col min="8705" max="8705" width="14.54296875" style="8" customWidth="1"/>
    <col min="8706" max="8714" width="8.7265625" style="8" customWidth="1"/>
    <col min="8715" max="8960" width="9.1796875" style="8"/>
    <col min="8961" max="8961" width="14.54296875" style="8" customWidth="1"/>
    <col min="8962" max="8970" width="8.7265625" style="8" customWidth="1"/>
    <col min="8971" max="9216" width="9.1796875" style="8"/>
    <col min="9217" max="9217" width="14.54296875" style="8" customWidth="1"/>
    <col min="9218" max="9226" width="8.7265625" style="8" customWidth="1"/>
    <col min="9227" max="9472" width="9.1796875" style="8"/>
    <col min="9473" max="9473" width="14.54296875" style="8" customWidth="1"/>
    <col min="9474" max="9482" width="8.7265625" style="8" customWidth="1"/>
    <col min="9483" max="9728" width="9.1796875" style="8"/>
    <col min="9729" max="9729" width="14.54296875" style="8" customWidth="1"/>
    <col min="9730" max="9738" width="8.7265625" style="8" customWidth="1"/>
    <col min="9739" max="9984" width="9.1796875" style="8"/>
    <col min="9985" max="9985" width="14.54296875" style="8" customWidth="1"/>
    <col min="9986" max="9994" width="8.7265625" style="8" customWidth="1"/>
    <col min="9995" max="10240" width="9.1796875" style="8"/>
    <col min="10241" max="10241" width="14.54296875" style="8" customWidth="1"/>
    <col min="10242" max="10250" width="8.7265625" style="8" customWidth="1"/>
    <col min="10251" max="10496" width="9.1796875" style="8"/>
    <col min="10497" max="10497" width="14.54296875" style="8" customWidth="1"/>
    <col min="10498" max="10506" width="8.7265625" style="8" customWidth="1"/>
    <col min="10507" max="10752" width="9.1796875" style="8"/>
    <col min="10753" max="10753" width="14.54296875" style="8" customWidth="1"/>
    <col min="10754" max="10762" width="8.7265625" style="8" customWidth="1"/>
    <col min="10763" max="11008" width="9.1796875" style="8"/>
    <col min="11009" max="11009" width="14.54296875" style="8" customWidth="1"/>
    <col min="11010" max="11018" width="8.7265625" style="8" customWidth="1"/>
    <col min="11019" max="11264" width="9.1796875" style="8"/>
    <col min="11265" max="11265" width="14.54296875" style="8" customWidth="1"/>
    <col min="11266" max="11274" width="8.7265625" style="8" customWidth="1"/>
    <col min="11275" max="11520" width="9.1796875" style="8"/>
    <col min="11521" max="11521" width="14.54296875" style="8" customWidth="1"/>
    <col min="11522" max="11530" width="8.7265625" style="8" customWidth="1"/>
    <col min="11531" max="11776" width="9.1796875" style="8"/>
    <col min="11777" max="11777" width="14.54296875" style="8" customWidth="1"/>
    <col min="11778" max="11786" width="8.7265625" style="8" customWidth="1"/>
    <col min="11787" max="12032" width="9.1796875" style="8"/>
    <col min="12033" max="12033" width="14.54296875" style="8" customWidth="1"/>
    <col min="12034" max="12042" width="8.7265625" style="8" customWidth="1"/>
    <col min="12043" max="12288" width="9.1796875" style="8"/>
    <col min="12289" max="12289" width="14.54296875" style="8" customWidth="1"/>
    <col min="12290" max="12298" width="8.7265625" style="8" customWidth="1"/>
    <col min="12299" max="12544" width="9.1796875" style="8"/>
    <col min="12545" max="12545" width="14.54296875" style="8" customWidth="1"/>
    <col min="12546" max="12554" width="8.7265625" style="8" customWidth="1"/>
    <col min="12555" max="12800" width="9.1796875" style="8"/>
    <col min="12801" max="12801" width="14.54296875" style="8" customWidth="1"/>
    <col min="12802" max="12810" width="8.7265625" style="8" customWidth="1"/>
    <col min="12811" max="13056" width="9.1796875" style="8"/>
    <col min="13057" max="13057" width="14.54296875" style="8" customWidth="1"/>
    <col min="13058" max="13066" width="8.7265625" style="8" customWidth="1"/>
    <col min="13067" max="13312" width="9.1796875" style="8"/>
    <col min="13313" max="13313" width="14.54296875" style="8" customWidth="1"/>
    <col min="13314" max="13322" width="8.7265625" style="8" customWidth="1"/>
    <col min="13323" max="13568" width="9.1796875" style="8"/>
    <col min="13569" max="13569" width="14.54296875" style="8" customWidth="1"/>
    <col min="13570" max="13578" width="8.7265625" style="8" customWidth="1"/>
    <col min="13579" max="13824" width="9.1796875" style="8"/>
    <col min="13825" max="13825" width="14.54296875" style="8" customWidth="1"/>
    <col min="13826" max="13834" width="8.7265625" style="8" customWidth="1"/>
    <col min="13835" max="14080" width="9.1796875" style="8"/>
    <col min="14081" max="14081" width="14.54296875" style="8" customWidth="1"/>
    <col min="14082" max="14090" width="8.7265625" style="8" customWidth="1"/>
    <col min="14091" max="14336" width="9.1796875" style="8"/>
    <col min="14337" max="14337" width="14.54296875" style="8" customWidth="1"/>
    <col min="14338" max="14346" width="8.7265625" style="8" customWidth="1"/>
    <col min="14347" max="14592" width="9.1796875" style="8"/>
    <col min="14593" max="14593" width="14.54296875" style="8" customWidth="1"/>
    <col min="14594" max="14602" width="8.7265625" style="8" customWidth="1"/>
    <col min="14603" max="14848" width="9.1796875" style="8"/>
    <col min="14849" max="14849" width="14.54296875" style="8" customWidth="1"/>
    <col min="14850" max="14858" width="8.7265625" style="8" customWidth="1"/>
    <col min="14859" max="15104" width="9.1796875" style="8"/>
    <col min="15105" max="15105" width="14.54296875" style="8" customWidth="1"/>
    <col min="15106" max="15114" width="8.7265625" style="8" customWidth="1"/>
    <col min="15115" max="15360" width="9.1796875" style="8"/>
    <col min="15361" max="15361" width="14.54296875" style="8" customWidth="1"/>
    <col min="15362" max="15370" width="8.7265625" style="8" customWidth="1"/>
    <col min="15371" max="15616" width="9.1796875" style="8"/>
    <col min="15617" max="15617" width="14.54296875" style="8" customWidth="1"/>
    <col min="15618" max="15626" width="8.7265625" style="8" customWidth="1"/>
    <col min="15627" max="15872" width="9.1796875" style="8"/>
    <col min="15873" max="15873" width="14.54296875" style="8" customWidth="1"/>
    <col min="15874" max="15882" width="8.7265625" style="8" customWidth="1"/>
    <col min="15883" max="16128" width="9.1796875" style="8"/>
    <col min="16129" max="16129" width="14.54296875" style="8" customWidth="1"/>
    <col min="16130" max="16138" width="8.7265625" style="8" customWidth="1"/>
    <col min="16139" max="16384" width="9.1796875" style="8"/>
  </cols>
  <sheetData>
    <row r="1" spans="1:10" ht="14.5" x14ac:dyDescent="0.35">
      <c r="A1" s="27"/>
      <c r="B1" s="336"/>
      <c r="C1" s="338"/>
      <c r="D1" s="338"/>
      <c r="E1" s="338"/>
      <c r="F1" s="338"/>
      <c r="G1" s="338"/>
      <c r="H1" s="338"/>
      <c r="I1" s="344"/>
      <c r="J1" s="32"/>
    </row>
    <row r="2" spans="1:10" ht="14.5" x14ac:dyDescent="0.35">
      <c r="A2" s="31"/>
      <c r="B2" s="328" t="s">
        <v>994</v>
      </c>
      <c r="C2" s="330"/>
      <c r="D2" s="330"/>
      <c r="E2" s="330"/>
      <c r="F2" s="330"/>
      <c r="G2" s="330"/>
      <c r="H2" s="330"/>
      <c r="I2" s="345"/>
      <c r="J2" s="32"/>
    </row>
    <row r="3" spans="1:10" ht="14.5" x14ac:dyDescent="0.35">
      <c r="A3" s="31"/>
      <c r="B3" s="332" t="s">
        <v>0</v>
      </c>
      <c r="C3" s="333"/>
      <c r="D3" s="332" t="s">
        <v>1</v>
      </c>
      <c r="E3" s="334"/>
      <c r="F3" s="333"/>
      <c r="G3" s="332" t="s">
        <v>2</v>
      </c>
      <c r="H3" s="334"/>
      <c r="I3" s="333"/>
      <c r="J3" s="147"/>
    </row>
    <row r="4" spans="1:10" x14ac:dyDescent="0.3">
      <c r="A4" s="39"/>
      <c r="B4" s="12" t="s">
        <v>16</v>
      </c>
      <c r="C4" s="11" t="s">
        <v>15</v>
      </c>
      <c r="D4" s="12" t="s">
        <v>16</v>
      </c>
      <c r="E4" s="11" t="s">
        <v>15</v>
      </c>
      <c r="F4" s="11" t="s">
        <v>15</v>
      </c>
      <c r="G4" s="12" t="s">
        <v>16</v>
      </c>
      <c r="H4" s="11" t="s">
        <v>15</v>
      </c>
      <c r="I4" s="11" t="s">
        <v>15</v>
      </c>
      <c r="J4" s="43"/>
    </row>
    <row r="5" spans="1:10" ht="107.25" customHeight="1" thickBot="1" x14ac:dyDescent="0.35">
      <c r="A5" s="44" t="s">
        <v>17</v>
      </c>
      <c r="B5" s="15" t="s">
        <v>995</v>
      </c>
      <c r="C5" s="15" t="s">
        <v>996</v>
      </c>
      <c r="D5" s="15" t="s">
        <v>997</v>
      </c>
      <c r="E5" s="15" t="s">
        <v>998</v>
      </c>
      <c r="F5" s="15" t="s">
        <v>999</v>
      </c>
      <c r="G5" s="15" t="s">
        <v>1000</v>
      </c>
      <c r="H5" s="15" t="s">
        <v>1001</v>
      </c>
      <c r="I5" s="15" t="s">
        <v>1002</v>
      </c>
      <c r="J5" s="45"/>
    </row>
    <row r="6" spans="1:10" ht="13.5" thickBot="1" x14ac:dyDescent="0.35">
      <c r="A6" s="19" t="s">
        <v>973</v>
      </c>
      <c r="B6" s="18"/>
      <c r="C6" s="20"/>
      <c r="D6" s="19"/>
      <c r="E6" s="18"/>
      <c r="F6" s="20"/>
      <c r="G6" s="18"/>
      <c r="H6" s="18"/>
      <c r="I6" s="18"/>
      <c r="J6" s="46"/>
    </row>
    <row r="7" spans="1:10" x14ac:dyDescent="0.3">
      <c r="A7" s="252" t="s">
        <v>1003</v>
      </c>
      <c r="B7" s="172">
        <v>55</v>
      </c>
      <c r="C7" s="116">
        <v>168</v>
      </c>
      <c r="D7" s="59">
        <v>50</v>
      </c>
      <c r="E7" s="62">
        <v>127</v>
      </c>
      <c r="F7" s="58">
        <v>102</v>
      </c>
      <c r="G7" s="311">
        <v>50</v>
      </c>
      <c r="H7" s="60">
        <v>105</v>
      </c>
      <c r="I7" s="61">
        <v>116</v>
      </c>
      <c r="J7" s="47"/>
    </row>
    <row r="8" spans="1:10" x14ac:dyDescent="0.3">
      <c r="A8" s="253" t="s">
        <v>1004</v>
      </c>
      <c r="B8" s="172">
        <v>50</v>
      </c>
      <c r="C8" s="118">
        <v>191</v>
      </c>
      <c r="D8" s="64">
        <v>49</v>
      </c>
      <c r="E8" s="67">
        <v>153</v>
      </c>
      <c r="F8" s="63">
        <v>89</v>
      </c>
      <c r="G8" s="172">
        <v>47</v>
      </c>
      <c r="H8" s="65">
        <v>119</v>
      </c>
      <c r="I8" s="66">
        <v>117</v>
      </c>
      <c r="J8" s="47"/>
    </row>
    <row r="9" spans="1:10" x14ac:dyDescent="0.3">
      <c r="A9" s="253" t="s">
        <v>1005</v>
      </c>
      <c r="B9" s="172">
        <v>62</v>
      </c>
      <c r="C9" s="118">
        <v>165</v>
      </c>
      <c r="D9" s="64">
        <v>59</v>
      </c>
      <c r="E9" s="67">
        <v>125</v>
      </c>
      <c r="F9" s="63">
        <v>89</v>
      </c>
      <c r="G9" s="172">
        <v>57</v>
      </c>
      <c r="H9" s="65">
        <v>99</v>
      </c>
      <c r="I9" s="66">
        <v>109</v>
      </c>
      <c r="J9" s="47"/>
    </row>
    <row r="10" spans="1:10" x14ac:dyDescent="0.3">
      <c r="A10" s="253" t="s">
        <v>1006</v>
      </c>
      <c r="B10" s="172">
        <v>78</v>
      </c>
      <c r="C10" s="118">
        <v>141</v>
      </c>
      <c r="D10" s="64">
        <v>78</v>
      </c>
      <c r="E10" s="67">
        <v>103</v>
      </c>
      <c r="F10" s="63">
        <v>77</v>
      </c>
      <c r="G10" s="172">
        <v>78</v>
      </c>
      <c r="H10" s="65">
        <v>89</v>
      </c>
      <c r="I10" s="66">
        <v>85</v>
      </c>
      <c r="J10" s="47"/>
    </row>
    <row r="11" spans="1:10" x14ac:dyDescent="0.3">
      <c r="A11" s="253" t="s">
        <v>1007</v>
      </c>
      <c r="B11" s="172">
        <v>87</v>
      </c>
      <c r="C11" s="118">
        <v>163</v>
      </c>
      <c r="D11" s="64">
        <v>84</v>
      </c>
      <c r="E11" s="67">
        <v>116</v>
      </c>
      <c r="F11" s="63">
        <v>89</v>
      </c>
      <c r="G11" s="172">
        <v>83</v>
      </c>
      <c r="H11" s="65">
        <v>84</v>
      </c>
      <c r="I11" s="66">
        <v>119</v>
      </c>
      <c r="J11" s="47"/>
    </row>
    <row r="12" spans="1:10" x14ac:dyDescent="0.3">
      <c r="A12" s="253" t="s">
        <v>1008</v>
      </c>
      <c r="B12" s="172">
        <v>66</v>
      </c>
      <c r="C12" s="118">
        <v>122</v>
      </c>
      <c r="D12" s="64">
        <v>68</v>
      </c>
      <c r="E12" s="67">
        <v>73</v>
      </c>
      <c r="F12" s="63">
        <v>87</v>
      </c>
      <c r="G12" s="172">
        <v>70</v>
      </c>
      <c r="H12" s="65">
        <v>77</v>
      </c>
      <c r="I12" s="66">
        <v>78</v>
      </c>
      <c r="J12" s="47"/>
    </row>
    <row r="13" spans="1:10" x14ac:dyDescent="0.3">
      <c r="A13" s="253" t="s">
        <v>1009</v>
      </c>
      <c r="B13" s="172">
        <v>44</v>
      </c>
      <c r="C13" s="118">
        <v>148</v>
      </c>
      <c r="D13" s="64">
        <v>44</v>
      </c>
      <c r="E13" s="67">
        <v>87</v>
      </c>
      <c r="F13" s="63">
        <v>91</v>
      </c>
      <c r="G13" s="172">
        <v>43</v>
      </c>
      <c r="H13" s="65">
        <v>64</v>
      </c>
      <c r="I13" s="66">
        <v>109</v>
      </c>
      <c r="J13" s="47"/>
    </row>
    <row r="14" spans="1:10" x14ac:dyDescent="0.3">
      <c r="A14" s="253" t="s">
        <v>1010</v>
      </c>
      <c r="B14" s="172">
        <v>47</v>
      </c>
      <c r="C14" s="118">
        <v>159</v>
      </c>
      <c r="D14" s="64">
        <v>46</v>
      </c>
      <c r="E14" s="67">
        <v>111</v>
      </c>
      <c r="F14" s="63">
        <v>74</v>
      </c>
      <c r="G14" s="172">
        <v>47</v>
      </c>
      <c r="H14" s="65">
        <v>83</v>
      </c>
      <c r="I14" s="66">
        <v>96</v>
      </c>
      <c r="J14" s="47"/>
    </row>
    <row r="15" spans="1:10" x14ac:dyDescent="0.3">
      <c r="A15" s="253" t="s">
        <v>1011</v>
      </c>
      <c r="B15" s="172">
        <v>38</v>
      </c>
      <c r="C15" s="118">
        <v>153</v>
      </c>
      <c r="D15" s="64">
        <v>38</v>
      </c>
      <c r="E15" s="67">
        <v>110</v>
      </c>
      <c r="F15" s="63">
        <v>67</v>
      </c>
      <c r="G15" s="172">
        <v>38</v>
      </c>
      <c r="H15" s="65">
        <v>89</v>
      </c>
      <c r="I15" s="66">
        <v>86</v>
      </c>
      <c r="J15" s="47"/>
    </row>
    <row r="16" spans="1:10" x14ac:dyDescent="0.3">
      <c r="A16" s="253" t="s">
        <v>1012</v>
      </c>
      <c r="B16" s="172">
        <v>39</v>
      </c>
      <c r="C16" s="118">
        <v>151</v>
      </c>
      <c r="D16" s="64">
        <v>38</v>
      </c>
      <c r="E16" s="67">
        <v>107</v>
      </c>
      <c r="F16" s="63">
        <v>79</v>
      </c>
      <c r="G16" s="172">
        <v>38</v>
      </c>
      <c r="H16" s="65">
        <v>90</v>
      </c>
      <c r="I16" s="66">
        <v>92</v>
      </c>
      <c r="J16" s="47"/>
    </row>
    <row r="17" spans="1:10" x14ac:dyDescent="0.3">
      <c r="A17" s="253" t="s">
        <v>1013</v>
      </c>
      <c r="B17" s="172">
        <v>25</v>
      </c>
      <c r="C17" s="118">
        <v>77</v>
      </c>
      <c r="D17" s="64">
        <v>24</v>
      </c>
      <c r="E17" s="67">
        <v>56</v>
      </c>
      <c r="F17" s="63">
        <v>35</v>
      </c>
      <c r="G17" s="172">
        <v>25</v>
      </c>
      <c r="H17" s="65">
        <v>39</v>
      </c>
      <c r="I17" s="66">
        <v>50</v>
      </c>
      <c r="J17" s="47"/>
    </row>
    <row r="18" spans="1:10" x14ac:dyDescent="0.3">
      <c r="A18" s="253" t="s">
        <v>1014</v>
      </c>
      <c r="B18" s="172">
        <v>44</v>
      </c>
      <c r="C18" s="118">
        <v>96</v>
      </c>
      <c r="D18" s="64">
        <v>44</v>
      </c>
      <c r="E18" s="67">
        <v>70</v>
      </c>
      <c r="F18" s="63">
        <v>46</v>
      </c>
      <c r="G18" s="172">
        <v>44</v>
      </c>
      <c r="H18" s="65">
        <v>54</v>
      </c>
      <c r="I18" s="66">
        <v>59</v>
      </c>
      <c r="J18" s="47"/>
    </row>
    <row r="19" spans="1:10" x14ac:dyDescent="0.3">
      <c r="A19" s="253" t="s">
        <v>1015</v>
      </c>
      <c r="B19" s="172">
        <v>35</v>
      </c>
      <c r="C19" s="118">
        <v>146</v>
      </c>
      <c r="D19" s="64">
        <v>34</v>
      </c>
      <c r="E19" s="67">
        <v>83</v>
      </c>
      <c r="F19" s="63">
        <v>84</v>
      </c>
      <c r="G19" s="172">
        <v>34</v>
      </c>
      <c r="H19" s="65">
        <v>74</v>
      </c>
      <c r="I19" s="66">
        <v>88</v>
      </c>
      <c r="J19" s="47"/>
    </row>
    <row r="20" spans="1:10" x14ac:dyDescent="0.3">
      <c r="A20" s="253" t="s">
        <v>1016</v>
      </c>
      <c r="B20" s="172">
        <v>8</v>
      </c>
      <c r="C20" s="118">
        <v>31</v>
      </c>
      <c r="D20" s="64">
        <v>8</v>
      </c>
      <c r="E20" s="67">
        <v>16</v>
      </c>
      <c r="F20" s="63">
        <v>17</v>
      </c>
      <c r="G20" s="172">
        <v>8</v>
      </c>
      <c r="H20" s="65">
        <v>16</v>
      </c>
      <c r="I20" s="66">
        <v>16</v>
      </c>
      <c r="J20" s="47"/>
    </row>
    <row r="21" spans="1:10" x14ac:dyDescent="0.3">
      <c r="A21" s="253" t="s">
        <v>1017</v>
      </c>
      <c r="B21" s="172">
        <v>36</v>
      </c>
      <c r="C21" s="118">
        <v>100</v>
      </c>
      <c r="D21" s="64">
        <v>37</v>
      </c>
      <c r="E21" s="67">
        <v>77</v>
      </c>
      <c r="F21" s="63">
        <v>42</v>
      </c>
      <c r="G21" s="172">
        <v>37</v>
      </c>
      <c r="H21" s="65">
        <v>65</v>
      </c>
      <c r="I21" s="66">
        <v>52</v>
      </c>
      <c r="J21" s="47"/>
    </row>
    <row r="22" spans="1:10" x14ac:dyDescent="0.3">
      <c r="A22" s="253" t="s">
        <v>1018</v>
      </c>
      <c r="B22" s="172">
        <v>42</v>
      </c>
      <c r="C22" s="118">
        <v>166</v>
      </c>
      <c r="D22" s="64">
        <v>42</v>
      </c>
      <c r="E22" s="67">
        <v>100</v>
      </c>
      <c r="F22" s="63">
        <v>108</v>
      </c>
      <c r="G22" s="172">
        <v>41</v>
      </c>
      <c r="H22" s="65">
        <v>82</v>
      </c>
      <c r="I22" s="66">
        <v>116</v>
      </c>
      <c r="J22" s="47"/>
    </row>
    <row r="23" spans="1:10" x14ac:dyDescent="0.3">
      <c r="A23" s="253" t="s">
        <v>1019</v>
      </c>
      <c r="B23" s="172">
        <v>25</v>
      </c>
      <c r="C23" s="118">
        <v>97</v>
      </c>
      <c r="D23" s="64">
        <v>24</v>
      </c>
      <c r="E23" s="67">
        <v>57</v>
      </c>
      <c r="F23" s="63">
        <v>59</v>
      </c>
      <c r="G23" s="172">
        <v>24</v>
      </c>
      <c r="H23" s="65">
        <v>40</v>
      </c>
      <c r="I23" s="66">
        <v>70</v>
      </c>
      <c r="J23" s="47"/>
    </row>
    <row r="24" spans="1:10" x14ac:dyDescent="0.3">
      <c r="A24" s="253" t="s">
        <v>1020</v>
      </c>
      <c r="B24" s="172">
        <v>43</v>
      </c>
      <c r="C24" s="118">
        <v>118</v>
      </c>
      <c r="D24" s="64">
        <v>43</v>
      </c>
      <c r="E24" s="67">
        <v>95</v>
      </c>
      <c r="F24" s="63">
        <v>51</v>
      </c>
      <c r="G24" s="172">
        <v>43</v>
      </c>
      <c r="H24" s="65">
        <v>84</v>
      </c>
      <c r="I24" s="66">
        <v>68</v>
      </c>
      <c r="J24" s="47"/>
    </row>
    <row r="25" spans="1:10" x14ac:dyDescent="0.3">
      <c r="A25" s="253" t="s">
        <v>1021</v>
      </c>
      <c r="B25" s="172">
        <v>48</v>
      </c>
      <c r="C25" s="118">
        <v>154</v>
      </c>
      <c r="D25" s="64">
        <v>47</v>
      </c>
      <c r="E25" s="67">
        <v>111</v>
      </c>
      <c r="F25" s="63">
        <v>69</v>
      </c>
      <c r="G25" s="172">
        <v>49</v>
      </c>
      <c r="H25" s="65">
        <v>90</v>
      </c>
      <c r="I25" s="66">
        <v>81</v>
      </c>
      <c r="J25" s="47"/>
    </row>
    <row r="26" spans="1:10" x14ac:dyDescent="0.3">
      <c r="A26" s="253" t="s">
        <v>1022</v>
      </c>
      <c r="B26" s="172">
        <v>54</v>
      </c>
      <c r="C26" s="118">
        <v>99</v>
      </c>
      <c r="D26" s="64">
        <v>53</v>
      </c>
      <c r="E26" s="67">
        <v>81</v>
      </c>
      <c r="F26" s="63">
        <v>52</v>
      </c>
      <c r="G26" s="172">
        <v>51</v>
      </c>
      <c r="H26" s="65">
        <v>65</v>
      </c>
      <c r="I26" s="66">
        <v>64</v>
      </c>
      <c r="J26" s="47"/>
    </row>
    <row r="27" spans="1:10" x14ac:dyDescent="0.3">
      <c r="A27" s="253" t="s">
        <v>1023</v>
      </c>
      <c r="B27" s="172">
        <v>53</v>
      </c>
      <c r="C27" s="118">
        <v>128</v>
      </c>
      <c r="D27" s="64">
        <v>53</v>
      </c>
      <c r="E27" s="67">
        <v>80</v>
      </c>
      <c r="F27" s="63">
        <v>77</v>
      </c>
      <c r="G27" s="172">
        <v>54</v>
      </c>
      <c r="H27" s="65">
        <v>67</v>
      </c>
      <c r="I27" s="57">
        <v>80</v>
      </c>
      <c r="J27" s="48"/>
    </row>
    <row r="28" spans="1:10" x14ac:dyDescent="0.3">
      <c r="A28" s="253" t="s">
        <v>1024</v>
      </c>
      <c r="B28" s="172">
        <v>62</v>
      </c>
      <c r="C28" s="118">
        <v>59</v>
      </c>
      <c r="D28" s="64">
        <v>61</v>
      </c>
      <c r="E28" s="67">
        <v>71</v>
      </c>
      <c r="F28" s="63">
        <v>32</v>
      </c>
      <c r="G28" s="172">
        <v>60</v>
      </c>
      <c r="H28" s="65">
        <v>54</v>
      </c>
      <c r="I28" s="57">
        <v>39</v>
      </c>
      <c r="J28" s="171"/>
    </row>
    <row r="29" spans="1:10" x14ac:dyDescent="0.3">
      <c r="A29" s="253" t="s">
        <v>1025</v>
      </c>
      <c r="B29" s="172">
        <v>29</v>
      </c>
      <c r="C29" s="118">
        <v>68</v>
      </c>
      <c r="D29" s="64">
        <v>30</v>
      </c>
      <c r="E29" s="67">
        <v>56</v>
      </c>
      <c r="F29" s="63">
        <v>34</v>
      </c>
      <c r="G29" s="172">
        <v>28</v>
      </c>
      <c r="H29" s="65">
        <v>54</v>
      </c>
      <c r="I29" s="57">
        <v>36</v>
      </c>
      <c r="J29" s="171"/>
    </row>
    <row r="30" spans="1:10" x14ac:dyDescent="0.3">
      <c r="A30" s="253" t="s">
        <v>1026</v>
      </c>
      <c r="B30" s="172">
        <v>15</v>
      </c>
      <c r="C30" s="118">
        <v>47</v>
      </c>
      <c r="D30" s="64">
        <v>15</v>
      </c>
      <c r="E30" s="67">
        <v>24</v>
      </c>
      <c r="F30" s="63">
        <v>28</v>
      </c>
      <c r="G30" s="172">
        <v>14</v>
      </c>
      <c r="H30" s="65">
        <v>18</v>
      </c>
      <c r="I30" s="57">
        <v>33</v>
      </c>
      <c r="J30" s="171"/>
    </row>
    <row r="31" spans="1:10" x14ac:dyDescent="0.3">
      <c r="A31" s="253" t="s">
        <v>1027</v>
      </c>
      <c r="B31" s="172">
        <v>60</v>
      </c>
      <c r="C31" s="118">
        <v>92</v>
      </c>
      <c r="D31" s="64">
        <v>61</v>
      </c>
      <c r="E31" s="67">
        <v>72</v>
      </c>
      <c r="F31" s="63">
        <v>52</v>
      </c>
      <c r="G31" s="172">
        <v>60</v>
      </c>
      <c r="H31" s="65">
        <v>70</v>
      </c>
      <c r="I31" s="57">
        <v>53</v>
      </c>
      <c r="J31" s="171"/>
    </row>
    <row r="32" spans="1:10" x14ac:dyDescent="0.3">
      <c r="A32" s="253" t="s">
        <v>1028</v>
      </c>
      <c r="B32" s="172">
        <v>33</v>
      </c>
      <c r="C32" s="118">
        <v>121</v>
      </c>
      <c r="D32" s="64">
        <v>33</v>
      </c>
      <c r="E32" s="67">
        <v>79</v>
      </c>
      <c r="F32" s="63">
        <v>59</v>
      </c>
      <c r="G32" s="172">
        <v>32</v>
      </c>
      <c r="H32" s="65">
        <v>60</v>
      </c>
      <c r="I32" s="57">
        <v>82</v>
      </c>
      <c r="J32" s="171"/>
    </row>
    <row r="33" spans="1:10" x14ac:dyDescent="0.3">
      <c r="A33" s="253" t="s">
        <v>1029</v>
      </c>
      <c r="B33" s="172">
        <v>32</v>
      </c>
      <c r="C33" s="118">
        <v>140</v>
      </c>
      <c r="D33" s="64">
        <v>31</v>
      </c>
      <c r="E33" s="67">
        <v>107</v>
      </c>
      <c r="F33" s="63">
        <v>54</v>
      </c>
      <c r="G33" s="172">
        <v>29</v>
      </c>
      <c r="H33" s="65">
        <v>86</v>
      </c>
      <c r="I33" s="57">
        <v>73</v>
      </c>
      <c r="J33" s="171"/>
    </row>
    <row r="34" spans="1:10" x14ac:dyDescent="0.3">
      <c r="A34" s="253" t="s">
        <v>1030</v>
      </c>
      <c r="B34" s="172">
        <v>28</v>
      </c>
      <c r="C34" s="118">
        <v>159</v>
      </c>
      <c r="D34" s="64">
        <v>28</v>
      </c>
      <c r="E34" s="67">
        <v>147</v>
      </c>
      <c r="F34" s="63">
        <v>68</v>
      </c>
      <c r="G34" s="172">
        <v>28</v>
      </c>
      <c r="H34" s="65">
        <v>108</v>
      </c>
      <c r="I34" s="57">
        <v>103</v>
      </c>
      <c r="J34" s="171"/>
    </row>
    <row r="35" spans="1:10" x14ac:dyDescent="0.3">
      <c r="A35" s="253" t="s">
        <v>1031</v>
      </c>
      <c r="B35" s="172">
        <v>37</v>
      </c>
      <c r="C35" s="118">
        <v>150</v>
      </c>
      <c r="D35" s="64">
        <v>38</v>
      </c>
      <c r="E35" s="67">
        <v>109</v>
      </c>
      <c r="F35" s="63">
        <v>67</v>
      </c>
      <c r="G35" s="172">
        <v>36</v>
      </c>
      <c r="H35" s="65">
        <v>89</v>
      </c>
      <c r="I35" s="57">
        <v>84</v>
      </c>
      <c r="J35" s="171"/>
    </row>
    <row r="36" spans="1:10" x14ac:dyDescent="0.3">
      <c r="A36" s="253" t="s">
        <v>1032</v>
      </c>
      <c r="B36" s="172">
        <v>59</v>
      </c>
      <c r="C36" s="118">
        <v>146</v>
      </c>
      <c r="D36" s="64">
        <v>56</v>
      </c>
      <c r="E36" s="67">
        <v>108</v>
      </c>
      <c r="F36" s="63">
        <v>87</v>
      </c>
      <c r="G36" s="172">
        <v>56</v>
      </c>
      <c r="H36" s="65">
        <v>84</v>
      </c>
      <c r="I36" s="57">
        <v>115</v>
      </c>
      <c r="J36" s="171"/>
    </row>
    <row r="37" spans="1:10" x14ac:dyDescent="0.3">
      <c r="A37" s="307" t="s">
        <v>1033</v>
      </c>
      <c r="B37" s="172">
        <v>43</v>
      </c>
      <c r="C37" s="118">
        <v>148</v>
      </c>
      <c r="D37" s="64">
        <v>44</v>
      </c>
      <c r="E37" s="67">
        <v>89</v>
      </c>
      <c r="F37" s="63">
        <v>73</v>
      </c>
      <c r="G37" s="172">
        <v>42</v>
      </c>
      <c r="H37" s="65">
        <v>70</v>
      </c>
      <c r="I37" s="57">
        <v>92</v>
      </c>
      <c r="J37" s="171"/>
    </row>
    <row r="38" spans="1:10" x14ac:dyDescent="0.3">
      <c r="A38" s="308" t="s">
        <v>108</v>
      </c>
      <c r="B38" s="69">
        <f t="shared" ref="B38:I38" si="0">SUM(B7:B37)</f>
        <v>1377</v>
      </c>
      <c r="C38" s="68">
        <f t="shared" si="0"/>
        <v>3903</v>
      </c>
      <c r="D38" s="69">
        <f t="shared" si="0"/>
        <v>1360</v>
      </c>
      <c r="E38" s="68">
        <f t="shared" si="0"/>
        <v>2800</v>
      </c>
      <c r="F38" s="68">
        <f t="shared" si="0"/>
        <v>2038</v>
      </c>
      <c r="G38" s="69">
        <f t="shared" si="0"/>
        <v>1346</v>
      </c>
      <c r="H38" s="68">
        <f t="shared" si="0"/>
        <v>2268</v>
      </c>
      <c r="I38" s="68">
        <f t="shared" si="0"/>
        <v>2461</v>
      </c>
    </row>
  </sheetData>
  <mergeCells count="5">
    <mergeCell ref="B1:I1"/>
    <mergeCell ref="B2:I2"/>
    <mergeCell ref="B3:C3"/>
    <mergeCell ref="D3:F3"/>
    <mergeCell ref="G3:I3"/>
  </mergeCells>
  <pageMargins left="0.7" right="0.7" top="1" bottom="0.75" header="0.3" footer="0.3"/>
  <pageSetup scale="97" orientation="portrait" r:id="rId1"/>
  <headerFooter>
    <oddHeader>&amp;C&amp;"-,Bold"Statewide Legislative Precinct Results
Primary Election      May 17, 2022
State of Idaho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E230F-A1BD-4B0E-B507-40CCCC11B458}">
  <sheetPr>
    <pageSetUpPr fitToPage="1"/>
  </sheetPr>
  <dimension ref="A1:F31"/>
  <sheetViews>
    <sheetView topLeftCell="A5" zoomScaleNormal="100" workbookViewId="0">
      <selection activeCell="F6" sqref="F6"/>
    </sheetView>
  </sheetViews>
  <sheetFormatPr defaultColWidth="9.1796875" defaultRowHeight="13" x14ac:dyDescent="0.3"/>
  <cols>
    <col min="1" max="1" width="10.36328125" style="3" customWidth="1"/>
    <col min="2" max="6" width="8.7265625" style="8" customWidth="1"/>
    <col min="7" max="256" width="9.1796875" style="8"/>
    <col min="257" max="257" width="9.26953125" style="8" bestFit="1" customWidth="1"/>
    <col min="258" max="262" width="8.7265625" style="8" customWidth="1"/>
    <col min="263" max="512" width="9.1796875" style="8"/>
    <col min="513" max="513" width="9.26953125" style="8" bestFit="1" customWidth="1"/>
    <col min="514" max="518" width="8.7265625" style="8" customWidth="1"/>
    <col min="519" max="768" width="9.1796875" style="8"/>
    <col min="769" max="769" width="9.26953125" style="8" bestFit="1" customWidth="1"/>
    <col min="770" max="774" width="8.7265625" style="8" customWidth="1"/>
    <col min="775" max="1024" width="9.1796875" style="8"/>
    <col min="1025" max="1025" width="9.26953125" style="8" bestFit="1" customWidth="1"/>
    <col min="1026" max="1030" width="8.7265625" style="8" customWidth="1"/>
    <col min="1031" max="1280" width="9.1796875" style="8"/>
    <col min="1281" max="1281" width="9.26953125" style="8" bestFit="1" customWidth="1"/>
    <col min="1282" max="1286" width="8.7265625" style="8" customWidth="1"/>
    <col min="1287" max="1536" width="9.1796875" style="8"/>
    <col min="1537" max="1537" width="9.26953125" style="8" bestFit="1" customWidth="1"/>
    <col min="1538" max="1542" width="8.7265625" style="8" customWidth="1"/>
    <col min="1543" max="1792" width="9.1796875" style="8"/>
    <col min="1793" max="1793" width="9.26953125" style="8" bestFit="1" customWidth="1"/>
    <col min="1794" max="1798" width="8.7265625" style="8" customWidth="1"/>
    <col min="1799" max="2048" width="9.1796875" style="8"/>
    <col min="2049" max="2049" width="9.26953125" style="8" bestFit="1" customWidth="1"/>
    <col min="2050" max="2054" width="8.7265625" style="8" customWidth="1"/>
    <col min="2055" max="2304" width="9.1796875" style="8"/>
    <col min="2305" max="2305" width="9.26953125" style="8" bestFit="1" customWidth="1"/>
    <col min="2306" max="2310" width="8.7265625" style="8" customWidth="1"/>
    <col min="2311" max="2560" width="9.1796875" style="8"/>
    <col min="2561" max="2561" width="9.26953125" style="8" bestFit="1" customWidth="1"/>
    <col min="2562" max="2566" width="8.7265625" style="8" customWidth="1"/>
    <col min="2567" max="2816" width="9.1796875" style="8"/>
    <col min="2817" max="2817" width="9.26953125" style="8" bestFit="1" customWidth="1"/>
    <col min="2818" max="2822" width="8.7265625" style="8" customWidth="1"/>
    <col min="2823" max="3072" width="9.1796875" style="8"/>
    <col min="3073" max="3073" width="9.26953125" style="8" bestFit="1" customWidth="1"/>
    <col min="3074" max="3078" width="8.7265625" style="8" customWidth="1"/>
    <col min="3079" max="3328" width="9.1796875" style="8"/>
    <col min="3329" max="3329" width="9.26953125" style="8" bestFit="1" customWidth="1"/>
    <col min="3330" max="3334" width="8.7265625" style="8" customWidth="1"/>
    <col min="3335" max="3584" width="9.1796875" style="8"/>
    <col min="3585" max="3585" width="9.26953125" style="8" bestFit="1" customWidth="1"/>
    <col min="3586" max="3590" width="8.7265625" style="8" customWidth="1"/>
    <col min="3591" max="3840" width="9.1796875" style="8"/>
    <col min="3841" max="3841" width="9.26953125" style="8" bestFit="1" customWidth="1"/>
    <col min="3842" max="3846" width="8.7265625" style="8" customWidth="1"/>
    <col min="3847" max="4096" width="9.1796875" style="8"/>
    <col min="4097" max="4097" width="9.26953125" style="8" bestFit="1" customWidth="1"/>
    <col min="4098" max="4102" width="8.7265625" style="8" customWidth="1"/>
    <col min="4103" max="4352" width="9.1796875" style="8"/>
    <col min="4353" max="4353" width="9.26953125" style="8" bestFit="1" customWidth="1"/>
    <col min="4354" max="4358" width="8.7265625" style="8" customWidth="1"/>
    <col min="4359" max="4608" width="9.1796875" style="8"/>
    <col min="4609" max="4609" width="9.26953125" style="8" bestFit="1" customWidth="1"/>
    <col min="4610" max="4614" width="8.7265625" style="8" customWidth="1"/>
    <col min="4615" max="4864" width="9.1796875" style="8"/>
    <col min="4865" max="4865" width="9.26953125" style="8" bestFit="1" customWidth="1"/>
    <col min="4866" max="4870" width="8.7265625" style="8" customWidth="1"/>
    <col min="4871" max="5120" width="9.1796875" style="8"/>
    <col min="5121" max="5121" width="9.26953125" style="8" bestFit="1" customWidth="1"/>
    <col min="5122" max="5126" width="8.7265625" style="8" customWidth="1"/>
    <col min="5127" max="5376" width="9.1796875" style="8"/>
    <col min="5377" max="5377" width="9.26953125" style="8" bestFit="1" customWidth="1"/>
    <col min="5378" max="5382" width="8.7265625" style="8" customWidth="1"/>
    <col min="5383" max="5632" width="9.1796875" style="8"/>
    <col min="5633" max="5633" width="9.26953125" style="8" bestFit="1" customWidth="1"/>
    <col min="5634" max="5638" width="8.7265625" style="8" customWidth="1"/>
    <col min="5639" max="5888" width="9.1796875" style="8"/>
    <col min="5889" max="5889" width="9.26953125" style="8" bestFit="1" customWidth="1"/>
    <col min="5890" max="5894" width="8.7265625" style="8" customWidth="1"/>
    <col min="5895" max="6144" width="9.1796875" style="8"/>
    <col min="6145" max="6145" width="9.26953125" style="8" bestFit="1" customWidth="1"/>
    <col min="6146" max="6150" width="8.7265625" style="8" customWidth="1"/>
    <col min="6151" max="6400" width="9.1796875" style="8"/>
    <col min="6401" max="6401" width="9.26953125" style="8" bestFit="1" customWidth="1"/>
    <col min="6402" max="6406" width="8.7265625" style="8" customWidth="1"/>
    <col min="6407" max="6656" width="9.1796875" style="8"/>
    <col min="6657" max="6657" width="9.26953125" style="8" bestFit="1" customWidth="1"/>
    <col min="6658" max="6662" width="8.7265625" style="8" customWidth="1"/>
    <col min="6663" max="6912" width="9.1796875" style="8"/>
    <col min="6913" max="6913" width="9.26953125" style="8" bestFit="1" customWidth="1"/>
    <col min="6914" max="6918" width="8.7265625" style="8" customWidth="1"/>
    <col min="6919" max="7168" width="9.1796875" style="8"/>
    <col min="7169" max="7169" width="9.26953125" style="8" bestFit="1" customWidth="1"/>
    <col min="7170" max="7174" width="8.7265625" style="8" customWidth="1"/>
    <col min="7175" max="7424" width="9.1796875" style="8"/>
    <col min="7425" max="7425" width="9.26953125" style="8" bestFit="1" customWidth="1"/>
    <col min="7426" max="7430" width="8.7265625" style="8" customWidth="1"/>
    <col min="7431" max="7680" width="9.1796875" style="8"/>
    <col min="7681" max="7681" width="9.26953125" style="8" bestFit="1" customWidth="1"/>
    <col min="7682" max="7686" width="8.7265625" style="8" customWidth="1"/>
    <col min="7687" max="7936" width="9.1796875" style="8"/>
    <col min="7937" max="7937" width="9.26953125" style="8" bestFit="1" customWidth="1"/>
    <col min="7938" max="7942" width="8.7265625" style="8" customWidth="1"/>
    <col min="7943" max="8192" width="9.1796875" style="8"/>
    <col min="8193" max="8193" width="9.26953125" style="8" bestFit="1" customWidth="1"/>
    <col min="8194" max="8198" width="8.7265625" style="8" customWidth="1"/>
    <col min="8199" max="8448" width="9.1796875" style="8"/>
    <col min="8449" max="8449" width="9.26953125" style="8" bestFit="1" customWidth="1"/>
    <col min="8450" max="8454" width="8.7265625" style="8" customWidth="1"/>
    <col min="8455" max="8704" width="9.1796875" style="8"/>
    <col min="8705" max="8705" width="9.26953125" style="8" bestFit="1" customWidth="1"/>
    <col min="8706" max="8710" width="8.7265625" style="8" customWidth="1"/>
    <col min="8711" max="8960" width="9.1796875" style="8"/>
    <col min="8961" max="8961" width="9.26953125" style="8" bestFit="1" customWidth="1"/>
    <col min="8962" max="8966" width="8.7265625" style="8" customWidth="1"/>
    <col min="8967" max="9216" width="9.1796875" style="8"/>
    <col min="9217" max="9217" width="9.26953125" style="8" bestFit="1" customWidth="1"/>
    <col min="9218" max="9222" width="8.7265625" style="8" customWidth="1"/>
    <col min="9223" max="9472" width="9.1796875" style="8"/>
    <col min="9473" max="9473" width="9.26953125" style="8" bestFit="1" customWidth="1"/>
    <col min="9474" max="9478" width="8.7265625" style="8" customWidth="1"/>
    <col min="9479" max="9728" width="9.1796875" style="8"/>
    <col min="9729" max="9729" width="9.26953125" style="8" bestFit="1" customWidth="1"/>
    <col min="9730" max="9734" width="8.7265625" style="8" customWidth="1"/>
    <col min="9735" max="9984" width="9.1796875" style="8"/>
    <col min="9985" max="9985" width="9.26953125" style="8" bestFit="1" customWidth="1"/>
    <col min="9986" max="9990" width="8.7265625" style="8" customWidth="1"/>
    <col min="9991" max="10240" width="9.1796875" style="8"/>
    <col min="10241" max="10241" width="9.26953125" style="8" bestFit="1" customWidth="1"/>
    <col min="10242" max="10246" width="8.7265625" style="8" customWidth="1"/>
    <col min="10247" max="10496" width="9.1796875" style="8"/>
    <col min="10497" max="10497" width="9.26953125" style="8" bestFit="1" customWidth="1"/>
    <col min="10498" max="10502" width="8.7265625" style="8" customWidth="1"/>
    <col min="10503" max="10752" width="9.1796875" style="8"/>
    <col min="10753" max="10753" width="9.26953125" style="8" bestFit="1" customWidth="1"/>
    <col min="10754" max="10758" width="8.7265625" style="8" customWidth="1"/>
    <col min="10759" max="11008" width="9.1796875" style="8"/>
    <col min="11009" max="11009" width="9.26953125" style="8" bestFit="1" customWidth="1"/>
    <col min="11010" max="11014" width="8.7265625" style="8" customWidth="1"/>
    <col min="11015" max="11264" width="9.1796875" style="8"/>
    <col min="11265" max="11265" width="9.26953125" style="8" bestFit="1" customWidth="1"/>
    <col min="11266" max="11270" width="8.7265625" style="8" customWidth="1"/>
    <col min="11271" max="11520" width="9.1796875" style="8"/>
    <col min="11521" max="11521" width="9.26953125" style="8" bestFit="1" customWidth="1"/>
    <col min="11522" max="11526" width="8.7265625" style="8" customWidth="1"/>
    <col min="11527" max="11776" width="9.1796875" style="8"/>
    <col min="11777" max="11777" width="9.26953125" style="8" bestFit="1" customWidth="1"/>
    <col min="11778" max="11782" width="8.7265625" style="8" customWidth="1"/>
    <col min="11783" max="12032" width="9.1796875" style="8"/>
    <col min="12033" max="12033" width="9.26953125" style="8" bestFit="1" customWidth="1"/>
    <col min="12034" max="12038" width="8.7265625" style="8" customWidth="1"/>
    <col min="12039" max="12288" width="9.1796875" style="8"/>
    <col min="12289" max="12289" width="9.26953125" style="8" bestFit="1" customWidth="1"/>
    <col min="12290" max="12294" width="8.7265625" style="8" customWidth="1"/>
    <col min="12295" max="12544" width="9.1796875" style="8"/>
    <col min="12545" max="12545" width="9.26953125" style="8" bestFit="1" customWidth="1"/>
    <col min="12546" max="12550" width="8.7265625" style="8" customWidth="1"/>
    <col min="12551" max="12800" width="9.1796875" style="8"/>
    <col min="12801" max="12801" width="9.26953125" style="8" bestFit="1" customWidth="1"/>
    <col min="12802" max="12806" width="8.7265625" style="8" customWidth="1"/>
    <col min="12807" max="13056" width="9.1796875" style="8"/>
    <col min="13057" max="13057" width="9.26953125" style="8" bestFit="1" customWidth="1"/>
    <col min="13058" max="13062" width="8.7265625" style="8" customWidth="1"/>
    <col min="13063" max="13312" width="9.1796875" style="8"/>
    <col min="13313" max="13313" width="9.26953125" style="8" bestFit="1" customWidth="1"/>
    <col min="13314" max="13318" width="8.7265625" style="8" customWidth="1"/>
    <col min="13319" max="13568" width="9.1796875" style="8"/>
    <col min="13569" max="13569" width="9.26953125" style="8" bestFit="1" customWidth="1"/>
    <col min="13570" max="13574" width="8.7265625" style="8" customWidth="1"/>
    <col min="13575" max="13824" width="9.1796875" style="8"/>
    <col min="13825" max="13825" width="9.26953125" style="8" bestFit="1" customWidth="1"/>
    <col min="13826" max="13830" width="8.7265625" style="8" customWidth="1"/>
    <col min="13831" max="14080" width="9.1796875" style="8"/>
    <col min="14081" max="14081" width="9.26953125" style="8" bestFit="1" customWidth="1"/>
    <col min="14082" max="14086" width="8.7265625" style="8" customWidth="1"/>
    <col min="14087" max="14336" width="9.1796875" style="8"/>
    <col min="14337" max="14337" width="9.26953125" style="8" bestFit="1" customWidth="1"/>
    <col min="14338" max="14342" width="8.7265625" style="8" customWidth="1"/>
    <col min="14343" max="14592" width="9.1796875" style="8"/>
    <col min="14593" max="14593" width="9.26953125" style="8" bestFit="1" customWidth="1"/>
    <col min="14594" max="14598" width="8.7265625" style="8" customWidth="1"/>
    <col min="14599" max="14848" width="9.1796875" style="8"/>
    <col min="14849" max="14849" width="9.26953125" style="8" bestFit="1" customWidth="1"/>
    <col min="14850" max="14854" width="8.7265625" style="8" customWidth="1"/>
    <col min="14855" max="15104" width="9.1796875" style="8"/>
    <col min="15105" max="15105" width="9.26953125" style="8" bestFit="1" customWidth="1"/>
    <col min="15106" max="15110" width="8.7265625" style="8" customWidth="1"/>
    <col min="15111" max="15360" width="9.1796875" style="8"/>
    <col min="15361" max="15361" width="9.26953125" style="8" bestFit="1" customWidth="1"/>
    <col min="15362" max="15366" width="8.7265625" style="8" customWidth="1"/>
    <col min="15367" max="15616" width="9.1796875" style="8"/>
    <col min="15617" max="15617" width="9.26953125" style="8" bestFit="1" customWidth="1"/>
    <col min="15618" max="15622" width="8.7265625" style="8" customWidth="1"/>
    <col min="15623" max="15872" width="9.1796875" style="8"/>
    <col min="15873" max="15873" width="9.26953125" style="8" bestFit="1" customWidth="1"/>
    <col min="15874" max="15878" width="8.7265625" style="8" customWidth="1"/>
    <col min="15879" max="16128" width="9.1796875" style="8"/>
    <col min="16129" max="16129" width="9.26953125" style="8" bestFit="1" customWidth="1"/>
    <col min="16130" max="16134" width="8.7265625" style="8" customWidth="1"/>
    <col min="16135" max="16384" width="9.1796875" style="8"/>
  </cols>
  <sheetData>
    <row r="1" spans="1:6" ht="14.5" x14ac:dyDescent="0.35">
      <c r="A1" s="27"/>
      <c r="B1" s="336"/>
      <c r="C1" s="338"/>
      <c r="D1" s="338"/>
      <c r="E1" s="338"/>
      <c r="F1" s="30"/>
    </row>
    <row r="2" spans="1:6" ht="14.5" x14ac:dyDescent="0.35">
      <c r="A2" s="31"/>
      <c r="B2" s="328" t="s">
        <v>109</v>
      </c>
      <c r="C2" s="330"/>
      <c r="D2" s="330"/>
      <c r="E2" s="330"/>
      <c r="F2" s="30"/>
    </row>
    <row r="3" spans="1:6" ht="14.5" x14ac:dyDescent="0.35">
      <c r="A3" s="31"/>
      <c r="B3" s="146" t="s">
        <v>0</v>
      </c>
      <c r="C3" s="145" t="s">
        <v>1</v>
      </c>
      <c r="D3" s="332" t="s">
        <v>2</v>
      </c>
      <c r="E3" s="342"/>
      <c r="F3" s="147"/>
    </row>
    <row r="4" spans="1:6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43"/>
    </row>
    <row r="5" spans="1:6" ht="107.25" customHeight="1" thickBot="1" x14ac:dyDescent="0.35">
      <c r="A5" s="44" t="s">
        <v>17</v>
      </c>
      <c r="B5" s="15" t="s">
        <v>110</v>
      </c>
      <c r="C5" s="15" t="s">
        <v>111</v>
      </c>
      <c r="D5" s="15" t="s">
        <v>112</v>
      </c>
      <c r="E5" s="15" t="s">
        <v>113</v>
      </c>
      <c r="F5" s="45"/>
    </row>
    <row r="6" spans="1:6" ht="13.5" thickBot="1" x14ac:dyDescent="0.35">
      <c r="A6" s="19" t="s">
        <v>42</v>
      </c>
      <c r="B6" s="18"/>
      <c r="C6" s="70"/>
      <c r="D6" s="19"/>
      <c r="E6" s="18"/>
      <c r="F6" s="46"/>
    </row>
    <row r="7" spans="1:6" x14ac:dyDescent="0.3">
      <c r="A7" s="95" t="s">
        <v>114</v>
      </c>
      <c r="B7" s="151">
        <v>398</v>
      </c>
      <c r="C7" s="152">
        <v>383</v>
      </c>
      <c r="D7" s="126">
        <v>362</v>
      </c>
      <c r="E7" s="153">
        <v>74</v>
      </c>
      <c r="F7" s="47"/>
    </row>
    <row r="8" spans="1:6" x14ac:dyDescent="0.3">
      <c r="A8" s="96" t="s">
        <v>115</v>
      </c>
      <c r="B8" s="154">
        <v>442</v>
      </c>
      <c r="C8" s="155">
        <v>434</v>
      </c>
      <c r="D8" s="131">
        <v>402</v>
      </c>
      <c r="E8" s="156">
        <v>66</v>
      </c>
      <c r="F8" s="47"/>
    </row>
    <row r="9" spans="1:6" x14ac:dyDescent="0.3">
      <c r="A9" s="96" t="s">
        <v>116</v>
      </c>
      <c r="B9" s="154">
        <v>542</v>
      </c>
      <c r="C9" s="155">
        <v>545</v>
      </c>
      <c r="D9" s="131">
        <v>471</v>
      </c>
      <c r="E9" s="156">
        <v>102</v>
      </c>
      <c r="F9" s="47"/>
    </row>
    <row r="10" spans="1:6" x14ac:dyDescent="0.3">
      <c r="A10" s="96" t="s">
        <v>117</v>
      </c>
      <c r="B10" s="154">
        <v>566</v>
      </c>
      <c r="C10" s="155">
        <v>565</v>
      </c>
      <c r="D10" s="131">
        <v>479</v>
      </c>
      <c r="E10" s="156">
        <v>97</v>
      </c>
      <c r="F10" s="47"/>
    </row>
    <row r="11" spans="1:6" x14ac:dyDescent="0.3">
      <c r="A11" s="96" t="s">
        <v>118</v>
      </c>
      <c r="B11" s="154">
        <v>357</v>
      </c>
      <c r="C11" s="155">
        <v>353</v>
      </c>
      <c r="D11" s="131">
        <v>336</v>
      </c>
      <c r="E11" s="156">
        <v>37</v>
      </c>
      <c r="F11" s="47"/>
    </row>
    <row r="12" spans="1:6" x14ac:dyDescent="0.3">
      <c r="A12" s="96" t="s">
        <v>119</v>
      </c>
      <c r="B12" s="154">
        <v>366</v>
      </c>
      <c r="C12" s="155">
        <v>360</v>
      </c>
      <c r="D12" s="131">
        <v>311</v>
      </c>
      <c r="E12" s="156">
        <v>84</v>
      </c>
      <c r="F12" s="47"/>
    </row>
    <row r="13" spans="1:6" x14ac:dyDescent="0.3">
      <c r="A13" s="96" t="s">
        <v>120</v>
      </c>
      <c r="B13" s="154">
        <v>415</v>
      </c>
      <c r="C13" s="155">
        <v>411</v>
      </c>
      <c r="D13" s="131">
        <v>366</v>
      </c>
      <c r="E13" s="156">
        <v>64</v>
      </c>
      <c r="F13" s="47"/>
    </row>
    <row r="14" spans="1:6" x14ac:dyDescent="0.3">
      <c r="A14" s="96" t="s">
        <v>121</v>
      </c>
      <c r="B14" s="154">
        <v>411</v>
      </c>
      <c r="C14" s="155">
        <v>407</v>
      </c>
      <c r="D14" s="131">
        <v>354</v>
      </c>
      <c r="E14" s="156">
        <v>83</v>
      </c>
      <c r="F14" s="47"/>
    </row>
    <row r="15" spans="1:6" x14ac:dyDescent="0.3">
      <c r="A15" s="96" t="s">
        <v>122</v>
      </c>
      <c r="B15" s="154">
        <v>378</v>
      </c>
      <c r="C15" s="155">
        <v>371</v>
      </c>
      <c r="D15" s="131">
        <v>337</v>
      </c>
      <c r="E15" s="156">
        <v>58</v>
      </c>
      <c r="F15" s="47"/>
    </row>
    <row r="16" spans="1:6" x14ac:dyDescent="0.3">
      <c r="A16" s="96" t="s">
        <v>123</v>
      </c>
      <c r="B16" s="154">
        <v>393</v>
      </c>
      <c r="C16" s="155">
        <v>386</v>
      </c>
      <c r="D16" s="131">
        <v>336</v>
      </c>
      <c r="E16" s="156">
        <v>67</v>
      </c>
      <c r="F16" s="47"/>
    </row>
    <row r="17" spans="1:6" x14ac:dyDescent="0.3">
      <c r="A17" s="96" t="s">
        <v>124</v>
      </c>
      <c r="B17" s="154">
        <v>192</v>
      </c>
      <c r="C17" s="155">
        <v>187</v>
      </c>
      <c r="D17" s="131">
        <v>180</v>
      </c>
      <c r="E17" s="156">
        <v>31</v>
      </c>
      <c r="F17" s="47"/>
    </row>
    <row r="18" spans="1:6" x14ac:dyDescent="0.3">
      <c r="A18" s="96" t="s">
        <v>125</v>
      </c>
      <c r="B18" s="154">
        <v>451</v>
      </c>
      <c r="C18" s="155">
        <v>434</v>
      </c>
      <c r="D18" s="131">
        <v>411</v>
      </c>
      <c r="E18" s="156">
        <v>74</v>
      </c>
      <c r="F18" s="47"/>
    </row>
    <row r="19" spans="1:6" x14ac:dyDescent="0.3">
      <c r="A19" s="96" t="s">
        <v>126</v>
      </c>
      <c r="B19" s="154">
        <v>552</v>
      </c>
      <c r="C19" s="155">
        <v>545</v>
      </c>
      <c r="D19" s="131">
        <v>511</v>
      </c>
      <c r="E19" s="156">
        <v>95</v>
      </c>
      <c r="F19" s="47"/>
    </row>
    <row r="20" spans="1:6" x14ac:dyDescent="0.3">
      <c r="A20" s="96" t="s">
        <v>127</v>
      </c>
      <c r="B20" s="154">
        <v>561</v>
      </c>
      <c r="C20" s="155">
        <v>532</v>
      </c>
      <c r="D20" s="131">
        <v>498</v>
      </c>
      <c r="E20" s="156">
        <v>99</v>
      </c>
      <c r="F20" s="47"/>
    </row>
    <row r="21" spans="1:6" x14ac:dyDescent="0.3">
      <c r="A21" s="96" t="s">
        <v>128</v>
      </c>
      <c r="B21" s="154">
        <v>362</v>
      </c>
      <c r="C21" s="155">
        <v>356</v>
      </c>
      <c r="D21" s="131">
        <v>302</v>
      </c>
      <c r="E21" s="156">
        <v>77</v>
      </c>
      <c r="F21" s="47"/>
    </row>
    <row r="22" spans="1:6" x14ac:dyDescent="0.3">
      <c r="A22" s="96" t="s">
        <v>129</v>
      </c>
      <c r="B22" s="154">
        <v>335</v>
      </c>
      <c r="C22" s="155">
        <v>336</v>
      </c>
      <c r="D22" s="131">
        <v>294</v>
      </c>
      <c r="E22" s="156">
        <v>60</v>
      </c>
      <c r="F22" s="47"/>
    </row>
    <row r="23" spans="1:6" x14ac:dyDescent="0.3">
      <c r="A23" s="96" t="s">
        <v>130</v>
      </c>
      <c r="B23" s="154">
        <v>357</v>
      </c>
      <c r="C23" s="155">
        <v>346</v>
      </c>
      <c r="D23" s="131">
        <v>309</v>
      </c>
      <c r="E23" s="156">
        <v>76</v>
      </c>
      <c r="F23" s="47"/>
    </row>
    <row r="24" spans="1:6" x14ac:dyDescent="0.3">
      <c r="A24" s="96" t="s">
        <v>131</v>
      </c>
      <c r="B24" s="154">
        <v>345</v>
      </c>
      <c r="C24" s="155">
        <v>345</v>
      </c>
      <c r="D24" s="131">
        <v>303</v>
      </c>
      <c r="E24" s="156">
        <v>66</v>
      </c>
      <c r="F24" s="47"/>
    </row>
    <row r="25" spans="1:6" x14ac:dyDescent="0.3">
      <c r="A25" s="96" t="s">
        <v>132</v>
      </c>
      <c r="B25" s="154">
        <v>412</v>
      </c>
      <c r="C25" s="155">
        <v>398</v>
      </c>
      <c r="D25" s="131">
        <v>366</v>
      </c>
      <c r="E25" s="156">
        <v>84</v>
      </c>
      <c r="F25" s="47"/>
    </row>
    <row r="26" spans="1:6" x14ac:dyDescent="0.3">
      <c r="A26" s="96" t="s">
        <v>133</v>
      </c>
      <c r="B26" s="154">
        <v>518</v>
      </c>
      <c r="C26" s="155">
        <v>495</v>
      </c>
      <c r="D26" s="131">
        <v>467</v>
      </c>
      <c r="E26" s="156">
        <v>93</v>
      </c>
      <c r="F26" s="47"/>
    </row>
    <row r="27" spans="1:6" x14ac:dyDescent="0.3">
      <c r="A27" s="96" t="s">
        <v>134</v>
      </c>
      <c r="B27" s="154">
        <v>456</v>
      </c>
      <c r="C27" s="155">
        <v>436</v>
      </c>
      <c r="D27" s="131">
        <v>401</v>
      </c>
      <c r="E27" s="156">
        <v>81</v>
      </c>
      <c r="F27" s="47"/>
    </row>
    <row r="28" spans="1:6" x14ac:dyDescent="0.3">
      <c r="A28" s="96" t="s">
        <v>135</v>
      </c>
      <c r="B28" s="154">
        <v>410</v>
      </c>
      <c r="C28" s="155">
        <v>413</v>
      </c>
      <c r="D28" s="131">
        <v>380</v>
      </c>
      <c r="E28" s="156">
        <v>61</v>
      </c>
      <c r="F28" s="47"/>
    </row>
    <row r="29" spans="1:6" x14ac:dyDescent="0.3">
      <c r="A29" s="150" t="s">
        <v>136</v>
      </c>
      <c r="B29" s="157">
        <v>331</v>
      </c>
      <c r="C29" s="158">
        <v>323</v>
      </c>
      <c r="D29" s="136">
        <v>269</v>
      </c>
      <c r="E29" s="159">
        <v>72</v>
      </c>
      <c r="F29" s="47"/>
    </row>
    <row r="30" spans="1:6" x14ac:dyDescent="0.3">
      <c r="A30" s="26" t="s">
        <v>108</v>
      </c>
      <c r="B30" s="68">
        <f>SUM(B7:B29)</f>
        <v>9550</v>
      </c>
      <c r="C30" s="68">
        <f>SUM(C7:C29)</f>
        <v>9361</v>
      </c>
      <c r="D30" s="68">
        <f>SUM(D7:D29)</f>
        <v>8445</v>
      </c>
      <c r="E30" s="68">
        <f>SUM(E7:E29)</f>
        <v>1701</v>
      </c>
      <c r="F30" s="48"/>
    </row>
    <row r="31" spans="1:6" x14ac:dyDescent="0.3">
      <c r="A31" s="49"/>
    </row>
  </sheetData>
  <mergeCells count="3">
    <mergeCell ref="B1:E1"/>
    <mergeCell ref="B2:E2"/>
    <mergeCell ref="D3:E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3DE62-8BE3-42B1-A7B5-DF67991298D6}">
  <sheetPr>
    <pageSetUpPr fitToPage="1"/>
  </sheetPr>
  <dimension ref="A1:H44"/>
  <sheetViews>
    <sheetView zoomScaleNormal="100" workbookViewId="0">
      <pane xSplit="7" ySplit="5" topLeftCell="H43" activePane="bottomRight" state="frozen"/>
      <selection pane="topRight" activeCell="H1" sqref="H1"/>
      <selection pane="bottomLeft" activeCell="A6" sqref="A6"/>
      <selection pane="bottomRight" activeCell="H6" sqref="H6"/>
    </sheetView>
  </sheetViews>
  <sheetFormatPr defaultColWidth="9.1796875" defaultRowHeight="13" x14ac:dyDescent="0.3"/>
  <cols>
    <col min="1" max="1" width="20.453125" style="3" bestFit="1" customWidth="1"/>
    <col min="2" max="8" width="8.7265625" style="8" customWidth="1"/>
    <col min="9" max="256" width="9.1796875" style="8"/>
    <col min="257" max="257" width="20.453125" style="8" bestFit="1" customWidth="1"/>
    <col min="258" max="264" width="8.7265625" style="8" customWidth="1"/>
    <col min="265" max="512" width="9.1796875" style="8"/>
    <col min="513" max="513" width="20.453125" style="8" bestFit="1" customWidth="1"/>
    <col min="514" max="520" width="8.7265625" style="8" customWidth="1"/>
    <col min="521" max="768" width="9.1796875" style="8"/>
    <col min="769" max="769" width="20.453125" style="8" bestFit="1" customWidth="1"/>
    <col min="770" max="776" width="8.7265625" style="8" customWidth="1"/>
    <col min="777" max="1024" width="9.1796875" style="8"/>
    <col min="1025" max="1025" width="20.453125" style="8" bestFit="1" customWidth="1"/>
    <col min="1026" max="1032" width="8.7265625" style="8" customWidth="1"/>
    <col min="1033" max="1280" width="9.1796875" style="8"/>
    <col min="1281" max="1281" width="20.453125" style="8" bestFit="1" customWidth="1"/>
    <col min="1282" max="1288" width="8.7265625" style="8" customWidth="1"/>
    <col min="1289" max="1536" width="9.1796875" style="8"/>
    <col min="1537" max="1537" width="20.453125" style="8" bestFit="1" customWidth="1"/>
    <col min="1538" max="1544" width="8.7265625" style="8" customWidth="1"/>
    <col min="1545" max="1792" width="9.1796875" style="8"/>
    <col min="1793" max="1793" width="20.453125" style="8" bestFit="1" customWidth="1"/>
    <col min="1794" max="1800" width="8.7265625" style="8" customWidth="1"/>
    <col min="1801" max="2048" width="9.1796875" style="8"/>
    <col min="2049" max="2049" width="20.453125" style="8" bestFit="1" customWidth="1"/>
    <col min="2050" max="2056" width="8.7265625" style="8" customWidth="1"/>
    <col min="2057" max="2304" width="9.1796875" style="8"/>
    <col min="2305" max="2305" width="20.453125" style="8" bestFit="1" customWidth="1"/>
    <col min="2306" max="2312" width="8.7265625" style="8" customWidth="1"/>
    <col min="2313" max="2560" width="9.1796875" style="8"/>
    <col min="2561" max="2561" width="20.453125" style="8" bestFit="1" customWidth="1"/>
    <col min="2562" max="2568" width="8.7265625" style="8" customWidth="1"/>
    <col min="2569" max="2816" width="9.1796875" style="8"/>
    <col min="2817" max="2817" width="20.453125" style="8" bestFit="1" customWidth="1"/>
    <col min="2818" max="2824" width="8.7265625" style="8" customWidth="1"/>
    <col min="2825" max="3072" width="9.1796875" style="8"/>
    <col min="3073" max="3073" width="20.453125" style="8" bestFit="1" customWidth="1"/>
    <col min="3074" max="3080" width="8.7265625" style="8" customWidth="1"/>
    <col min="3081" max="3328" width="9.1796875" style="8"/>
    <col min="3329" max="3329" width="20.453125" style="8" bestFit="1" customWidth="1"/>
    <col min="3330" max="3336" width="8.7265625" style="8" customWidth="1"/>
    <col min="3337" max="3584" width="9.1796875" style="8"/>
    <col min="3585" max="3585" width="20.453125" style="8" bestFit="1" customWidth="1"/>
    <col min="3586" max="3592" width="8.7265625" style="8" customWidth="1"/>
    <col min="3593" max="3840" width="9.1796875" style="8"/>
    <col min="3841" max="3841" width="20.453125" style="8" bestFit="1" customWidth="1"/>
    <col min="3842" max="3848" width="8.7265625" style="8" customWidth="1"/>
    <col min="3849" max="4096" width="9.1796875" style="8"/>
    <col min="4097" max="4097" width="20.453125" style="8" bestFit="1" customWidth="1"/>
    <col min="4098" max="4104" width="8.7265625" style="8" customWidth="1"/>
    <col min="4105" max="4352" width="9.1796875" style="8"/>
    <col min="4353" max="4353" width="20.453125" style="8" bestFit="1" customWidth="1"/>
    <col min="4354" max="4360" width="8.7265625" style="8" customWidth="1"/>
    <col min="4361" max="4608" width="9.1796875" style="8"/>
    <col min="4609" max="4609" width="20.453125" style="8" bestFit="1" customWidth="1"/>
    <col min="4610" max="4616" width="8.7265625" style="8" customWidth="1"/>
    <col min="4617" max="4864" width="9.1796875" style="8"/>
    <col min="4865" max="4865" width="20.453125" style="8" bestFit="1" customWidth="1"/>
    <col min="4866" max="4872" width="8.7265625" style="8" customWidth="1"/>
    <col min="4873" max="5120" width="9.1796875" style="8"/>
    <col min="5121" max="5121" width="20.453125" style="8" bestFit="1" customWidth="1"/>
    <col min="5122" max="5128" width="8.7265625" style="8" customWidth="1"/>
    <col min="5129" max="5376" width="9.1796875" style="8"/>
    <col min="5377" max="5377" width="20.453125" style="8" bestFit="1" customWidth="1"/>
    <col min="5378" max="5384" width="8.7265625" style="8" customWidth="1"/>
    <col min="5385" max="5632" width="9.1796875" style="8"/>
    <col min="5633" max="5633" width="20.453125" style="8" bestFit="1" customWidth="1"/>
    <col min="5634" max="5640" width="8.7265625" style="8" customWidth="1"/>
    <col min="5641" max="5888" width="9.1796875" style="8"/>
    <col min="5889" max="5889" width="20.453125" style="8" bestFit="1" customWidth="1"/>
    <col min="5890" max="5896" width="8.7265625" style="8" customWidth="1"/>
    <col min="5897" max="6144" width="9.1796875" style="8"/>
    <col min="6145" max="6145" width="20.453125" style="8" bestFit="1" customWidth="1"/>
    <col min="6146" max="6152" width="8.7265625" style="8" customWidth="1"/>
    <col min="6153" max="6400" width="9.1796875" style="8"/>
    <col min="6401" max="6401" width="20.453125" style="8" bestFit="1" customWidth="1"/>
    <col min="6402" max="6408" width="8.7265625" style="8" customWidth="1"/>
    <col min="6409" max="6656" width="9.1796875" style="8"/>
    <col min="6657" max="6657" width="20.453125" style="8" bestFit="1" customWidth="1"/>
    <col min="6658" max="6664" width="8.7265625" style="8" customWidth="1"/>
    <col min="6665" max="6912" width="9.1796875" style="8"/>
    <col min="6913" max="6913" width="20.453125" style="8" bestFit="1" customWidth="1"/>
    <col min="6914" max="6920" width="8.7265625" style="8" customWidth="1"/>
    <col min="6921" max="7168" width="9.1796875" style="8"/>
    <col min="7169" max="7169" width="20.453125" style="8" bestFit="1" customWidth="1"/>
    <col min="7170" max="7176" width="8.7265625" style="8" customWidth="1"/>
    <col min="7177" max="7424" width="9.1796875" style="8"/>
    <col min="7425" max="7425" width="20.453125" style="8" bestFit="1" customWidth="1"/>
    <col min="7426" max="7432" width="8.7265625" style="8" customWidth="1"/>
    <col min="7433" max="7680" width="9.1796875" style="8"/>
    <col min="7681" max="7681" width="20.453125" style="8" bestFit="1" customWidth="1"/>
    <col min="7682" max="7688" width="8.7265625" style="8" customWidth="1"/>
    <col min="7689" max="7936" width="9.1796875" style="8"/>
    <col min="7937" max="7937" width="20.453125" style="8" bestFit="1" customWidth="1"/>
    <col min="7938" max="7944" width="8.7265625" style="8" customWidth="1"/>
    <col min="7945" max="8192" width="9.1796875" style="8"/>
    <col min="8193" max="8193" width="20.453125" style="8" bestFit="1" customWidth="1"/>
    <col min="8194" max="8200" width="8.7265625" style="8" customWidth="1"/>
    <col min="8201" max="8448" width="9.1796875" style="8"/>
    <col min="8449" max="8449" width="20.453125" style="8" bestFit="1" customWidth="1"/>
    <col min="8450" max="8456" width="8.7265625" style="8" customWidth="1"/>
    <col min="8457" max="8704" width="9.1796875" style="8"/>
    <col min="8705" max="8705" width="20.453125" style="8" bestFit="1" customWidth="1"/>
    <col min="8706" max="8712" width="8.7265625" style="8" customWidth="1"/>
    <col min="8713" max="8960" width="9.1796875" style="8"/>
    <col min="8961" max="8961" width="20.453125" style="8" bestFit="1" customWidth="1"/>
    <col min="8962" max="8968" width="8.7265625" style="8" customWidth="1"/>
    <col min="8969" max="9216" width="9.1796875" style="8"/>
    <col min="9217" max="9217" width="20.453125" style="8" bestFit="1" customWidth="1"/>
    <col min="9218" max="9224" width="8.7265625" style="8" customWidth="1"/>
    <col min="9225" max="9472" width="9.1796875" style="8"/>
    <col min="9473" max="9473" width="20.453125" style="8" bestFit="1" customWidth="1"/>
    <col min="9474" max="9480" width="8.7265625" style="8" customWidth="1"/>
    <col min="9481" max="9728" width="9.1796875" style="8"/>
    <col min="9729" max="9729" width="20.453125" style="8" bestFit="1" customWidth="1"/>
    <col min="9730" max="9736" width="8.7265625" style="8" customWidth="1"/>
    <col min="9737" max="9984" width="9.1796875" style="8"/>
    <col min="9985" max="9985" width="20.453125" style="8" bestFit="1" customWidth="1"/>
    <col min="9986" max="9992" width="8.7265625" style="8" customWidth="1"/>
    <col min="9993" max="10240" width="9.1796875" style="8"/>
    <col min="10241" max="10241" width="20.453125" style="8" bestFit="1" customWidth="1"/>
    <col min="10242" max="10248" width="8.7265625" style="8" customWidth="1"/>
    <col min="10249" max="10496" width="9.1796875" style="8"/>
    <col min="10497" max="10497" width="20.453125" style="8" bestFit="1" customWidth="1"/>
    <col min="10498" max="10504" width="8.7265625" style="8" customWidth="1"/>
    <col min="10505" max="10752" width="9.1796875" style="8"/>
    <col min="10753" max="10753" width="20.453125" style="8" bestFit="1" customWidth="1"/>
    <col min="10754" max="10760" width="8.7265625" style="8" customWidth="1"/>
    <col min="10761" max="11008" width="9.1796875" style="8"/>
    <col min="11009" max="11009" width="20.453125" style="8" bestFit="1" customWidth="1"/>
    <col min="11010" max="11016" width="8.7265625" style="8" customWidth="1"/>
    <col min="11017" max="11264" width="9.1796875" style="8"/>
    <col min="11265" max="11265" width="20.453125" style="8" bestFit="1" customWidth="1"/>
    <col min="11266" max="11272" width="8.7265625" style="8" customWidth="1"/>
    <col min="11273" max="11520" width="9.1796875" style="8"/>
    <col min="11521" max="11521" width="20.453125" style="8" bestFit="1" customWidth="1"/>
    <col min="11522" max="11528" width="8.7265625" style="8" customWidth="1"/>
    <col min="11529" max="11776" width="9.1796875" style="8"/>
    <col min="11777" max="11777" width="20.453125" style="8" bestFit="1" customWidth="1"/>
    <col min="11778" max="11784" width="8.7265625" style="8" customWidth="1"/>
    <col min="11785" max="12032" width="9.1796875" style="8"/>
    <col min="12033" max="12033" width="20.453125" style="8" bestFit="1" customWidth="1"/>
    <col min="12034" max="12040" width="8.7265625" style="8" customWidth="1"/>
    <col min="12041" max="12288" width="9.1796875" style="8"/>
    <col min="12289" max="12289" width="20.453125" style="8" bestFit="1" customWidth="1"/>
    <col min="12290" max="12296" width="8.7265625" style="8" customWidth="1"/>
    <col min="12297" max="12544" width="9.1796875" style="8"/>
    <col min="12545" max="12545" width="20.453125" style="8" bestFit="1" customWidth="1"/>
    <col min="12546" max="12552" width="8.7265625" style="8" customWidth="1"/>
    <col min="12553" max="12800" width="9.1796875" style="8"/>
    <col min="12801" max="12801" width="20.453125" style="8" bestFit="1" customWidth="1"/>
    <col min="12802" max="12808" width="8.7265625" style="8" customWidth="1"/>
    <col min="12809" max="13056" width="9.1796875" style="8"/>
    <col min="13057" max="13057" width="20.453125" style="8" bestFit="1" customWidth="1"/>
    <col min="13058" max="13064" width="8.7265625" style="8" customWidth="1"/>
    <col min="13065" max="13312" width="9.1796875" style="8"/>
    <col min="13313" max="13313" width="20.453125" style="8" bestFit="1" customWidth="1"/>
    <col min="13314" max="13320" width="8.7265625" style="8" customWidth="1"/>
    <col min="13321" max="13568" width="9.1796875" style="8"/>
    <col min="13569" max="13569" width="20.453125" style="8" bestFit="1" customWidth="1"/>
    <col min="13570" max="13576" width="8.7265625" style="8" customWidth="1"/>
    <col min="13577" max="13824" width="9.1796875" style="8"/>
    <col min="13825" max="13825" width="20.453125" style="8" bestFit="1" customWidth="1"/>
    <col min="13826" max="13832" width="8.7265625" style="8" customWidth="1"/>
    <col min="13833" max="14080" width="9.1796875" style="8"/>
    <col min="14081" max="14081" width="20.453125" style="8" bestFit="1" customWidth="1"/>
    <col min="14082" max="14088" width="8.7265625" style="8" customWidth="1"/>
    <col min="14089" max="14336" width="9.1796875" style="8"/>
    <col min="14337" max="14337" width="20.453125" style="8" bestFit="1" customWidth="1"/>
    <col min="14338" max="14344" width="8.7265625" style="8" customWidth="1"/>
    <col min="14345" max="14592" width="9.1796875" style="8"/>
    <col min="14593" max="14593" width="20.453125" style="8" bestFit="1" customWidth="1"/>
    <col min="14594" max="14600" width="8.7265625" style="8" customWidth="1"/>
    <col min="14601" max="14848" width="9.1796875" style="8"/>
    <col min="14849" max="14849" width="20.453125" style="8" bestFit="1" customWidth="1"/>
    <col min="14850" max="14856" width="8.7265625" style="8" customWidth="1"/>
    <col min="14857" max="15104" width="9.1796875" style="8"/>
    <col min="15105" max="15105" width="20.453125" style="8" bestFit="1" customWidth="1"/>
    <col min="15106" max="15112" width="8.7265625" style="8" customWidth="1"/>
    <col min="15113" max="15360" width="9.1796875" style="8"/>
    <col min="15361" max="15361" width="20.453125" style="8" bestFit="1" customWidth="1"/>
    <col min="15362" max="15368" width="8.7265625" style="8" customWidth="1"/>
    <col min="15369" max="15616" width="9.1796875" style="8"/>
    <col min="15617" max="15617" width="20.453125" style="8" bestFit="1" customWidth="1"/>
    <col min="15618" max="15624" width="8.7265625" style="8" customWidth="1"/>
    <col min="15625" max="15872" width="9.1796875" style="8"/>
    <col min="15873" max="15873" width="20.453125" style="8" bestFit="1" customWidth="1"/>
    <col min="15874" max="15880" width="8.7265625" style="8" customWidth="1"/>
    <col min="15881" max="16128" width="9.1796875" style="8"/>
    <col min="16129" max="16129" width="20.453125" style="8" bestFit="1" customWidth="1"/>
    <col min="16130" max="16136" width="8.7265625" style="8" customWidth="1"/>
    <col min="16137" max="16384" width="9.1796875" style="8"/>
  </cols>
  <sheetData>
    <row r="1" spans="1:8" ht="14.5" x14ac:dyDescent="0.35">
      <c r="A1" s="27"/>
      <c r="B1" s="336"/>
      <c r="C1" s="337"/>
      <c r="D1" s="337"/>
      <c r="E1" s="338"/>
      <c r="F1" s="338"/>
      <c r="G1" s="344"/>
      <c r="H1" s="32"/>
    </row>
    <row r="2" spans="1:8" ht="14.5" x14ac:dyDescent="0.35">
      <c r="A2" s="31"/>
      <c r="B2" s="328" t="s">
        <v>1034</v>
      </c>
      <c r="C2" s="329"/>
      <c r="D2" s="329"/>
      <c r="E2" s="330"/>
      <c r="F2" s="330"/>
      <c r="G2" s="345"/>
      <c r="H2" s="32"/>
    </row>
    <row r="3" spans="1:8" ht="14.5" x14ac:dyDescent="0.35">
      <c r="A3" s="31"/>
      <c r="B3" s="332" t="s">
        <v>0</v>
      </c>
      <c r="C3" s="342"/>
      <c r="D3" s="333"/>
      <c r="E3" s="35" t="s">
        <v>1</v>
      </c>
      <c r="F3" s="332" t="s">
        <v>2</v>
      </c>
      <c r="G3" s="333"/>
      <c r="H3" s="147"/>
    </row>
    <row r="4" spans="1:8" x14ac:dyDescent="0.3">
      <c r="A4" s="39"/>
      <c r="B4" s="12" t="s">
        <v>16</v>
      </c>
      <c r="C4" s="11" t="s">
        <v>15</v>
      </c>
      <c r="D4" s="11" t="s">
        <v>15</v>
      </c>
      <c r="E4" s="11" t="s">
        <v>15</v>
      </c>
      <c r="F4" s="12" t="s">
        <v>16</v>
      </c>
      <c r="G4" s="11" t="s">
        <v>15</v>
      </c>
      <c r="H4" s="43"/>
    </row>
    <row r="5" spans="1:8" ht="107.25" customHeight="1" thickBot="1" x14ac:dyDescent="0.35">
      <c r="A5" s="44" t="s">
        <v>17</v>
      </c>
      <c r="B5" s="15" t="s">
        <v>1035</v>
      </c>
      <c r="C5" s="15" t="s">
        <v>1036</v>
      </c>
      <c r="D5" s="15" t="s">
        <v>1037</v>
      </c>
      <c r="E5" s="15" t="s">
        <v>1038</v>
      </c>
      <c r="F5" s="15" t="s">
        <v>1039</v>
      </c>
      <c r="G5" s="15" t="s">
        <v>1040</v>
      </c>
      <c r="H5" s="45"/>
    </row>
    <row r="6" spans="1:8" ht="13.5" thickBot="1" x14ac:dyDescent="0.35">
      <c r="A6" s="19" t="s">
        <v>1069</v>
      </c>
      <c r="B6" s="18"/>
      <c r="C6" s="18"/>
      <c r="D6" s="18"/>
      <c r="E6" s="19"/>
      <c r="F6" s="19"/>
      <c r="G6" s="18"/>
      <c r="H6" s="46"/>
    </row>
    <row r="7" spans="1:8" x14ac:dyDescent="0.3">
      <c r="A7" s="24" t="s">
        <v>1041</v>
      </c>
      <c r="B7" s="172">
        <v>14</v>
      </c>
      <c r="C7" s="60">
        <v>89</v>
      </c>
      <c r="D7" s="58">
        <v>160</v>
      </c>
      <c r="E7" s="141">
        <v>214</v>
      </c>
      <c r="F7" s="59">
        <v>14</v>
      </c>
      <c r="G7" s="62">
        <v>173</v>
      </c>
      <c r="H7" s="47"/>
    </row>
    <row r="8" spans="1:8" x14ac:dyDescent="0.3">
      <c r="A8" s="25" t="s">
        <v>1042</v>
      </c>
      <c r="B8" s="172">
        <v>15</v>
      </c>
      <c r="C8" s="65">
        <v>91</v>
      </c>
      <c r="D8" s="63">
        <v>158</v>
      </c>
      <c r="E8" s="144">
        <v>204</v>
      </c>
      <c r="F8" s="64">
        <v>15</v>
      </c>
      <c r="G8" s="67">
        <v>185</v>
      </c>
      <c r="H8" s="47"/>
    </row>
    <row r="9" spans="1:8" x14ac:dyDescent="0.3">
      <c r="A9" s="25" t="s">
        <v>1043</v>
      </c>
      <c r="B9" s="172">
        <v>18</v>
      </c>
      <c r="C9" s="65">
        <v>112</v>
      </c>
      <c r="D9" s="63">
        <v>131</v>
      </c>
      <c r="E9" s="144">
        <v>216</v>
      </c>
      <c r="F9" s="64">
        <v>19</v>
      </c>
      <c r="G9" s="67">
        <v>181</v>
      </c>
      <c r="H9" s="47"/>
    </row>
    <row r="10" spans="1:8" x14ac:dyDescent="0.3">
      <c r="A10" s="25" t="s">
        <v>1044</v>
      </c>
      <c r="B10" s="172">
        <v>18</v>
      </c>
      <c r="C10" s="65">
        <v>113</v>
      </c>
      <c r="D10" s="63">
        <v>179</v>
      </c>
      <c r="E10" s="144">
        <v>239</v>
      </c>
      <c r="F10" s="64">
        <v>18</v>
      </c>
      <c r="G10" s="67">
        <v>200</v>
      </c>
      <c r="H10" s="47"/>
    </row>
    <row r="11" spans="1:8" x14ac:dyDescent="0.3">
      <c r="A11" s="25" t="s">
        <v>1045</v>
      </c>
      <c r="B11" s="172">
        <v>34</v>
      </c>
      <c r="C11" s="65">
        <v>103</v>
      </c>
      <c r="D11" s="63">
        <v>198</v>
      </c>
      <c r="E11" s="144">
        <v>242</v>
      </c>
      <c r="F11" s="64">
        <v>36</v>
      </c>
      <c r="G11" s="67">
        <v>198</v>
      </c>
      <c r="H11" s="47"/>
    </row>
    <row r="12" spans="1:8" x14ac:dyDescent="0.3">
      <c r="A12" s="25" t="s">
        <v>1046</v>
      </c>
      <c r="B12" s="172">
        <v>24</v>
      </c>
      <c r="C12" s="65">
        <v>84</v>
      </c>
      <c r="D12" s="63">
        <v>222</v>
      </c>
      <c r="E12" s="144">
        <v>270</v>
      </c>
      <c r="F12" s="64">
        <v>24</v>
      </c>
      <c r="G12" s="67">
        <v>208</v>
      </c>
      <c r="H12" s="47"/>
    </row>
    <row r="13" spans="1:8" x14ac:dyDescent="0.3">
      <c r="A13" s="25" t="s">
        <v>1047</v>
      </c>
      <c r="B13" s="172">
        <v>11</v>
      </c>
      <c r="C13" s="65">
        <v>229</v>
      </c>
      <c r="D13" s="63">
        <v>228</v>
      </c>
      <c r="E13" s="144">
        <v>400</v>
      </c>
      <c r="F13" s="64">
        <v>11</v>
      </c>
      <c r="G13" s="67">
        <v>385</v>
      </c>
      <c r="H13" s="47"/>
    </row>
    <row r="14" spans="1:8" x14ac:dyDescent="0.3">
      <c r="A14" s="25" t="s">
        <v>1048</v>
      </c>
      <c r="B14" s="172">
        <v>6</v>
      </c>
      <c r="C14" s="65">
        <v>148</v>
      </c>
      <c r="D14" s="63">
        <v>191</v>
      </c>
      <c r="E14" s="144">
        <v>294</v>
      </c>
      <c r="F14" s="64">
        <v>6</v>
      </c>
      <c r="G14" s="67">
        <v>274</v>
      </c>
      <c r="H14" s="47"/>
    </row>
    <row r="15" spans="1:8" x14ac:dyDescent="0.3">
      <c r="A15" s="25" t="s">
        <v>1049</v>
      </c>
      <c r="B15" s="172">
        <v>14</v>
      </c>
      <c r="C15" s="65">
        <v>153</v>
      </c>
      <c r="D15" s="63">
        <v>212</v>
      </c>
      <c r="E15" s="144">
        <v>315</v>
      </c>
      <c r="F15" s="64">
        <v>12</v>
      </c>
      <c r="G15" s="67">
        <v>282</v>
      </c>
      <c r="H15" s="47"/>
    </row>
    <row r="16" spans="1:8" x14ac:dyDescent="0.3">
      <c r="A16" s="25" t="s">
        <v>1050</v>
      </c>
      <c r="B16" s="172">
        <v>9</v>
      </c>
      <c r="C16" s="65">
        <v>127</v>
      </c>
      <c r="D16" s="63">
        <v>155</v>
      </c>
      <c r="E16" s="144">
        <v>218</v>
      </c>
      <c r="F16" s="64">
        <v>9</v>
      </c>
      <c r="G16" s="67">
        <v>227</v>
      </c>
      <c r="H16" s="47"/>
    </row>
    <row r="17" spans="1:8" x14ac:dyDescent="0.3">
      <c r="A17" s="25" t="s">
        <v>1051</v>
      </c>
      <c r="B17" s="172">
        <v>6</v>
      </c>
      <c r="C17" s="65">
        <v>116</v>
      </c>
      <c r="D17" s="63">
        <v>120</v>
      </c>
      <c r="E17" s="144">
        <v>208</v>
      </c>
      <c r="F17" s="64">
        <v>6</v>
      </c>
      <c r="G17" s="67">
        <v>171</v>
      </c>
      <c r="H17" s="47"/>
    </row>
    <row r="18" spans="1:8" x14ac:dyDescent="0.3">
      <c r="A18" s="25" t="s">
        <v>1052</v>
      </c>
      <c r="B18" s="172">
        <v>3</v>
      </c>
      <c r="C18" s="65">
        <v>155</v>
      </c>
      <c r="D18" s="63">
        <v>229</v>
      </c>
      <c r="E18" s="144">
        <v>316</v>
      </c>
      <c r="F18" s="64">
        <v>4</v>
      </c>
      <c r="G18" s="67">
        <v>261</v>
      </c>
      <c r="H18" s="47"/>
    </row>
    <row r="19" spans="1:8" x14ac:dyDescent="0.3">
      <c r="A19" s="25" t="s">
        <v>1053</v>
      </c>
      <c r="B19" s="172">
        <v>19</v>
      </c>
      <c r="C19" s="65">
        <v>124</v>
      </c>
      <c r="D19" s="63">
        <v>192</v>
      </c>
      <c r="E19" s="144">
        <v>277</v>
      </c>
      <c r="F19" s="64">
        <v>19</v>
      </c>
      <c r="G19" s="67">
        <v>272</v>
      </c>
      <c r="H19" s="47"/>
    </row>
    <row r="20" spans="1:8" x14ac:dyDescent="0.3">
      <c r="A20" s="25" t="s">
        <v>1054</v>
      </c>
      <c r="B20" s="172">
        <v>11</v>
      </c>
      <c r="C20" s="65">
        <v>178</v>
      </c>
      <c r="D20" s="63">
        <v>199</v>
      </c>
      <c r="E20" s="144">
        <v>335</v>
      </c>
      <c r="F20" s="64">
        <v>11</v>
      </c>
      <c r="G20" s="67">
        <v>324</v>
      </c>
      <c r="H20" s="47"/>
    </row>
    <row r="21" spans="1:8" x14ac:dyDescent="0.3">
      <c r="A21" s="25" t="s">
        <v>1055</v>
      </c>
      <c r="B21" s="172">
        <v>10</v>
      </c>
      <c r="C21" s="65">
        <v>109</v>
      </c>
      <c r="D21" s="63">
        <v>131</v>
      </c>
      <c r="E21" s="144">
        <v>191</v>
      </c>
      <c r="F21" s="64">
        <v>10</v>
      </c>
      <c r="G21" s="67">
        <v>200</v>
      </c>
      <c r="H21" s="47"/>
    </row>
    <row r="22" spans="1:8" x14ac:dyDescent="0.3">
      <c r="A22" s="25" t="s">
        <v>1056</v>
      </c>
      <c r="B22" s="172">
        <v>0</v>
      </c>
      <c r="C22" s="65">
        <v>88</v>
      </c>
      <c r="D22" s="63">
        <v>81</v>
      </c>
      <c r="E22" s="144">
        <v>150</v>
      </c>
      <c r="F22" s="64">
        <v>1</v>
      </c>
      <c r="G22" s="67">
        <v>139</v>
      </c>
      <c r="H22" s="47"/>
    </row>
    <row r="23" spans="1:8" x14ac:dyDescent="0.3">
      <c r="A23" s="25" t="s">
        <v>1057</v>
      </c>
      <c r="B23" s="172">
        <v>9</v>
      </c>
      <c r="C23" s="65">
        <v>145</v>
      </c>
      <c r="D23" s="63">
        <v>227</v>
      </c>
      <c r="E23" s="144">
        <v>337</v>
      </c>
      <c r="F23" s="64">
        <v>9</v>
      </c>
      <c r="G23" s="67">
        <v>270</v>
      </c>
      <c r="H23" s="47"/>
    </row>
    <row r="24" spans="1:8" x14ac:dyDescent="0.3">
      <c r="A24" s="25" t="s">
        <v>1058</v>
      </c>
      <c r="B24" s="172">
        <v>16</v>
      </c>
      <c r="C24" s="65">
        <v>81</v>
      </c>
      <c r="D24" s="63">
        <v>183</v>
      </c>
      <c r="E24" s="144">
        <v>229</v>
      </c>
      <c r="F24" s="64">
        <v>16</v>
      </c>
      <c r="G24" s="67">
        <v>169</v>
      </c>
      <c r="H24" s="47"/>
    </row>
    <row r="25" spans="1:8" x14ac:dyDescent="0.3">
      <c r="A25" s="25" t="s">
        <v>1059</v>
      </c>
      <c r="B25" s="172">
        <v>3</v>
      </c>
      <c r="C25" s="65">
        <v>64</v>
      </c>
      <c r="D25" s="63">
        <v>117</v>
      </c>
      <c r="E25" s="144">
        <v>130</v>
      </c>
      <c r="F25" s="64">
        <v>3</v>
      </c>
      <c r="G25" s="67">
        <v>111</v>
      </c>
      <c r="H25" s="47"/>
    </row>
    <row r="26" spans="1:8" x14ac:dyDescent="0.3">
      <c r="A26" s="25" t="s">
        <v>1060</v>
      </c>
      <c r="B26" s="172">
        <v>18</v>
      </c>
      <c r="C26" s="65">
        <v>17</v>
      </c>
      <c r="D26" s="63">
        <v>36</v>
      </c>
      <c r="E26" s="144">
        <v>41</v>
      </c>
      <c r="F26" s="64">
        <v>17</v>
      </c>
      <c r="G26" s="67">
        <v>38</v>
      </c>
      <c r="H26" s="47"/>
    </row>
    <row r="27" spans="1:8" x14ac:dyDescent="0.3">
      <c r="A27" s="25" t="s">
        <v>1061</v>
      </c>
      <c r="B27" s="172">
        <v>8</v>
      </c>
      <c r="C27" s="65">
        <v>133</v>
      </c>
      <c r="D27" s="63">
        <v>220</v>
      </c>
      <c r="E27" s="144">
        <v>322</v>
      </c>
      <c r="F27" s="64">
        <v>8</v>
      </c>
      <c r="G27" s="67">
        <v>303</v>
      </c>
      <c r="H27" s="48"/>
    </row>
    <row r="28" spans="1:8" x14ac:dyDescent="0.3">
      <c r="A28" s="25" t="s">
        <v>1062</v>
      </c>
      <c r="B28" s="172">
        <v>12</v>
      </c>
      <c r="C28" s="65">
        <v>140</v>
      </c>
      <c r="D28" s="63">
        <v>238</v>
      </c>
      <c r="E28" s="144">
        <v>337</v>
      </c>
      <c r="F28" s="64">
        <v>10</v>
      </c>
      <c r="G28" s="67">
        <v>296</v>
      </c>
      <c r="H28" s="171"/>
    </row>
    <row r="29" spans="1:8" x14ac:dyDescent="0.3">
      <c r="A29" s="25" t="s">
        <v>1063</v>
      </c>
      <c r="B29" s="172">
        <v>5</v>
      </c>
      <c r="C29" s="65">
        <v>66</v>
      </c>
      <c r="D29" s="63">
        <v>123</v>
      </c>
      <c r="E29" s="144">
        <v>168</v>
      </c>
      <c r="F29" s="64">
        <v>4</v>
      </c>
      <c r="G29" s="67">
        <v>134</v>
      </c>
      <c r="H29" s="171"/>
    </row>
    <row r="30" spans="1:8" x14ac:dyDescent="0.3">
      <c r="A30" s="25" t="s">
        <v>1064</v>
      </c>
      <c r="B30" s="172">
        <v>5</v>
      </c>
      <c r="C30" s="65">
        <v>120</v>
      </c>
      <c r="D30" s="63">
        <v>176</v>
      </c>
      <c r="E30" s="144">
        <v>255</v>
      </c>
      <c r="F30" s="64">
        <v>4</v>
      </c>
      <c r="G30" s="67">
        <v>221</v>
      </c>
      <c r="H30" s="171"/>
    </row>
    <row r="31" spans="1:8" x14ac:dyDescent="0.3">
      <c r="A31" s="25" t="s">
        <v>1065</v>
      </c>
      <c r="B31" s="172">
        <v>4</v>
      </c>
      <c r="C31" s="65">
        <v>222</v>
      </c>
      <c r="D31" s="63">
        <v>121</v>
      </c>
      <c r="E31" s="144">
        <v>295</v>
      </c>
      <c r="F31" s="64">
        <v>4</v>
      </c>
      <c r="G31" s="67">
        <v>261</v>
      </c>
      <c r="H31" s="171"/>
    </row>
    <row r="32" spans="1:8" x14ac:dyDescent="0.3">
      <c r="A32" s="25" t="s">
        <v>1066</v>
      </c>
      <c r="B32" s="172">
        <v>0</v>
      </c>
      <c r="C32" s="65">
        <v>4</v>
      </c>
      <c r="D32" s="63">
        <v>3</v>
      </c>
      <c r="E32" s="144">
        <v>6</v>
      </c>
      <c r="F32" s="64">
        <v>0</v>
      </c>
      <c r="G32" s="67">
        <v>5</v>
      </c>
      <c r="H32" s="171"/>
    </row>
    <row r="33" spans="1:8" x14ac:dyDescent="0.3">
      <c r="A33" s="25" t="s">
        <v>1067</v>
      </c>
      <c r="B33" s="172">
        <v>0</v>
      </c>
      <c r="C33" s="65">
        <v>0</v>
      </c>
      <c r="D33" s="63">
        <v>0</v>
      </c>
      <c r="E33" s="144">
        <v>0</v>
      </c>
      <c r="F33" s="64">
        <v>0</v>
      </c>
      <c r="G33" s="67">
        <v>0</v>
      </c>
      <c r="H33" s="171"/>
    </row>
    <row r="34" spans="1:8" x14ac:dyDescent="0.3">
      <c r="A34" s="25" t="s">
        <v>1068</v>
      </c>
      <c r="B34" s="172">
        <v>0</v>
      </c>
      <c r="C34" s="248">
        <v>0</v>
      </c>
      <c r="D34" s="63">
        <v>2</v>
      </c>
      <c r="E34" s="144">
        <v>2</v>
      </c>
      <c r="F34" s="112">
        <v>0</v>
      </c>
      <c r="G34" s="67">
        <v>2</v>
      </c>
      <c r="H34" s="171"/>
    </row>
    <row r="35" spans="1:8" x14ac:dyDescent="0.3">
      <c r="A35" s="26" t="s">
        <v>55</v>
      </c>
      <c r="B35" s="69">
        <f t="shared" ref="B35:G35" si="0">SUM(B7:B34)</f>
        <v>292</v>
      </c>
      <c r="C35" s="68">
        <f t="shared" si="0"/>
        <v>3011</v>
      </c>
      <c r="D35" s="68">
        <f t="shared" si="0"/>
        <v>4232</v>
      </c>
      <c r="E35" s="68">
        <f t="shared" si="0"/>
        <v>6211</v>
      </c>
      <c r="F35" s="69">
        <f t="shared" si="0"/>
        <v>290</v>
      </c>
      <c r="G35" s="68">
        <f t="shared" si="0"/>
        <v>5490</v>
      </c>
    </row>
    <row r="36" spans="1:8" ht="13.5" thickBot="1" x14ac:dyDescent="0.35">
      <c r="B36" s="56"/>
      <c r="C36" s="56"/>
      <c r="D36" s="56"/>
      <c r="E36" s="56"/>
      <c r="F36" s="56"/>
      <c r="G36" s="56"/>
    </row>
    <row r="37" spans="1:8" ht="13.5" thickBot="1" x14ac:dyDescent="0.35">
      <c r="A37" s="19" t="s">
        <v>1070</v>
      </c>
      <c r="B37" s="50"/>
      <c r="C37" s="50"/>
      <c r="D37" s="50"/>
      <c r="E37" s="51"/>
      <c r="F37" s="51"/>
      <c r="G37" s="52"/>
    </row>
    <row r="38" spans="1:8" x14ac:dyDescent="0.3">
      <c r="A38" s="312">
        <v>1</v>
      </c>
      <c r="B38" s="172">
        <v>12</v>
      </c>
      <c r="C38" s="60">
        <v>83</v>
      </c>
      <c r="D38" s="58">
        <v>93</v>
      </c>
      <c r="E38" s="141">
        <v>149</v>
      </c>
      <c r="F38" s="59">
        <v>11</v>
      </c>
      <c r="G38" s="139">
        <v>154</v>
      </c>
    </row>
    <row r="39" spans="1:8" x14ac:dyDescent="0.3">
      <c r="A39" s="313">
        <v>2</v>
      </c>
      <c r="B39" s="172">
        <v>3</v>
      </c>
      <c r="C39" s="65">
        <v>44</v>
      </c>
      <c r="D39" s="63">
        <v>51</v>
      </c>
      <c r="E39" s="144">
        <v>91</v>
      </c>
      <c r="F39" s="64">
        <v>3</v>
      </c>
      <c r="G39" s="142">
        <v>90</v>
      </c>
    </row>
    <row r="40" spans="1:8" x14ac:dyDescent="0.3">
      <c r="A40" s="313">
        <v>3</v>
      </c>
      <c r="B40" s="172">
        <v>2</v>
      </c>
      <c r="C40" s="65">
        <v>100</v>
      </c>
      <c r="D40" s="63">
        <v>102</v>
      </c>
      <c r="E40" s="144">
        <v>180</v>
      </c>
      <c r="F40" s="64">
        <v>2</v>
      </c>
      <c r="G40" s="142">
        <v>175</v>
      </c>
    </row>
    <row r="41" spans="1:8" x14ac:dyDescent="0.3">
      <c r="A41" s="313">
        <v>4</v>
      </c>
      <c r="B41" s="172">
        <v>0</v>
      </c>
      <c r="C41" s="65">
        <v>45</v>
      </c>
      <c r="D41" s="63">
        <v>40</v>
      </c>
      <c r="E41" s="144">
        <v>69</v>
      </c>
      <c r="F41" s="64">
        <v>0</v>
      </c>
      <c r="G41" s="251">
        <v>69</v>
      </c>
    </row>
    <row r="42" spans="1:8" x14ac:dyDescent="0.3">
      <c r="A42" s="26" t="s">
        <v>55</v>
      </c>
      <c r="B42" s="69">
        <f>SUM(B38:B41)</f>
        <v>17</v>
      </c>
      <c r="C42" s="68">
        <f>SUM(C38:C41)</f>
        <v>272</v>
      </c>
      <c r="D42" s="68">
        <f t="shared" ref="D42:E42" si="1">SUM(D38:D41)</f>
        <v>286</v>
      </c>
      <c r="E42" s="68">
        <f t="shared" si="1"/>
        <v>489</v>
      </c>
      <c r="F42" s="69">
        <f>SUM(F38:F41)</f>
        <v>16</v>
      </c>
      <c r="G42" s="68">
        <f>SUM(G38:G41)</f>
        <v>488</v>
      </c>
    </row>
    <row r="43" spans="1:8" x14ac:dyDescent="0.3">
      <c r="B43" s="56"/>
      <c r="C43" s="56"/>
      <c r="D43" s="56"/>
      <c r="E43" s="56"/>
      <c r="F43" s="56"/>
      <c r="G43" s="56"/>
    </row>
    <row r="44" spans="1:8" x14ac:dyDescent="0.3">
      <c r="A44" s="26" t="s">
        <v>108</v>
      </c>
      <c r="B44" s="69">
        <f>B35+B42</f>
        <v>309</v>
      </c>
      <c r="C44" s="68">
        <f>C35+C42</f>
        <v>3283</v>
      </c>
      <c r="D44" s="68">
        <f t="shared" ref="D44:E44" si="2">D35+D42</f>
        <v>4518</v>
      </c>
      <c r="E44" s="68">
        <f t="shared" si="2"/>
        <v>6700</v>
      </c>
      <c r="F44" s="69">
        <f>F35+F42</f>
        <v>306</v>
      </c>
      <c r="G44" s="68">
        <f>G35+G42</f>
        <v>5978</v>
      </c>
    </row>
  </sheetData>
  <mergeCells count="4">
    <mergeCell ref="B3:D3"/>
    <mergeCell ref="F3:G3"/>
    <mergeCell ref="B1:G1"/>
    <mergeCell ref="B2:G2"/>
  </mergeCells>
  <pageMargins left="0.7" right="0.7" top="1" bottom="0.75" header="0.3" footer="0.3"/>
  <pageSetup scale="99" orientation="portrait" r:id="rId1"/>
  <headerFooter>
    <oddHeader>&amp;C&amp;"-,Bold"Statewide Legislative Precinct Results
Primary Election      May 17, 2022
State of Idaho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0E96B-29E8-4C01-B100-E904DC3EA901}">
  <sheetPr>
    <pageSetUpPr fitToPage="1"/>
  </sheetPr>
  <dimension ref="A1:J64"/>
  <sheetViews>
    <sheetView zoomScaleNormal="100" workbookViewId="0">
      <pane xSplit="9" ySplit="5" topLeftCell="J63" activePane="bottomRight" state="frozen"/>
      <selection pane="topRight" activeCell="J1" sqref="J1"/>
      <selection pane="bottomLeft" activeCell="A6" sqref="A6"/>
      <selection pane="bottomRight" activeCell="J6" sqref="J6"/>
    </sheetView>
  </sheetViews>
  <sheetFormatPr defaultColWidth="9.1796875" defaultRowHeight="13" x14ac:dyDescent="0.3"/>
  <cols>
    <col min="1" max="1" width="18.54296875" style="3" customWidth="1"/>
    <col min="2" max="10" width="8.7265625" style="8" customWidth="1"/>
    <col min="11" max="256" width="9.1796875" style="8"/>
    <col min="257" max="257" width="18.54296875" style="8" customWidth="1"/>
    <col min="258" max="266" width="8.7265625" style="8" customWidth="1"/>
    <col min="267" max="512" width="9.1796875" style="8"/>
    <col min="513" max="513" width="18.54296875" style="8" customWidth="1"/>
    <col min="514" max="522" width="8.7265625" style="8" customWidth="1"/>
    <col min="523" max="768" width="9.1796875" style="8"/>
    <col min="769" max="769" width="18.54296875" style="8" customWidth="1"/>
    <col min="770" max="778" width="8.7265625" style="8" customWidth="1"/>
    <col min="779" max="1024" width="9.1796875" style="8"/>
    <col min="1025" max="1025" width="18.54296875" style="8" customWidth="1"/>
    <col min="1026" max="1034" width="8.7265625" style="8" customWidth="1"/>
    <col min="1035" max="1280" width="9.1796875" style="8"/>
    <col min="1281" max="1281" width="18.54296875" style="8" customWidth="1"/>
    <col min="1282" max="1290" width="8.7265625" style="8" customWidth="1"/>
    <col min="1291" max="1536" width="9.1796875" style="8"/>
    <col min="1537" max="1537" width="18.54296875" style="8" customWidth="1"/>
    <col min="1538" max="1546" width="8.7265625" style="8" customWidth="1"/>
    <col min="1547" max="1792" width="9.1796875" style="8"/>
    <col min="1793" max="1793" width="18.54296875" style="8" customWidth="1"/>
    <col min="1794" max="1802" width="8.7265625" style="8" customWidth="1"/>
    <col min="1803" max="2048" width="9.1796875" style="8"/>
    <col min="2049" max="2049" width="18.54296875" style="8" customWidth="1"/>
    <col min="2050" max="2058" width="8.7265625" style="8" customWidth="1"/>
    <col min="2059" max="2304" width="9.1796875" style="8"/>
    <col min="2305" max="2305" width="18.54296875" style="8" customWidth="1"/>
    <col min="2306" max="2314" width="8.7265625" style="8" customWidth="1"/>
    <col min="2315" max="2560" width="9.1796875" style="8"/>
    <col min="2561" max="2561" width="18.54296875" style="8" customWidth="1"/>
    <col min="2562" max="2570" width="8.7265625" style="8" customWidth="1"/>
    <col min="2571" max="2816" width="9.1796875" style="8"/>
    <col min="2817" max="2817" width="18.54296875" style="8" customWidth="1"/>
    <col min="2818" max="2826" width="8.7265625" style="8" customWidth="1"/>
    <col min="2827" max="3072" width="9.1796875" style="8"/>
    <col min="3073" max="3073" width="18.54296875" style="8" customWidth="1"/>
    <col min="3074" max="3082" width="8.7265625" style="8" customWidth="1"/>
    <col min="3083" max="3328" width="9.1796875" style="8"/>
    <col min="3329" max="3329" width="18.54296875" style="8" customWidth="1"/>
    <col min="3330" max="3338" width="8.7265625" style="8" customWidth="1"/>
    <col min="3339" max="3584" width="9.1796875" style="8"/>
    <col min="3585" max="3585" width="18.54296875" style="8" customWidth="1"/>
    <col min="3586" max="3594" width="8.7265625" style="8" customWidth="1"/>
    <col min="3595" max="3840" width="9.1796875" style="8"/>
    <col min="3841" max="3841" width="18.54296875" style="8" customWidth="1"/>
    <col min="3842" max="3850" width="8.7265625" style="8" customWidth="1"/>
    <col min="3851" max="4096" width="9.1796875" style="8"/>
    <col min="4097" max="4097" width="18.54296875" style="8" customWidth="1"/>
    <col min="4098" max="4106" width="8.7265625" style="8" customWidth="1"/>
    <col min="4107" max="4352" width="9.1796875" style="8"/>
    <col min="4353" max="4353" width="18.54296875" style="8" customWidth="1"/>
    <col min="4354" max="4362" width="8.7265625" style="8" customWidth="1"/>
    <col min="4363" max="4608" width="9.1796875" style="8"/>
    <col min="4609" max="4609" width="18.54296875" style="8" customWidth="1"/>
    <col min="4610" max="4618" width="8.7265625" style="8" customWidth="1"/>
    <col min="4619" max="4864" width="9.1796875" style="8"/>
    <col min="4865" max="4865" width="18.54296875" style="8" customWidth="1"/>
    <col min="4866" max="4874" width="8.7265625" style="8" customWidth="1"/>
    <col min="4875" max="5120" width="9.1796875" style="8"/>
    <col min="5121" max="5121" width="18.54296875" style="8" customWidth="1"/>
    <col min="5122" max="5130" width="8.7265625" style="8" customWidth="1"/>
    <col min="5131" max="5376" width="9.1796875" style="8"/>
    <col min="5377" max="5377" width="18.54296875" style="8" customWidth="1"/>
    <col min="5378" max="5386" width="8.7265625" style="8" customWidth="1"/>
    <col min="5387" max="5632" width="9.1796875" style="8"/>
    <col min="5633" max="5633" width="18.54296875" style="8" customWidth="1"/>
    <col min="5634" max="5642" width="8.7265625" style="8" customWidth="1"/>
    <col min="5643" max="5888" width="9.1796875" style="8"/>
    <col min="5889" max="5889" width="18.54296875" style="8" customWidth="1"/>
    <col min="5890" max="5898" width="8.7265625" style="8" customWidth="1"/>
    <col min="5899" max="6144" width="9.1796875" style="8"/>
    <col min="6145" max="6145" width="18.54296875" style="8" customWidth="1"/>
    <col min="6146" max="6154" width="8.7265625" style="8" customWidth="1"/>
    <col min="6155" max="6400" width="9.1796875" style="8"/>
    <col min="6401" max="6401" width="18.54296875" style="8" customWidth="1"/>
    <col min="6402" max="6410" width="8.7265625" style="8" customWidth="1"/>
    <col min="6411" max="6656" width="9.1796875" style="8"/>
    <col min="6657" max="6657" width="18.54296875" style="8" customWidth="1"/>
    <col min="6658" max="6666" width="8.7265625" style="8" customWidth="1"/>
    <col min="6667" max="6912" width="9.1796875" style="8"/>
    <col min="6913" max="6913" width="18.54296875" style="8" customWidth="1"/>
    <col min="6914" max="6922" width="8.7265625" style="8" customWidth="1"/>
    <col min="6923" max="7168" width="9.1796875" style="8"/>
    <col min="7169" max="7169" width="18.54296875" style="8" customWidth="1"/>
    <col min="7170" max="7178" width="8.7265625" style="8" customWidth="1"/>
    <col min="7179" max="7424" width="9.1796875" style="8"/>
    <col min="7425" max="7425" width="18.54296875" style="8" customWidth="1"/>
    <col min="7426" max="7434" width="8.7265625" style="8" customWidth="1"/>
    <col min="7435" max="7680" width="9.1796875" style="8"/>
    <col min="7681" max="7681" width="18.54296875" style="8" customWidth="1"/>
    <col min="7682" max="7690" width="8.7265625" style="8" customWidth="1"/>
    <col min="7691" max="7936" width="9.1796875" style="8"/>
    <col min="7937" max="7937" width="18.54296875" style="8" customWidth="1"/>
    <col min="7938" max="7946" width="8.7265625" style="8" customWidth="1"/>
    <col min="7947" max="8192" width="9.1796875" style="8"/>
    <col min="8193" max="8193" width="18.54296875" style="8" customWidth="1"/>
    <col min="8194" max="8202" width="8.7265625" style="8" customWidth="1"/>
    <col min="8203" max="8448" width="9.1796875" style="8"/>
    <col min="8449" max="8449" width="18.54296875" style="8" customWidth="1"/>
    <col min="8450" max="8458" width="8.7265625" style="8" customWidth="1"/>
    <col min="8459" max="8704" width="9.1796875" style="8"/>
    <col min="8705" max="8705" width="18.54296875" style="8" customWidth="1"/>
    <col min="8706" max="8714" width="8.7265625" style="8" customWidth="1"/>
    <col min="8715" max="8960" width="9.1796875" style="8"/>
    <col min="8961" max="8961" width="18.54296875" style="8" customWidth="1"/>
    <col min="8962" max="8970" width="8.7265625" style="8" customWidth="1"/>
    <col min="8971" max="9216" width="9.1796875" style="8"/>
    <col min="9217" max="9217" width="18.54296875" style="8" customWidth="1"/>
    <col min="9218" max="9226" width="8.7265625" style="8" customWidth="1"/>
    <col min="9227" max="9472" width="9.1796875" style="8"/>
    <col min="9473" max="9473" width="18.54296875" style="8" customWidth="1"/>
    <col min="9474" max="9482" width="8.7265625" style="8" customWidth="1"/>
    <col min="9483" max="9728" width="9.1796875" style="8"/>
    <col min="9729" max="9729" width="18.54296875" style="8" customWidth="1"/>
    <col min="9730" max="9738" width="8.7265625" style="8" customWidth="1"/>
    <col min="9739" max="9984" width="9.1796875" style="8"/>
    <col min="9985" max="9985" width="18.54296875" style="8" customWidth="1"/>
    <col min="9986" max="9994" width="8.7265625" style="8" customWidth="1"/>
    <col min="9995" max="10240" width="9.1796875" style="8"/>
    <col min="10241" max="10241" width="18.54296875" style="8" customWidth="1"/>
    <col min="10242" max="10250" width="8.7265625" style="8" customWidth="1"/>
    <col min="10251" max="10496" width="9.1796875" style="8"/>
    <col min="10497" max="10497" width="18.54296875" style="8" customWidth="1"/>
    <col min="10498" max="10506" width="8.7265625" style="8" customWidth="1"/>
    <col min="10507" max="10752" width="9.1796875" style="8"/>
    <col min="10753" max="10753" width="18.54296875" style="8" customWidth="1"/>
    <col min="10754" max="10762" width="8.7265625" style="8" customWidth="1"/>
    <col min="10763" max="11008" width="9.1796875" style="8"/>
    <col min="11009" max="11009" width="18.54296875" style="8" customWidth="1"/>
    <col min="11010" max="11018" width="8.7265625" style="8" customWidth="1"/>
    <col min="11019" max="11264" width="9.1796875" style="8"/>
    <col min="11265" max="11265" width="18.54296875" style="8" customWidth="1"/>
    <col min="11266" max="11274" width="8.7265625" style="8" customWidth="1"/>
    <col min="11275" max="11520" width="9.1796875" style="8"/>
    <col min="11521" max="11521" width="18.54296875" style="8" customWidth="1"/>
    <col min="11522" max="11530" width="8.7265625" style="8" customWidth="1"/>
    <col min="11531" max="11776" width="9.1796875" style="8"/>
    <col min="11777" max="11777" width="18.54296875" style="8" customWidth="1"/>
    <col min="11778" max="11786" width="8.7265625" style="8" customWidth="1"/>
    <col min="11787" max="12032" width="9.1796875" style="8"/>
    <col min="12033" max="12033" width="18.54296875" style="8" customWidth="1"/>
    <col min="12034" max="12042" width="8.7265625" style="8" customWidth="1"/>
    <col min="12043" max="12288" width="9.1796875" style="8"/>
    <col min="12289" max="12289" width="18.54296875" style="8" customWidth="1"/>
    <col min="12290" max="12298" width="8.7265625" style="8" customWidth="1"/>
    <col min="12299" max="12544" width="9.1796875" style="8"/>
    <col min="12545" max="12545" width="18.54296875" style="8" customWidth="1"/>
    <col min="12546" max="12554" width="8.7265625" style="8" customWidth="1"/>
    <col min="12555" max="12800" width="9.1796875" style="8"/>
    <col min="12801" max="12801" width="18.54296875" style="8" customWidth="1"/>
    <col min="12802" max="12810" width="8.7265625" style="8" customWidth="1"/>
    <col min="12811" max="13056" width="9.1796875" style="8"/>
    <col min="13057" max="13057" width="18.54296875" style="8" customWidth="1"/>
    <col min="13058" max="13066" width="8.7265625" style="8" customWidth="1"/>
    <col min="13067" max="13312" width="9.1796875" style="8"/>
    <col min="13313" max="13313" width="18.54296875" style="8" customWidth="1"/>
    <col min="13314" max="13322" width="8.7265625" style="8" customWidth="1"/>
    <col min="13323" max="13568" width="9.1796875" style="8"/>
    <col min="13569" max="13569" width="18.54296875" style="8" customWidth="1"/>
    <col min="13570" max="13578" width="8.7265625" style="8" customWidth="1"/>
    <col min="13579" max="13824" width="9.1796875" style="8"/>
    <col min="13825" max="13825" width="18.54296875" style="8" customWidth="1"/>
    <col min="13826" max="13834" width="8.7265625" style="8" customWidth="1"/>
    <col min="13835" max="14080" width="9.1796875" style="8"/>
    <col min="14081" max="14081" width="18.54296875" style="8" customWidth="1"/>
    <col min="14082" max="14090" width="8.7265625" style="8" customWidth="1"/>
    <col min="14091" max="14336" width="9.1796875" style="8"/>
    <col min="14337" max="14337" width="18.54296875" style="8" customWidth="1"/>
    <col min="14338" max="14346" width="8.7265625" style="8" customWidth="1"/>
    <col min="14347" max="14592" width="9.1796875" style="8"/>
    <col min="14593" max="14593" width="18.54296875" style="8" customWidth="1"/>
    <col min="14594" max="14602" width="8.7265625" style="8" customWidth="1"/>
    <col min="14603" max="14848" width="9.1796875" style="8"/>
    <col min="14849" max="14849" width="18.54296875" style="8" customWidth="1"/>
    <col min="14850" max="14858" width="8.7265625" style="8" customWidth="1"/>
    <col min="14859" max="15104" width="9.1796875" style="8"/>
    <col min="15105" max="15105" width="18.54296875" style="8" customWidth="1"/>
    <col min="15106" max="15114" width="8.7265625" style="8" customWidth="1"/>
    <col min="15115" max="15360" width="9.1796875" style="8"/>
    <col min="15361" max="15361" width="18.54296875" style="8" customWidth="1"/>
    <col min="15362" max="15370" width="8.7265625" style="8" customWidth="1"/>
    <col min="15371" max="15616" width="9.1796875" style="8"/>
    <col min="15617" max="15617" width="18.54296875" style="8" customWidth="1"/>
    <col min="15618" max="15626" width="8.7265625" style="8" customWidth="1"/>
    <col min="15627" max="15872" width="9.1796875" style="8"/>
    <col min="15873" max="15873" width="18.54296875" style="8" customWidth="1"/>
    <col min="15874" max="15882" width="8.7265625" style="8" customWidth="1"/>
    <col min="15883" max="16128" width="9.1796875" style="8"/>
    <col min="16129" max="16129" width="18.54296875" style="8" customWidth="1"/>
    <col min="16130" max="16138" width="8.7265625" style="8" customWidth="1"/>
    <col min="16139" max="16384" width="9.1796875" style="8"/>
  </cols>
  <sheetData>
    <row r="1" spans="1:10" ht="14.5" x14ac:dyDescent="0.35">
      <c r="A1" s="27"/>
      <c r="B1" s="336"/>
      <c r="C1" s="337"/>
      <c r="D1" s="338"/>
      <c r="E1" s="338"/>
      <c r="F1" s="338"/>
      <c r="G1" s="338"/>
      <c r="H1" s="338"/>
      <c r="I1" s="344"/>
      <c r="J1" s="32"/>
    </row>
    <row r="2" spans="1:10" ht="14.5" x14ac:dyDescent="0.35">
      <c r="A2" s="31"/>
      <c r="B2" s="328" t="s">
        <v>1071</v>
      </c>
      <c r="C2" s="329"/>
      <c r="D2" s="330"/>
      <c r="E2" s="330"/>
      <c r="F2" s="330"/>
      <c r="G2" s="330"/>
      <c r="H2" s="330"/>
      <c r="I2" s="345"/>
      <c r="J2" s="32"/>
    </row>
    <row r="3" spans="1:10" ht="14.5" x14ac:dyDescent="0.35">
      <c r="A3" s="31"/>
      <c r="B3" s="342" t="s">
        <v>0</v>
      </c>
      <c r="C3" s="333"/>
      <c r="D3" s="332" t="s">
        <v>1</v>
      </c>
      <c r="E3" s="334"/>
      <c r="F3" s="333"/>
      <c r="G3" s="332" t="s">
        <v>2</v>
      </c>
      <c r="H3" s="334"/>
      <c r="I3" s="333"/>
      <c r="J3" s="147"/>
    </row>
    <row r="4" spans="1:10" x14ac:dyDescent="0.3">
      <c r="A4" s="39"/>
      <c r="B4" s="11" t="s">
        <v>15</v>
      </c>
      <c r="C4" s="11" t="s">
        <v>15</v>
      </c>
      <c r="D4" s="12" t="s">
        <v>16</v>
      </c>
      <c r="E4" s="11" t="s">
        <v>15</v>
      </c>
      <c r="F4" s="11" t="s">
        <v>15</v>
      </c>
      <c r="G4" s="12" t="s">
        <v>16</v>
      </c>
      <c r="H4" s="11" t="s">
        <v>15</v>
      </c>
      <c r="I4" s="11" t="s">
        <v>15</v>
      </c>
      <c r="J4" s="43"/>
    </row>
    <row r="5" spans="1:10" ht="107.25" customHeight="1" thickBot="1" x14ac:dyDescent="0.35">
      <c r="A5" s="44" t="s">
        <v>17</v>
      </c>
      <c r="B5" s="15" t="s">
        <v>1072</v>
      </c>
      <c r="C5" s="15" t="s">
        <v>1073</v>
      </c>
      <c r="D5" s="15" t="s">
        <v>1074</v>
      </c>
      <c r="E5" s="15" t="s">
        <v>1075</v>
      </c>
      <c r="F5" s="15" t="s">
        <v>1076</v>
      </c>
      <c r="G5" s="15" t="s">
        <v>1077</v>
      </c>
      <c r="H5" s="15" t="s">
        <v>1078</v>
      </c>
      <c r="I5" s="15" t="s">
        <v>1079</v>
      </c>
      <c r="J5" s="45"/>
    </row>
    <row r="6" spans="1:10" ht="13.5" thickBot="1" x14ac:dyDescent="0.35">
      <c r="A6" s="19" t="s">
        <v>1083</v>
      </c>
      <c r="B6" s="18"/>
      <c r="C6" s="18"/>
      <c r="D6" s="19"/>
      <c r="E6" s="18"/>
      <c r="F6" s="20"/>
      <c r="G6" s="19"/>
      <c r="H6" s="18"/>
      <c r="I6" s="18"/>
      <c r="J6" s="46"/>
    </row>
    <row r="7" spans="1:10" x14ac:dyDescent="0.3">
      <c r="A7" s="105" t="s">
        <v>1080</v>
      </c>
      <c r="B7" s="60">
        <v>8</v>
      </c>
      <c r="C7" s="58">
        <v>53</v>
      </c>
      <c r="D7" s="140">
        <v>1</v>
      </c>
      <c r="E7" s="60">
        <v>18</v>
      </c>
      <c r="F7" s="139">
        <v>42</v>
      </c>
      <c r="G7" s="59">
        <v>1</v>
      </c>
      <c r="H7" s="62">
        <v>46</v>
      </c>
      <c r="I7" s="58">
        <v>13</v>
      </c>
      <c r="J7" s="47"/>
    </row>
    <row r="8" spans="1:10" x14ac:dyDescent="0.3">
      <c r="A8" s="106" t="s">
        <v>1081</v>
      </c>
      <c r="B8" s="65">
        <v>8</v>
      </c>
      <c r="C8" s="63">
        <v>58</v>
      </c>
      <c r="D8" s="143">
        <v>0</v>
      </c>
      <c r="E8" s="65">
        <v>18</v>
      </c>
      <c r="F8" s="142">
        <v>44</v>
      </c>
      <c r="G8" s="64">
        <v>0</v>
      </c>
      <c r="H8" s="67">
        <v>46</v>
      </c>
      <c r="I8" s="63">
        <v>17</v>
      </c>
      <c r="J8" s="47"/>
    </row>
    <row r="9" spans="1:10" x14ac:dyDescent="0.3">
      <c r="A9" s="106" t="s">
        <v>1082</v>
      </c>
      <c r="B9" s="65">
        <v>10</v>
      </c>
      <c r="C9" s="63">
        <v>53</v>
      </c>
      <c r="D9" s="143">
        <v>1</v>
      </c>
      <c r="E9" s="65">
        <v>22</v>
      </c>
      <c r="F9" s="142">
        <v>41</v>
      </c>
      <c r="G9" s="64">
        <v>1</v>
      </c>
      <c r="H9" s="67">
        <v>47</v>
      </c>
      <c r="I9" s="63">
        <v>15</v>
      </c>
      <c r="J9" s="47"/>
    </row>
    <row r="10" spans="1:10" x14ac:dyDescent="0.3">
      <c r="A10" s="26" t="s">
        <v>55</v>
      </c>
      <c r="B10" s="68">
        <f t="shared" ref="B10:I10" si="0">SUM(B7:B9)</f>
        <v>26</v>
      </c>
      <c r="C10" s="68">
        <f t="shared" si="0"/>
        <v>164</v>
      </c>
      <c r="D10" s="69">
        <f t="shared" si="0"/>
        <v>2</v>
      </c>
      <c r="E10" s="68">
        <f t="shared" si="0"/>
        <v>58</v>
      </c>
      <c r="F10" s="68">
        <f t="shared" si="0"/>
        <v>127</v>
      </c>
      <c r="G10" s="69">
        <f t="shared" si="0"/>
        <v>2</v>
      </c>
      <c r="H10" s="68">
        <f t="shared" si="0"/>
        <v>139</v>
      </c>
      <c r="I10" s="68">
        <f t="shared" si="0"/>
        <v>45</v>
      </c>
    </row>
    <row r="11" spans="1:10" ht="13.5" thickBot="1" x14ac:dyDescent="0.35">
      <c r="B11" s="56"/>
      <c r="C11" s="56"/>
      <c r="D11" s="56"/>
      <c r="E11" s="56"/>
      <c r="F11" s="56"/>
      <c r="G11" s="56"/>
      <c r="H11" s="56"/>
      <c r="I11" s="56"/>
    </row>
    <row r="12" spans="1:10" ht="13.5" thickBot="1" x14ac:dyDescent="0.35">
      <c r="A12" s="19" t="s">
        <v>1097</v>
      </c>
      <c r="B12" s="50"/>
      <c r="C12" s="50"/>
      <c r="D12" s="51"/>
      <c r="E12" s="50"/>
      <c r="F12" s="52"/>
      <c r="G12" s="51"/>
      <c r="H12" s="50"/>
      <c r="I12" s="50"/>
      <c r="J12" s="171"/>
    </row>
    <row r="13" spans="1:10" x14ac:dyDescent="0.3">
      <c r="A13" s="105" t="s">
        <v>1084</v>
      </c>
      <c r="B13" s="60">
        <v>53</v>
      </c>
      <c r="C13" s="58">
        <v>150</v>
      </c>
      <c r="D13" s="140">
        <v>11</v>
      </c>
      <c r="E13" s="60">
        <v>92</v>
      </c>
      <c r="F13" s="139">
        <v>113</v>
      </c>
      <c r="G13" s="59">
        <v>11</v>
      </c>
      <c r="H13" s="62">
        <v>164</v>
      </c>
      <c r="I13" s="58">
        <v>39</v>
      </c>
    </row>
    <row r="14" spans="1:10" x14ac:dyDescent="0.3">
      <c r="A14" s="106" t="s">
        <v>1085</v>
      </c>
      <c r="B14" s="65">
        <v>78</v>
      </c>
      <c r="C14" s="63">
        <v>211</v>
      </c>
      <c r="D14" s="143">
        <v>2</v>
      </c>
      <c r="E14" s="65">
        <v>171</v>
      </c>
      <c r="F14" s="142">
        <v>124</v>
      </c>
      <c r="G14" s="64">
        <v>2</v>
      </c>
      <c r="H14" s="67">
        <v>177</v>
      </c>
      <c r="I14" s="63">
        <v>115</v>
      </c>
    </row>
    <row r="15" spans="1:10" x14ac:dyDescent="0.3">
      <c r="A15" s="106" t="s">
        <v>1086</v>
      </c>
      <c r="B15" s="65">
        <v>47</v>
      </c>
      <c r="C15" s="63">
        <v>169</v>
      </c>
      <c r="D15" s="143">
        <v>4</v>
      </c>
      <c r="E15" s="65">
        <v>120</v>
      </c>
      <c r="F15" s="142">
        <v>100</v>
      </c>
      <c r="G15" s="64">
        <v>4</v>
      </c>
      <c r="H15" s="67">
        <v>141</v>
      </c>
      <c r="I15" s="63">
        <v>77</v>
      </c>
    </row>
    <row r="16" spans="1:10" x14ac:dyDescent="0.3">
      <c r="A16" s="106" t="s">
        <v>1087</v>
      </c>
      <c r="B16" s="65">
        <v>42</v>
      </c>
      <c r="C16" s="63">
        <v>155</v>
      </c>
      <c r="D16" s="143">
        <v>8</v>
      </c>
      <c r="E16" s="65">
        <v>76</v>
      </c>
      <c r="F16" s="142">
        <v>129</v>
      </c>
      <c r="G16" s="64">
        <v>8</v>
      </c>
      <c r="H16" s="67">
        <v>144</v>
      </c>
      <c r="I16" s="63">
        <v>58</v>
      </c>
    </row>
    <row r="17" spans="1:10" x14ac:dyDescent="0.3">
      <c r="A17" s="106" t="s">
        <v>1088</v>
      </c>
      <c r="B17" s="65">
        <v>32</v>
      </c>
      <c r="C17" s="63">
        <v>96</v>
      </c>
      <c r="D17" s="143">
        <v>1</v>
      </c>
      <c r="E17" s="65">
        <v>56</v>
      </c>
      <c r="F17" s="142">
        <v>73</v>
      </c>
      <c r="G17" s="64">
        <v>1</v>
      </c>
      <c r="H17" s="67">
        <v>94</v>
      </c>
      <c r="I17" s="63">
        <v>34</v>
      </c>
    </row>
    <row r="18" spans="1:10" x14ac:dyDescent="0.3">
      <c r="A18" s="106" t="s">
        <v>1089</v>
      </c>
      <c r="B18" s="65">
        <v>64</v>
      </c>
      <c r="C18" s="63">
        <v>207</v>
      </c>
      <c r="D18" s="143">
        <v>4</v>
      </c>
      <c r="E18" s="65">
        <v>113</v>
      </c>
      <c r="F18" s="142">
        <v>155</v>
      </c>
      <c r="G18" s="64">
        <v>3</v>
      </c>
      <c r="H18" s="67">
        <v>169</v>
      </c>
      <c r="I18" s="63">
        <v>97</v>
      </c>
    </row>
    <row r="19" spans="1:10" x14ac:dyDescent="0.3">
      <c r="A19" s="106" t="s">
        <v>1090</v>
      </c>
      <c r="B19" s="65">
        <v>57</v>
      </c>
      <c r="C19" s="63">
        <v>155</v>
      </c>
      <c r="D19" s="143">
        <v>6</v>
      </c>
      <c r="E19" s="65">
        <v>91</v>
      </c>
      <c r="F19" s="142">
        <v>123</v>
      </c>
      <c r="G19" s="64">
        <v>5</v>
      </c>
      <c r="H19" s="67">
        <v>137</v>
      </c>
      <c r="I19" s="63">
        <v>73</v>
      </c>
    </row>
    <row r="20" spans="1:10" x14ac:dyDescent="0.3">
      <c r="A20" s="106" t="s">
        <v>1091</v>
      </c>
      <c r="B20" s="65">
        <v>55</v>
      </c>
      <c r="C20" s="63">
        <v>232</v>
      </c>
      <c r="D20" s="143">
        <v>11</v>
      </c>
      <c r="E20" s="65">
        <v>141</v>
      </c>
      <c r="F20" s="142">
        <v>150</v>
      </c>
      <c r="G20" s="64">
        <v>10</v>
      </c>
      <c r="H20" s="67">
        <v>190</v>
      </c>
      <c r="I20" s="63">
        <v>95</v>
      </c>
    </row>
    <row r="21" spans="1:10" x14ac:dyDescent="0.3">
      <c r="A21" s="106" t="s">
        <v>1092</v>
      </c>
      <c r="B21" s="65">
        <v>34</v>
      </c>
      <c r="C21" s="63">
        <v>101</v>
      </c>
      <c r="D21" s="143">
        <v>9</v>
      </c>
      <c r="E21" s="65">
        <v>51</v>
      </c>
      <c r="F21" s="142">
        <v>86</v>
      </c>
      <c r="G21" s="64">
        <v>9</v>
      </c>
      <c r="H21" s="67">
        <v>96</v>
      </c>
      <c r="I21" s="63">
        <v>41</v>
      </c>
    </row>
    <row r="22" spans="1:10" x14ac:dyDescent="0.3">
      <c r="A22" s="106" t="s">
        <v>1093</v>
      </c>
      <c r="B22" s="65">
        <v>78</v>
      </c>
      <c r="C22" s="63">
        <v>175</v>
      </c>
      <c r="D22" s="143">
        <v>2</v>
      </c>
      <c r="E22" s="65">
        <v>149</v>
      </c>
      <c r="F22" s="142">
        <v>106</v>
      </c>
      <c r="G22" s="64">
        <v>2</v>
      </c>
      <c r="H22" s="67">
        <v>154</v>
      </c>
      <c r="I22" s="63">
        <v>103</v>
      </c>
    </row>
    <row r="23" spans="1:10" x14ac:dyDescent="0.3">
      <c r="A23" s="106" t="s">
        <v>1094</v>
      </c>
      <c r="B23" s="65">
        <v>79</v>
      </c>
      <c r="C23" s="63">
        <v>216</v>
      </c>
      <c r="D23" s="143">
        <v>3</v>
      </c>
      <c r="E23" s="65">
        <v>140</v>
      </c>
      <c r="F23" s="142">
        <v>159</v>
      </c>
      <c r="G23" s="64">
        <v>2</v>
      </c>
      <c r="H23" s="67">
        <v>176</v>
      </c>
      <c r="I23" s="63">
        <v>105</v>
      </c>
    </row>
    <row r="24" spans="1:10" x14ac:dyDescent="0.3">
      <c r="A24" s="106" t="s">
        <v>1095</v>
      </c>
      <c r="B24" s="65">
        <v>52</v>
      </c>
      <c r="C24" s="63">
        <v>102</v>
      </c>
      <c r="D24" s="143">
        <v>3</v>
      </c>
      <c r="E24" s="65">
        <v>90</v>
      </c>
      <c r="F24" s="142">
        <v>64</v>
      </c>
      <c r="G24" s="64">
        <v>3</v>
      </c>
      <c r="H24" s="67">
        <v>106</v>
      </c>
      <c r="I24" s="63">
        <v>46</v>
      </c>
    </row>
    <row r="25" spans="1:10" x14ac:dyDescent="0.3">
      <c r="A25" s="203" t="s">
        <v>1096</v>
      </c>
      <c r="B25" s="65">
        <v>40</v>
      </c>
      <c r="C25" s="63">
        <v>72</v>
      </c>
      <c r="D25" s="143">
        <v>2</v>
      </c>
      <c r="E25" s="65">
        <v>76</v>
      </c>
      <c r="F25" s="142">
        <v>38</v>
      </c>
      <c r="G25" s="64">
        <v>2</v>
      </c>
      <c r="H25" s="67">
        <v>60</v>
      </c>
      <c r="I25" s="63">
        <v>52</v>
      </c>
    </row>
    <row r="26" spans="1:10" x14ac:dyDescent="0.3">
      <c r="A26" s="26" t="s">
        <v>55</v>
      </c>
      <c r="B26" s="68">
        <f t="shared" ref="B26:I26" si="1">SUM(B13:B25)</f>
        <v>711</v>
      </c>
      <c r="C26" s="68">
        <f t="shared" si="1"/>
        <v>2041</v>
      </c>
      <c r="D26" s="69">
        <f t="shared" si="1"/>
        <v>66</v>
      </c>
      <c r="E26" s="68">
        <f t="shared" si="1"/>
        <v>1366</v>
      </c>
      <c r="F26" s="68">
        <f t="shared" si="1"/>
        <v>1420</v>
      </c>
      <c r="G26" s="69">
        <f t="shared" si="1"/>
        <v>62</v>
      </c>
      <c r="H26" s="68">
        <f t="shared" si="1"/>
        <v>1808</v>
      </c>
      <c r="I26" s="68">
        <f t="shared" si="1"/>
        <v>935</v>
      </c>
    </row>
    <row r="27" spans="1:10" ht="13.5" thickBot="1" x14ac:dyDescent="0.35">
      <c r="B27" s="56"/>
      <c r="C27" s="56"/>
      <c r="D27" s="56"/>
      <c r="E27" s="56"/>
      <c r="F27" s="56"/>
      <c r="G27" s="56"/>
      <c r="H27" s="56"/>
      <c r="I27" s="56"/>
    </row>
    <row r="28" spans="1:10" ht="13.5" thickBot="1" x14ac:dyDescent="0.35">
      <c r="A28" s="19" t="s">
        <v>1117</v>
      </c>
      <c r="B28" s="50"/>
      <c r="C28" s="50"/>
      <c r="D28" s="51"/>
      <c r="E28" s="50"/>
      <c r="F28" s="52"/>
      <c r="G28" s="51"/>
      <c r="H28" s="50"/>
      <c r="I28" s="50"/>
      <c r="J28" s="171"/>
    </row>
    <row r="29" spans="1:10" x14ac:dyDescent="0.3">
      <c r="A29" s="105" t="s">
        <v>1098</v>
      </c>
      <c r="B29" s="60">
        <v>44</v>
      </c>
      <c r="C29" s="58">
        <v>83</v>
      </c>
      <c r="D29" s="140">
        <v>3</v>
      </c>
      <c r="E29" s="60">
        <v>69</v>
      </c>
      <c r="F29" s="139">
        <v>64</v>
      </c>
      <c r="G29" s="59">
        <v>3</v>
      </c>
      <c r="H29" s="62">
        <v>78</v>
      </c>
      <c r="I29" s="58">
        <v>50</v>
      </c>
    </row>
    <row r="30" spans="1:10" x14ac:dyDescent="0.3">
      <c r="A30" s="106" t="s">
        <v>1083</v>
      </c>
      <c r="B30" s="65">
        <v>159</v>
      </c>
      <c r="C30" s="63">
        <v>317</v>
      </c>
      <c r="D30" s="143">
        <v>2</v>
      </c>
      <c r="E30" s="65">
        <v>208</v>
      </c>
      <c r="F30" s="142">
        <v>267</v>
      </c>
      <c r="G30" s="64">
        <v>2</v>
      </c>
      <c r="H30" s="67">
        <v>307</v>
      </c>
      <c r="I30" s="63">
        <v>175</v>
      </c>
    </row>
    <row r="31" spans="1:10" x14ac:dyDescent="0.3">
      <c r="A31" s="106" t="s">
        <v>1099</v>
      </c>
      <c r="B31" s="65">
        <v>145</v>
      </c>
      <c r="C31" s="63">
        <v>164</v>
      </c>
      <c r="D31" s="143">
        <v>4</v>
      </c>
      <c r="E31" s="65">
        <v>153</v>
      </c>
      <c r="F31" s="142">
        <v>162</v>
      </c>
      <c r="G31" s="64">
        <v>4</v>
      </c>
      <c r="H31" s="67">
        <v>169</v>
      </c>
      <c r="I31" s="63">
        <v>138</v>
      </c>
    </row>
    <row r="32" spans="1:10" x14ac:dyDescent="0.3">
      <c r="A32" s="106" t="s">
        <v>1100</v>
      </c>
      <c r="B32" s="65">
        <v>85</v>
      </c>
      <c r="C32" s="63">
        <v>229</v>
      </c>
      <c r="D32" s="143">
        <v>7</v>
      </c>
      <c r="E32" s="65">
        <v>117</v>
      </c>
      <c r="F32" s="142">
        <v>206</v>
      </c>
      <c r="G32" s="64">
        <v>7</v>
      </c>
      <c r="H32" s="67">
        <v>212</v>
      </c>
      <c r="I32" s="63">
        <v>105</v>
      </c>
    </row>
    <row r="33" spans="1:9" x14ac:dyDescent="0.3">
      <c r="A33" s="106" t="s">
        <v>1101</v>
      </c>
      <c r="B33" s="65">
        <v>41</v>
      </c>
      <c r="C33" s="63">
        <v>107</v>
      </c>
      <c r="D33" s="143">
        <v>2</v>
      </c>
      <c r="E33" s="65">
        <v>61</v>
      </c>
      <c r="F33" s="142">
        <v>87</v>
      </c>
      <c r="G33" s="64">
        <v>1</v>
      </c>
      <c r="H33" s="67">
        <v>100</v>
      </c>
      <c r="I33" s="63">
        <v>44</v>
      </c>
    </row>
    <row r="34" spans="1:9" x14ac:dyDescent="0.3">
      <c r="A34" s="106" t="s">
        <v>1102</v>
      </c>
      <c r="B34" s="65">
        <v>97</v>
      </c>
      <c r="C34" s="63">
        <v>195</v>
      </c>
      <c r="D34" s="143">
        <v>7</v>
      </c>
      <c r="E34" s="65">
        <v>142</v>
      </c>
      <c r="F34" s="142">
        <v>155</v>
      </c>
      <c r="G34" s="64">
        <v>8</v>
      </c>
      <c r="H34" s="67">
        <v>185</v>
      </c>
      <c r="I34" s="63">
        <v>113</v>
      </c>
    </row>
    <row r="35" spans="1:9" x14ac:dyDescent="0.3">
      <c r="A35" s="106" t="s">
        <v>1103</v>
      </c>
      <c r="B35" s="65">
        <v>114</v>
      </c>
      <c r="C35" s="63">
        <v>189</v>
      </c>
      <c r="D35" s="143">
        <v>3</v>
      </c>
      <c r="E35" s="65">
        <v>139</v>
      </c>
      <c r="F35" s="142">
        <v>165</v>
      </c>
      <c r="G35" s="64">
        <v>3</v>
      </c>
      <c r="H35" s="67">
        <v>171</v>
      </c>
      <c r="I35" s="63">
        <v>134</v>
      </c>
    </row>
    <row r="36" spans="1:9" x14ac:dyDescent="0.3">
      <c r="A36" s="106" t="s">
        <v>1104</v>
      </c>
      <c r="B36" s="65">
        <v>48</v>
      </c>
      <c r="C36" s="63">
        <v>79</v>
      </c>
      <c r="D36" s="143">
        <v>4</v>
      </c>
      <c r="E36" s="65">
        <v>63</v>
      </c>
      <c r="F36" s="142">
        <v>68</v>
      </c>
      <c r="G36" s="64">
        <v>4</v>
      </c>
      <c r="H36" s="67">
        <v>72</v>
      </c>
      <c r="I36" s="63">
        <v>56</v>
      </c>
    </row>
    <row r="37" spans="1:9" x14ac:dyDescent="0.3">
      <c r="A37" s="106" t="s">
        <v>1105</v>
      </c>
      <c r="B37" s="65">
        <v>100</v>
      </c>
      <c r="C37" s="63">
        <v>228</v>
      </c>
      <c r="D37" s="143">
        <v>2</v>
      </c>
      <c r="E37" s="65">
        <v>128</v>
      </c>
      <c r="F37" s="142">
        <v>212</v>
      </c>
      <c r="G37" s="64">
        <v>2</v>
      </c>
      <c r="H37" s="67">
        <v>206</v>
      </c>
      <c r="I37" s="63">
        <v>120</v>
      </c>
    </row>
    <row r="38" spans="1:9" x14ac:dyDescent="0.3">
      <c r="A38" s="106" t="s">
        <v>1106</v>
      </c>
      <c r="B38" s="65">
        <v>58</v>
      </c>
      <c r="C38" s="63">
        <v>67</v>
      </c>
      <c r="D38" s="143">
        <v>0</v>
      </c>
      <c r="E38" s="65">
        <v>75</v>
      </c>
      <c r="F38" s="142">
        <v>53</v>
      </c>
      <c r="G38" s="64">
        <v>0</v>
      </c>
      <c r="H38" s="67">
        <v>59</v>
      </c>
      <c r="I38" s="63">
        <v>61</v>
      </c>
    </row>
    <row r="39" spans="1:9" x14ac:dyDescent="0.3">
      <c r="A39" s="106" t="s">
        <v>1107</v>
      </c>
      <c r="B39" s="65">
        <v>72</v>
      </c>
      <c r="C39" s="63">
        <v>125</v>
      </c>
      <c r="D39" s="143">
        <v>4</v>
      </c>
      <c r="E39" s="65">
        <v>80</v>
      </c>
      <c r="F39" s="142">
        <v>116</v>
      </c>
      <c r="G39" s="64">
        <v>4</v>
      </c>
      <c r="H39" s="67">
        <v>141</v>
      </c>
      <c r="I39" s="63">
        <v>57</v>
      </c>
    </row>
    <row r="40" spans="1:9" x14ac:dyDescent="0.3">
      <c r="A40" s="106" t="s">
        <v>1108</v>
      </c>
      <c r="B40" s="65">
        <v>57</v>
      </c>
      <c r="C40" s="63">
        <v>71</v>
      </c>
      <c r="D40" s="143">
        <v>4</v>
      </c>
      <c r="E40" s="65">
        <v>60</v>
      </c>
      <c r="F40" s="142">
        <v>69</v>
      </c>
      <c r="G40" s="64">
        <v>4</v>
      </c>
      <c r="H40" s="67">
        <v>79</v>
      </c>
      <c r="I40" s="63">
        <v>49</v>
      </c>
    </row>
    <row r="41" spans="1:9" x14ac:dyDescent="0.3">
      <c r="A41" s="106" t="s">
        <v>1109</v>
      </c>
      <c r="B41" s="65">
        <v>128</v>
      </c>
      <c r="C41" s="63">
        <v>223</v>
      </c>
      <c r="D41" s="143">
        <v>6</v>
      </c>
      <c r="E41" s="65">
        <v>178</v>
      </c>
      <c r="F41" s="142">
        <v>178</v>
      </c>
      <c r="G41" s="64">
        <v>6</v>
      </c>
      <c r="H41" s="67">
        <v>218</v>
      </c>
      <c r="I41" s="63">
        <v>138</v>
      </c>
    </row>
    <row r="42" spans="1:9" x14ac:dyDescent="0.3">
      <c r="A42" s="106" t="s">
        <v>1110</v>
      </c>
      <c r="B42" s="65">
        <v>195</v>
      </c>
      <c r="C42" s="63">
        <v>209</v>
      </c>
      <c r="D42" s="143">
        <v>6</v>
      </c>
      <c r="E42" s="65">
        <v>203</v>
      </c>
      <c r="F42" s="142">
        <v>199</v>
      </c>
      <c r="G42" s="64">
        <v>7</v>
      </c>
      <c r="H42" s="67">
        <v>231</v>
      </c>
      <c r="I42" s="63">
        <v>168</v>
      </c>
    </row>
    <row r="43" spans="1:9" x14ac:dyDescent="0.3">
      <c r="A43" s="106" t="s">
        <v>1111</v>
      </c>
      <c r="B43" s="65">
        <v>80</v>
      </c>
      <c r="C43" s="63">
        <v>147</v>
      </c>
      <c r="D43" s="143">
        <v>0</v>
      </c>
      <c r="E43" s="65">
        <v>127</v>
      </c>
      <c r="F43" s="142">
        <v>106</v>
      </c>
      <c r="G43" s="64">
        <v>0</v>
      </c>
      <c r="H43" s="67">
        <v>135</v>
      </c>
      <c r="I43" s="63">
        <v>93</v>
      </c>
    </row>
    <row r="44" spans="1:9" x14ac:dyDescent="0.3">
      <c r="A44" s="106" t="s">
        <v>1112</v>
      </c>
      <c r="B44" s="65">
        <v>128</v>
      </c>
      <c r="C44" s="63">
        <v>190</v>
      </c>
      <c r="D44" s="143">
        <v>6</v>
      </c>
      <c r="E44" s="65">
        <v>163</v>
      </c>
      <c r="F44" s="142">
        <v>161</v>
      </c>
      <c r="G44" s="64">
        <v>3</v>
      </c>
      <c r="H44" s="67">
        <v>183</v>
      </c>
      <c r="I44" s="63">
        <v>136</v>
      </c>
    </row>
    <row r="45" spans="1:9" x14ac:dyDescent="0.3">
      <c r="A45" s="106" t="s">
        <v>1113</v>
      </c>
      <c r="B45" s="65">
        <v>113</v>
      </c>
      <c r="C45" s="63">
        <v>174</v>
      </c>
      <c r="D45" s="143">
        <v>5</v>
      </c>
      <c r="E45" s="65">
        <v>149</v>
      </c>
      <c r="F45" s="142">
        <v>139</v>
      </c>
      <c r="G45" s="64">
        <v>5</v>
      </c>
      <c r="H45" s="67">
        <v>174</v>
      </c>
      <c r="I45" s="63">
        <v>110</v>
      </c>
    </row>
    <row r="46" spans="1:9" x14ac:dyDescent="0.3">
      <c r="A46" s="106" t="s">
        <v>1114</v>
      </c>
      <c r="B46" s="65">
        <v>116</v>
      </c>
      <c r="C46" s="63">
        <v>271</v>
      </c>
      <c r="D46" s="143">
        <v>3</v>
      </c>
      <c r="E46" s="65">
        <v>182</v>
      </c>
      <c r="F46" s="142">
        <v>208</v>
      </c>
      <c r="G46" s="64">
        <v>3</v>
      </c>
      <c r="H46" s="67">
        <v>258</v>
      </c>
      <c r="I46" s="63">
        <v>136</v>
      </c>
    </row>
    <row r="47" spans="1:9" x14ac:dyDescent="0.3">
      <c r="A47" s="106" t="s">
        <v>1115</v>
      </c>
      <c r="B47" s="65">
        <v>51</v>
      </c>
      <c r="C47" s="63">
        <v>141</v>
      </c>
      <c r="D47" s="143">
        <v>4</v>
      </c>
      <c r="E47" s="65">
        <v>82</v>
      </c>
      <c r="F47" s="142">
        <v>108</v>
      </c>
      <c r="G47" s="64">
        <v>4</v>
      </c>
      <c r="H47" s="67">
        <v>111</v>
      </c>
      <c r="I47" s="63">
        <v>79</v>
      </c>
    </row>
    <row r="48" spans="1:9" x14ac:dyDescent="0.3">
      <c r="A48" s="106" t="s">
        <v>1116</v>
      </c>
      <c r="B48" s="65">
        <v>40</v>
      </c>
      <c r="C48" s="63">
        <v>191</v>
      </c>
      <c r="D48" s="143">
        <v>1</v>
      </c>
      <c r="E48" s="65">
        <v>87</v>
      </c>
      <c r="F48" s="142">
        <v>143</v>
      </c>
      <c r="G48" s="64">
        <v>1</v>
      </c>
      <c r="H48" s="67">
        <v>165</v>
      </c>
      <c r="I48" s="63">
        <v>55</v>
      </c>
    </row>
    <row r="49" spans="1:10" x14ac:dyDescent="0.3">
      <c r="A49" s="106" t="s">
        <v>279</v>
      </c>
      <c r="B49" s="65">
        <v>116</v>
      </c>
      <c r="C49" s="63">
        <v>225</v>
      </c>
      <c r="D49" s="143">
        <v>34</v>
      </c>
      <c r="E49" s="65">
        <v>139</v>
      </c>
      <c r="F49" s="142">
        <v>204</v>
      </c>
      <c r="G49" s="64">
        <v>34</v>
      </c>
      <c r="H49" s="67">
        <v>214</v>
      </c>
      <c r="I49" s="63">
        <v>125</v>
      </c>
    </row>
    <row r="50" spans="1:10" x14ac:dyDescent="0.3">
      <c r="A50" s="26" t="s">
        <v>55</v>
      </c>
      <c r="B50" s="68">
        <f t="shared" ref="B50:I50" si="2">SUM(B29:B49)</f>
        <v>1987</v>
      </c>
      <c r="C50" s="68">
        <f t="shared" si="2"/>
        <v>3625</v>
      </c>
      <c r="D50" s="69">
        <f t="shared" si="2"/>
        <v>107</v>
      </c>
      <c r="E50" s="68">
        <f t="shared" si="2"/>
        <v>2605</v>
      </c>
      <c r="F50" s="68">
        <f t="shared" si="2"/>
        <v>3070</v>
      </c>
      <c r="G50" s="69">
        <f t="shared" si="2"/>
        <v>105</v>
      </c>
      <c r="H50" s="68">
        <f t="shared" si="2"/>
        <v>3468</v>
      </c>
      <c r="I50" s="68">
        <f t="shared" si="2"/>
        <v>2142</v>
      </c>
    </row>
    <row r="51" spans="1:10" ht="13.5" thickBot="1" x14ac:dyDescent="0.35">
      <c r="B51" s="56"/>
      <c r="C51" s="56"/>
      <c r="D51" s="56"/>
      <c r="E51" s="56"/>
      <c r="F51" s="56"/>
      <c r="G51" s="56"/>
      <c r="H51" s="56"/>
      <c r="I51" s="56"/>
    </row>
    <row r="52" spans="1:10" ht="13.5" thickBot="1" x14ac:dyDescent="0.35">
      <c r="A52" s="19" t="s">
        <v>1127</v>
      </c>
      <c r="B52" s="50"/>
      <c r="C52" s="50"/>
      <c r="D52" s="51"/>
      <c r="E52" s="50"/>
      <c r="F52" s="52"/>
      <c r="G52" s="51"/>
      <c r="H52" s="50"/>
      <c r="I52" s="50"/>
      <c r="J52" s="171"/>
    </row>
    <row r="53" spans="1:10" x14ac:dyDescent="0.3">
      <c r="A53" s="105" t="s">
        <v>1118</v>
      </c>
      <c r="B53" s="60">
        <v>119</v>
      </c>
      <c r="C53" s="58">
        <v>319</v>
      </c>
      <c r="D53" s="140">
        <v>36</v>
      </c>
      <c r="E53" s="60">
        <v>161</v>
      </c>
      <c r="F53" s="139">
        <v>294</v>
      </c>
      <c r="G53" s="59">
        <v>37</v>
      </c>
      <c r="H53" s="62">
        <v>259</v>
      </c>
      <c r="I53" s="58">
        <v>172</v>
      </c>
    </row>
    <row r="54" spans="1:10" x14ac:dyDescent="0.3">
      <c r="A54" s="106" t="s">
        <v>1119</v>
      </c>
      <c r="B54" s="65">
        <v>122</v>
      </c>
      <c r="C54" s="63">
        <v>325</v>
      </c>
      <c r="D54" s="143">
        <v>17</v>
      </c>
      <c r="E54" s="65">
        <v>138</v>
      </c>
      <c r="F54" s="142">
        <v>310</v>
      </c>
      <c r="G54" s="64">
        <v>17</v>
      </c>
      <c r="H54" s="67">
        <v>248</v>
      </c>
      <c r="I54" s="63">
        <v>181</v>
      </c>
    </row>
    <row r="55" spans="1:10" x14ac:dyDescent="0.3">
      <c r="A55" s="106" t="s">
        <v>1120</v>
      </c>
      <c r="B55" s="65">
        <v>171</v>
      </c>
      <c r="C55" s="63">
        <v>375</v>
      </c>
      <c r="D55" s="143">
        <v>50</v>
      </c>
      <c r="E55" s="65">
        <v>227</v>
      </c>
      <c r="F55" s="142">
        <v>335</v>
      </c>
      <c r="G55" s="64">
        <v>50</v>
      </c>
      <c r="H55" s="67">
        <v>324</v>
      </c>
      <c r="I55" s="63">
        <v>208</v>
      </c>
    </row>
    <row r="56" spans="1:10" x14ac:dyDescent="0.3">
      <c r="A56" s="106" t="s">
        <v>1121</v>
      </c>
      <c r="B56" s="65">
        <v>44</v>
      </c>
      <c r="C56" s="63">
        <v>79</v>
      </c>
      <c r="D56" s="143">
        <v>14</v>
      </c>
      <c r="E56" s="65">
        <v>55</v>
      </c>
      <c r="F56" s="142">
        <v>72</v>
      </c>
      <c r="G56" s="64">
        <v>14</v>
      </c>
      <c r="H56" s="67">
        <v>61</v>
      </c>
      <c r="I56" s="63">
        <v>60</v>
      </c>
    </row>
    <row r="57" spans="1:10" x14ac:dyDescent="0.3">
      <c r="A57" s="106" t="s">
        <v>1122</v>
      </c>
      <c r="B57" s="65">
        <v>13</v>
      </c>
      <c r="C57" s="63">
        <v>13</v>
      </c>
      <c r="D57" s="143">
        <v>1</v>
      </c>
      <c r="E57" s="65">
        <v>13</v>
      </c>
      <c r="F57" s="142">
        <v>12</v>
      </c>
      <c r="G57" s="64">
        <v>1</v>
      </c>
      <c r="H57" s="67">
        <v>17</v>
      </c>
      <c r="I57" s="63">
        <v>8</v>
      </c>
    </row>
    <row r="58" spans="1:10" x14ac:dyDescent="0.3">
      <c r="A58" s="106" t="s">
        <v>1123</v>
      </c>
      <c r="B58" s="65">
        <v>43</v>
      </c>
      <c r="C58" s="63">
        <v>33</v>
      </c>
      <c r="D58" s="143">
        <v>11</v>
      </c>
      <c r="E58" s="65">
        <v>47</v>
      </c>
      <c r="F58" s="142">
        <v>30</v>
      </c>
      <c r="G58" s="64">
        <v>11</v>
      </c>
      <c r="H58" s="67">
        <v>36</v>
      </c>
      <c r="I58" s="63">
        <v>42</v>
      </c>
    </row>
    <row r="59" spans="1:10" x14ac:dyDescent="0.3">
      <c r="A59" s="106" t="s">
        <v>1124</v>
      </c>
      <c r="B59" s="65">
        <v>10</v>
      </c>
      <c r="C59" s="63">
        <v>41</v>
      </c>
      <c r="D59" s="143">
        <v>0</v>
      </c>
      <c r="E59" s="65">
        <v>16</v>
      </c>
      <c r="F59" s="142">
        <v>36</v>
      </c>
      <c r="G59" s="64">
        <v>0</v>
      </c>
      <c r="H59" s="67">
        <v>31</v>
      </c>
      <c r="I59" s="63">
        <v>21</v>
      </c>
    </row>
    <row r="60" spans="1:10" x14ac:dyDescent="0.3">
      <c r="A60" s="106" t="s">
        <v>1125</v>
      </c>
      <c r="B60" s="65">
        <v>43</v>
      </c>
      <c r="C60" s="63">
        <v>96</v>
      </c>
      <c r="D60" s="143">
        <v>6</v>
      </c>
      <c r="E60" s="65">
        <v>56</v>
      </c>
      <c r="F60" s="142">
        <v>80</v>
      </c>
      <c r="G60" s="64">
        <v>4</v>
      </c>
      <c r="H60" s="67">
        <v>81</v>
      </c>
      <c r="I60" s="63">
        <v>52</v>
      </c>
    </row>
    <row r="61" spans="1:10" x14ac:dyDescent="0.3">
      <c r="A61" s="106" t="s">
        <v>1126</v>
      </c>
      <c r="B61" s="65">
        <v>21</v>
      </c>
      <c r="C61" s="63">
        <v>106</v>
      </c>
      <c r="D61" s="143">
        <v>2</v>
      </c>
      <c r="E61" s="248">
        <v>43</v>
      </c>
      <c r="F61" s="142">
        <v>82</v>
      </c>
      <c r="G61" s="64">
        <v>2</v>
      </c>
      <c r="H61" s="67">
        <v>86</v>
      </c>
      <c r="I61" s="63">
        <v>36</v>
      </c>
    </row>
    <row r="62" spans="1:10" x14ac:dyDescent="0.3">
      <c r="A62" s="26" t="s">
        <v>55</v>
      </c>
      <c r="B62" s="68">
        <f t="shared" ref="B62:I62" si="3">SUM(B53:B61)</f>
        <v>586</v>
      </c>
      <c r="C62" s="68">
        <f t="shared" si="3"/>
        <v>1387</v>
      </c>
      <c r="D62" s="69">
        <f t="shared" si="3"/>
        <v>137</v>
      </c>
      <c r="E62" s="68">
        <f t="shared" si="3"/>
        <v>756</v>
      </c>
      <c r="F62" s="68">
        <f t="shared" si="3"/>
        <v>1251</v>
      </c>
      <c r="G62" s="69">
        <f t="shared" si="3"/>
        <v>136</v>
      </c>
      <c r="H62" s="68">
        <f t="shared" si="3"/>
        <v>1143</v>
      </c>
      <c r="I62" s="68">
        <f t="shared" si="3"/>
        <v>780</v>
      </c>
    </row>
    <row r="64" spans="1:10" x14ac:dyDescent="0.3">
      <c r="A64" s="26" t="s">
        <v>108</v>
      </c>
      <c r="B64" s="68">
        <f>B10+B26+B50+B62</f>
        <v>3310</v>
      </c>
      <c r="C64" s="68">
        <f>C10+C26+C50+C62</f>
        <v>7217</v>
      </c>
      <c r="D64" s="69">
        <f>D10+D26+D50+D62</f>
        <v>312</v>
      </c>
      <c r="E64" s="68">
        <f t="shared" ref="E64:F64" si="4">E10+E26+E50+E62</f>
        <v>4785</v>
      </c>
      <c r="F64" s="68">
        <f t="shared" si="4"/>
        <v>5868</v>
      </c>
      <c r="G64" s="69">
        <f>G10+G26+G50+G62</f>
        <v>305</v>
      </c>
      <c r="H64" s="68">
        <f t="shared" ref="H64:I64" si="5">H10+H26+H50+H62</f>
        <v>6558</v>
      </c>
      <c r="I64" s="68">
        <f t="shared" si="5"/>
        <v>3902</v>
      </c>
    </row>
  </sheetData>
  <mergeCells count="5">
    <mergeCell ref="B1:I1"/>
    <mergeCell ref="B2:I2"/>
    <mergeCell ref="B3:C3"/>
    <mergeCell ref="D3:F3"/>
    <mergeCell ref="G3:I3"/>
  </mergeCells>
  <pageMargins left="0.7" right="0.7" top="1" bottom="0.75" header="0.3" footer="0.3"/>
  <pageSetup scale="71" orientation="portrait" r:id="rId1"/>
  <headerFooter>
    <oddHeader>&amp;C&amp;"-,Bold"Statewide Legislative Precinct Results
Primary Election      May 17, 2022
State of Idaho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9B868-72E6-4A85-BA80-447EC68BB081}">
  <sheetPr>
    <pageSetUpPr fitToPage="1"/>
  </sheetPr>
  <dimension ref="A1:G28"/>
  <sheetViews>
    <sheetView topLeftCell="A4" zoomScaleNormal="100" workbookViewId="0">
      <selection activeCell="G6" sqref="G6"/>
    </sheetView>
  </sheetViews>
  <sheetFormatPr defaultColWidth="9.1796875" defaultRowHeight="13" x14ac:dyDescent="0.3"/>
  <cols>
    <col min="1" max="1" width="10.26953125" style="3" customWidth="1"/>
    <col min="2" max="7" width="8.7265625" style="8" customWidth="1"/>
    <col min="8" max="16384" width="9.1796875" style="8"/>
  </cols>
  <sheetData>
    <row r="1" spans="1:7" ht="14.5" x14ac:dyDescent="0.35">
      <c r="A1" s="27"/>
      <c r="B1" s="336"/>
      <c r="C1" s="337"/>
      <c r="D1" s="338"/>
      <c r="E1" s="338"/>
      <c r="F1" s="338"/>
      <c r="G1" s="32"/>
    </row>
    <row r="2" spans="1:7" ht="14.5" x14ac:dyDescent="0.35">
      <c r="A2" s="31"/>
      <c r="B2" s="328" t="s">
        <v>1128</v>
      </c>
      <c r="C2" s="329"/>
      <c r="D2" s="330"/>
      <c r="E2" s="330"/>
      <c r="F2" s="330"/>
      <c r="G2" s="32"/>
    </row>
    <row r="3" spans="1:7" ht="14.5" x14ac:dyDescent="0.35">
      <c r="A3" s="31"/>
      <c r="B3" s="332" t="s">
        <v>0</v>
      </c>
      <c r="C3" s="333"/>
      <c r="D3" s="332" t="s">
        <v>1</v>
      </c>
      <c r="E3" s="333"/>
      <c r="F3" s="35" t="s">
        <v>2</v>
      </c>
      <c r="G3" s="147"/>
    </row>
    <row r="4" spans="1:7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43"/>
    </row>
    <row r="5" spans="1:7" ht="107.25" customHeight="1" thickBot="1" x14ac:dyDescent="0.35">
      <c r="A5" s="44" t="s">
        <v>17</v>
      </c>
      <c r="B5" s="15" t="s">
        <v>1129</v>
      </c>
      <c r="C5" s="15" t="s">
        <v>1130</v>
      </c>
      <c r="D5" s="15" t="s">
        <v>1131</v>
      </c>
      <c r="E5" s="15" t="s">
        <v>1132</v>
      </c>
      <c r="F5" s="15" t="s">
        <v>1133</v>
      </c>
      <c r="G5" s="45"/>
    </row>
    <row r="6" spans="1:7" ht="13.5" thickBot="1" x14ac:dyDescent="0.35">
      <c r="A6" s="19" t="s">
        <v>1146</v>
      </c>
      <c r="B6" s="18"/>
      <c r="C6" s="18"/>
      <c r="D6" s="19"/>
      <c r="E6" s="18"/>
      <c r="F6" s="19"/>
      <c r="G6" s="46"/>
    </row>
    <row r="7" spans="1:7" x14ac:dyDescent="0.3">
      <c r="A7" s="95" t="s">
        <v>254</v>
      </c>
      <c r="B7" s="57">
        <v>397</v>
      </c>
      <c r="C7" s="58">
        <v>142</v>
      </c>
      <c r="D7" s="141">
        <v>198</v>
      </c>
      <c r="E7" s="58">
        <v>362</v>
      </c>
      <c r="F7" s="62">
        <v>401</v>
      </c>
      <c r="G7" s="47"/>
    </row>
    <row r="8" spans="1:7" x14ac:dyDescent="0.3">
      <c r="A8" s="96" t="s">
        <v>316</v>
      </c>
      <c r="B8" s="57">
        <v>144</v>
      </c>
      <c r="C8" s="63">
        <v>40</v>
      </c>
      <c r="D8" s="144">
        <v>78</v>
      </c>
      <c r="E8" s="63">
        <v>96</v>
      </c>
      <c r="F8" s="67">
        <v>136</v>
      </c>
      <c r="G8" s="47"/>
    </row>
    <row r="9" spans="1:7" x14ac:dyDescent="0.3">
      <c r="A9" s="96" t="s">
        <v>255</v>
      </c>
      <c r="B9" s="57">
        <v>271</v>
      </c>
      <c r="C9" s="63">
        <v>115</v>
      </c>
      <c r="D9" s="144">
        <v>145</v>
      </c>
      <c r="E9" s="63">
        <v>245</v>
      </c>
      <c r="F9" s="67">
        <v>276</v>
      </c>
      <c r="G9" s="47"/>
    </row>
    <row r="10" spans="1:7" x14ac:dyDescent="0.3">
      <c r="A10" s="96" t="s">
        <v>256</v>
      </c>
      <c r="B10" s="57">
        <v>394</v>
      </c>
      <c r="C10" s="63">
        <v>136</v>
      </c>
      <c r="D10" s="144">
        <v>183</v>
      </c>
      <c r="E10" s="63">
        <v>338</v>
      </c>
      <c r="F10" s="67">
        <v>355</v>
      </c>
      <c r="G10" s="47"/>
    </row>
    <row r="11" spans="1:7" x14ac:dyDescent="0.3">
      <c r="A11" s="96" t="s">
        <v>317</v>
      </c>
      <c r="B11" s="57">
        <v>315</v>
      </c>
      <c r="C11" s="63">
        <v>62</v>
      </c>
      <c r="D11" s="144">
        <v>95</v>
      </c>
      <c r="E11" s="63">
        <v>273</v>
      </c>
      <c r="F11" s="67">
        <v>258</v>
      </c>
      <c r="G11" s="47"/>
    </row>
    <row r="12" spans="1:7" x14ac:dyDescent="0.3">
      <c r="A12" s="96" t="s">
        <v>257</v>
      </c>
      <c r="B12" s="57">
        <v>249</v>
      </c>
      <c r="C12" s="63">
        <v>57</v>
      </c>
      <c r="D12" s="144">
        <v>90</v>
      </c>
      <c r="E12" s="63">
        <v>218</v>
      </c>
      <c r="F12" s="67">
        <v>249</v>
      </c>
      <c r="G12" s="47"/>
    </row>
    <row r="13" spans="1:7" x14ac:dyDescent="0.3">
      <c r="A13" s="96" t="s">
        <v>258</v>
      </c>
      <c r="B13" s="57">
        <v>282</v>
      </c>
      <c r="C13" s="63">
        <v>94</v>
      </c>
      <c r="D13" s="144">
        <v>151</v>
      </c>
      <c r="E13" s="63">
        <v>220</v>
      </c>
      <c r="F13" s="67">
        <v>297</v>
      </c>
      <c r="G13" s="47"/>
    </row>
    <row r="14" spans="1:7" x14ac:dyDescent="0.3">
      <c r="A14" s="96" t="s">
        <v>259</v>
      </c>
      <c r="B14" s="57">
        <v>261</v>
      </c>
      <c r="C14" s="63">
        <v>87</v>
      </c>
      <c r="D14" s="144">
        <v>165</v>
      </c>
      <c r="E14" s="63">
        <v>193</v>
      </c>
      <c r="F14" s="67">
        <v>280</v>
      </c>
      <c r="G14" s="47"/>
    </row>
    <row r="15" spans="1:7" x14ac:dyDescent="0.3">
      <c r="A15" s="96" t="s">
        <v>1134</v>
      </c>
      <c r="B15" s="57">
        <v>233</v>
      </c>
      <c r="C15" s="63">
        <v>75</v>
      </c>
      <c r="D15" s="144">
        <v>111</v>
      </c>
      <c r="E15" s="63">
        <v>232</v>
      </c>
      <c r="F15" s="67">
        <v>238</v>
      </c>
      <c r="G15" s="47"/>
    </row>
    <row r="16" spans="1:7" x14ac:dyDescent="0.3">
      <c r="A16" s="96" t="s">
        <v>1135</v>
      </c>
      <c r="B16" s="57">
        <v>194</v>
      </c>
      <c r="C16" s="63">
        <v>125</v>
      </c>
      <c r="D16" s="144">
        <v>128</v>
      </c>
      <c r="E16" s="63">
        <v>198</v>
      </c>
      <c r="F16" s="67">
        <v>242</v>
      </c>
      <c r="G16" s="47"/>
    </row>
    <row r="17" spans="1:7" x14ac:dyDescent="0.3">
      <c r="A17" s="96" t="s">
        <v>1136</v>
      </c>
      <c r="B17" s="57">
        <v>145</v>
      </c>
      <c r="C17" s="63">
        <v>37</v>
      </c>
      <c r="D17" s="144">
        <v>82</v>
      </c>
      <c r="E17" s="63">
        <v>95</v>
      </c>
      <c r="F17" s="67">
        <v>153</v>
      </c>
      <c r="G17" s="47"/>
    </row>
    <row r="18" spans="1:7" x14ac:dyDescent="0.3">
      <c r="A18" s="96" t="s">
        <v>1137</v>
      </c>
      <c r="B18" s="57">
        <v>173</v>
      </c>
      <c r="C18" s="63">
        <v>43</v>
      </c>
      <c r="D18" s="144">
        <v>90</v>
      </c>
      <c r="E18" s="63">
        <v>124</v>
      </c>
      <c r="F18" s="67">
        <v>188</v>
      </c>
      <c r="G18" s="47"/>
    </row>
    <row r="19" spans="1:7" x14ac:dyDescent="0.3">
      <c r="A19" s="96" t="s">
        <v>1138</v>
      </c>
      <c r="B19" s="57">
        <v>281</v>
      </c>
      <c r="C19" s="63">
        <v>109</v>
      </c>
      <c r="D19" s="144">
        <v>171</v>
      </c>
      <c r="E19" s="63">
        <v>217</v>
      </c>
      <c r="F19" s="67">
        <v>274</v>
      </c>
      <c r="G19" s="47"/>
    </row>
    <row r="20" spans="1:7" x14ac:dyDescent="0.3">
      <c r="A20" s="96" t="s">
        <v>1139</v>
      </c>
      <c r="B20" s="57">
        <v>177</v>
      </c>
      <c r="C20" s="63">
        <v>71</v>
      </c>
      <c r="D20" s="144">
        <v>102</v>
      </c>
      <c r="E20" s="63">
        <v>147</v>
      </c>
      <c r="F20" s="67">
        <v>171</v>
      </c>
      <c r="G20" s="47"/>
    </row>
    <row r="21" spans="1:7" x14ac:dyDescent="0.3">
      <c r="A21" s="96" t="s">
        <v>1140</v>
      </c>
      <c r="B21" s="57">
        <v>285</v>
      </c>
      <c r="C21" s="63">
        <v>121</v>
      </c>
      <c r="D21" s="144">
        <v>149</v>
      </c>
      <c r="E21" s="63">
        <v>249</v>
      </c>
      <c r="F21" s="67">
        <v>334</v>
      </c>
      <c r="G21" s="47"/>
    </row>
    <row r="22" spans="1:7" x14ac:dyDescent="0.3">
      <c r="A22" s="96" t="s">
        <v>1141</v>
      </c>
      <c r="B22" s="57">
        <v>149</v>
      </c>
      <c r="C22" s="63">
        <v>60</v>
      </c>
      <c r="D22" s="144">
        <v>92</v>
      </c>
      <c r="E22" s="63">
        <v>117</v>
      </c>
      <c r="F22" s="67">
        <v>188</v>
      </c>
      <c r="G22" s="47"/>
    </row>
    <row r="23" spans="1:7" x14ac:dyDescent="0.3">
      <c r="A23" s="96" t="s">
        <v>1142</v>
      </c>
      <c r="B23" s="57">
        <v>338</v>
      </c>
      <c r="C23" s="63">
        <v>120</v>
      </c>
      <c r="D23" s="144">
        <v>155</v>
      </c>
      <c r="E23" s="63">
        <v>281</v>
      </c>
      <c r="F23" s="67">
        <v>391</v>
      </c>
      <c r="G23" s="47"/>
    </row>
    <row r="24" spans="1:7" x14ac:dyDescent="0.3">
      <c r="A24" s="96" t="s">
        <v>1143</v>
      </c>
      <c r="B24" s="57">
        <v>207</v>
      </c>
      <c r="C24" s="63">
        <v>94</v>
      </c>
      <c r="D24" s="144">
        <v>145</v>
      </c>
      <c r="E24" s="63">
        <v>141</v>
      </c>
      <c r="F24" s="67">
        <v>220</v>
      </c>
      <c r="G24" s="47"/>
    </row>
    <row r="25" spans="1:7" x14ac:dyDescent="0.3">
      <c r="A25" s="96" t="s">
        <v>1144</v>
      </c>
      <c r="B25" s="57">
        <v>289</v>
      </c>
      <c r="C25" s="63">
        <v>57</v>
      </c>
      <c r="D25" s="144">
        <v>124</v>
      </c>
      <c r="E25" s="63">
        <v>219</v>
      </c>
      <c r="F25" s="67">
        <v>251</v>
      </c>
      <c r="G25" s="47"/>
    </row>
    <row r="26" spans="1:7" x14ac:dyDescent="0.3">
      <c r="A26" s="96" t="s">
        <v>1145</v>
      </c>
      <c r="B26" s="57">
        <v>416</v>
      </c>
      <c r="C26" s="63">
        <v>103</v>
      </c>
      <c r="D26" s="144">
        <v>166</v>
      </c>
      <c r="E26" s="63">
        <v>335</v>
      </c>
      <c r="F26" s="67">
        <v>345</v>
      </c>
      <c r="G26" s="47"/>
    </row>
    <row r="27" spans="1:7" x14ac:dyDescent="0.3">
      <c r="A27" s="26" t="s">
        <v>108</v>
      </c>
      <c r="B27" s="68">
        <f>SUM(B7:B26)</f>
        <v>5200</v>
      </c>
      <c r="C27" s="68">
        <f>SUM(C7:C26)</f>
        <v>1748</v>
      </c>
      <c r="D27" s="68">
        <f>SUM(D7:D26)</f>
        <v>2620</v>
      </c>
      <c r="E27" s="68">
        <f>SUM(E7:E26)</f>
        <v>4300</v>
      </c>
      <c r="F27" s="68">
        <f>SUM(F7:F26)</f>
        <v>5247</v>
      </c>
      <c r="G27" s="48"/>
    </row>
    <row r="28" spans="1:7" x14ac:dyDescent="0.3">
      <c r="A28" s="49"/>
    </row>
  </sheetData>
  <mergeCells count="4">
    <mergeCell ref="B3:C3"/>
    <mergeCell ref="B1:F1"/>
    <mergeCell ref="B2:F2"/>
    <mergeCell ref="D3:E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D4C5F-217A-4A29-858A-5A07B968320C}">
  <sheetPr>
    <pageSetUpPr fitToPage="1"/>
  </sheetPr>
  <dimension ref="A1:H28"/>
  <sheetViews>
    <sheetView topLeftCell="A4" zoomScaleNormal="100" workbookViewId="0">
      <selection activeCell="A29" sqref="A29"/>
    </sheetView>
  </sheetViews>
  <sheetFormatPr defaultColWidth="9.1796875" defaultRowHeight="13" x14ac:dyDescent="0.3"/>
  <cols>
    <col min="1" max="1" width="10.6328125" style="3" customWidth="1"/>
    <col min="2" max="8" width="8.7265625" style="8" customWidth="1"/>
    <col min="9" max="16384" width="9.1796875" style="8"/>
  </cols>
  <sheetData>
    <row r="1" spans="1:8" ht="14.5" x14ac:dyDescent="0.35">
      <c r="A1" s="27"/>
      <c r="B1" s="336"/>
      <c r="C1" s="338"/>
      <c r="D1" s="338"/>
      <c r="E1" s="338"/>
      <c r="F1" s="338"/>
      <c r="G1" s="338"/>
      <c r="H1" s="32"/>
    </row>
    <row r="2" spans="1:8" ht="14.5" x14ac:dyDescent="0.35">
      <c r="A2" s="31"/>
      <c r="B2" s="328" t="s">
        <v>1147</v>
      </c>
      <c r="C2" s="330"/>
      <c r="D2" s="330"/>
      <c r="E2" s="330"/>
      <c r="F2" s="330"/>
      <c r="G2" s="330"/>
      <c r="H2" s="32"/>
    </row>
    <row r="3" spans="1:8" ht="14.5" x14ac:dyDescent="0.35">
      <c r="A3" s="31"/>
      <c r="B3" s="332" t="s">
        <v>0</v>
      </c>
      <c r="C3" s="333"/>
      <c r="D3" s="332" t="s">
        <v>1</v>
      </c>
      <c r="E3" s="334"/>
      <c r="F3" s="333"/>
      <c r="G3" s="145" t="s">
        <v>2</v>
      </c>
      <c r="H3" s="147"/>
    </row>
    <row r="4" spans="1:8" x14ac:dyDescent="0.3">
      <c r="A4" s="39"/>
      <c r="B4" s="11" t="s">
        <v>15</v>
      </c>
      <c r="C4" s="11" t="s">
        <v>15</v>
      </c>
      <c r="D4" s="12" t="s">
        <v>16</v>
      </c>
      <c r="E4" s="11" t="s">
        <v>15</v>
      </c>
      <c r="F4" s="11" t="s">
        <v>15</v>
      </c>
      <c r="G4" s="11" t="s">
        <v>15</v>
      </c>
      <c r="H4" s="43"/>
    </row>
    <row r="5" spans="1:8" ht="107.25" customHeight="1" thickBot="1" x14ac:dyDescent="0.35">
      <c r="A5" s="44" t="s">
        <v>17</v>
      </c>
      <c r="B5" s="15" t="s">
        <v>1148</v>
      </c>
      <c r="C5" s="15" t="s">
        <v>1149</v>
      </c>
      <c r="D5" s="15" t="s">
        <v>1150</v>
      </c>
      <c r="E5" s="15" t="s">
        <v>1151</v>
      </c>
      <c r="F5" s="15" t="s">
        <v>1152</v>
      </c>
      <c r="G5" s="15" t="s">
        <v>1153</v>
      </c>
      <c r="H5" s="45"/>
    </row>
    <row r="6" spans="1:8" ht="13.5" thickBot="1" x14ac:dyDescent="0.35">
      <c r="A6" s="19" t="s">
        <v>1146</v>
      </c>
      <c r="B6" s="18"/>
      <c r="C6" s="20"/>
      <c r="D6" s="19"/>
      <c r="E6" s="18"/>
      <c r="F6" s="20"/>
      <c r="G6" s="18"/>
      <c r="H6" s="46"/>
    </row>
    <row r="7" spans="1:8" x14ac:dyDescent="0.3">
      <c r="A7" s="95" t="s">
        <v>95</v>
      </c>
      <c r="B7" s="57">
        <v>228</v>
      </c>
      <c r="C7" s="58">
        <v>119</v>
      </c>
      <c r="D7" s="59">
        <v>20</v>
      </c>
      <c r="E7" s="62">
        <v>209</v>
      </c>
      <c r="F7" s="58">
        <v>154</v>
      </c>
      <c r="G7" s="61">
        <v>298</v>
      </c>
      <c r="H7" s="47"/>
    </row>
    <row r="8" spans="1:8" x14ac:dyDescent="0.3">
      <c r="A8" s="96" t="s">
        <v>96</v>
      </c>
      <c r="B8" s="57">
        <v>147</v>
      </c>
      <c r="C8" s="63">
        <v>98</v>
      </c>
      <c r="D8" s="64">
        <v>22</v>
      </c>
      <c r="E8" s="67">
        <v>153</v>
      </c>
      <c r="F8" s="63">
        <v>112</v>
      </c>
      <c r="G8" s="66">
        <v>186</v>
      </c>
      <c r="H8" s="47"/>
    </row>
    <row r="9" spans="1:8" x14ac:dyDescent="0.3">
      <c r="A9" s="96" t="s">
        <v>97</v>
      </c>
      <c r="B9" s="57">
        <v>75</v>
      </c>
      <c r="C9" s="63">
        <v>46</v>
      </c>
      <c r="D9" s="64">
        <v>17</v>
      </c>
      <c r="E9" s="67">
        <v>90</v>
      </c>
      <c r="F9" s="63">
        <v>38</v>
      </c>
      <c r="G9" s="66">
        <v>91</v>
      </c>
      <c r="H9" s="47"/>
    </row>
    <row r="10" spans="1:8" x14ac:dyDescent="0.3">
      <c r="A10" s="96" t="s">
        <v>98</v>
      </c>
      <c r="B10" s="57">
        <v>224</v>
      </c>
      <c r="C10" s="63">
        <v>85</v>
      </c>
      <c r="D10" s="64">
        <v>24</v>
      </c>
      <c r="E10" s="67">
        <v>188</v>
      </c>
      <c r="F10" s="63">
        <v>148</v>
      </c>
      <c r="G10" s="66">
        <v>245</v>
      </c>
      <c r="H10" s="47"/>
    </row>
    <row r="11" spans="1:8" x14ac:dyDescent="0.3">
      <c r="A11" s="96" t="s">
        <v>99</v>
      </c>
      <c r="B11" s="57">
        <v>127</v>
      </c>
      <c r="C11" s="63">
        <v>75</v>
      </c>
      <c r="D11" s="64">
        <v>22</v>
      </c>
      <c r="E11" s="67">
        <v>154</v>
      </c>
      <c r="F11" s="63">
        <v>64</v>
      </c>
      <c r="G11" s="66">
        <v>178</v>
      </c>
      <c r="H11" s="47"/>
    </row>
    <row r="12" spans="1:8" x14ac:dyDescent="0.3">
      <c r="A12" s="96" t="s">
        <v>100</v>
      </c>
      <c r="B12" s="57">
        <v>241</v>
      </c>
      <c r="C12" s="63">
        <v>87</v>
      </c>
      <c r="D12" s="64">
        <v>16</v>
      </c>
      <c r="E12" s="67">
        <v>208</v>
      </c>
      <c r="F12" s="63">
        <v>154</v>
      </c>
      <c r="G12" s="66">
        <v>213</v>
      </c>
      <c r="H12" s="47"/>
    </row>
    <row r="13" spans="1:8" x14ac:dyDescent="0.3">
      <c r="A13" s="96" t="s">
        <v>101</v>
      </c>
      <c r="B13" s="57">
        <v>99</v>
      </c>
      <c r="C13" s="63">
        <v>81</v>
      </c>
      <c r="D13" s="64">
        <v>39</v>
      </c>
      <c r="E13" s="67">
        <v>140</v>
      </c>
      <c r="F13" s="63">
        <v>57</v>
      </c>
      <c r="G13" s="66">
        <v>134</v>
      </c>
      <c r="H13" s="47"/>
    </row>
    <row r="14" spans="1:8" x14ac:dyDescent="0.3">
      <c r="A14" s="96" t="s">
        <v>102</v>
      </c>
      <c r="B14" s="57">
        <v>249</v>
      </c>
      <c r="C14" s="63">
        <v>80</v>
      </c>
      <c r="D14" s="64">
        <v>19</v>
      </c>
      <c r="E14" s="67">
        <v>184</v>
      </c>
      <c r="F14" s="63">
        <v>162</v>
      </c>
      <c r="G14" s="66">
        <v>233</v>
      </c>
      <c r="H14" s="47"/>
    </row>
    <row r="15" spans="1:8" x14ac:dyDescent="0.3">
      <c r="A15" s="96" t="s">
        <v>103</v>
      </c>
      <c r="B15" s="57">
        <v>115</v>
      </c>
      <c r="C15" s="63">
        <v>92</v>
      </c>
      <c r="D15" s="64">
        <v>13</v>
      </c>
      <c r="E15" s="67">
        <v>143</v>
      </c>
      <c r="F15" s="63">
        <v>89</v>
      </c>
      <c r="G15" s="66">
        <v>175</v>
      </c>
      <c r="H15" s="47"/>
    </row>
    <row r="16" spans="1:8" x14ac:dyDescent="0.3">
      <c r="A16" s="96" t="s">
        <v>104</v>
      </c>
      <c r="B16" s="57">
        <v>169</v>
      </c>
      <c r="C16" s="63">
        <v>115</v>
      </c>
      <c r="D16" s="64">
        <v>21</v>
      </c>
      <c r="E16" s="67">
        <v>181</v>
      </c>
      <c r="F16" s="63">
        <v>134</v>
      </c>
      <c r="G16" s="66">
        <v>228</v>
      </c>
      <c r="H16" s="47"/>
    </row>
    <row r="17" spans="1:8" x14ac:dyDescent="0.3">
      <c r="A17" s="96" t="s">
        <v>105</v>
      </c>
      <c r="B17" s="57">
        <v>151</v>
      </c>
      <c r="C17" s="63">
        <v>66</v>
      </c>
      <c r="D17" s="64">
        <v>36</v>
      </c>
      <c r="E17" s="67">
        <v>116</v>
      </c>
      <c r="F17" s="63">
        <v>121</v>
      </c>
      <c r="G17" s="66">
        <v>150</v>
      </c>
      <c r="H17" s="47"/>
    </row>
    <row r="18" spans="1:8" x14ac:dyDescent="0.3">
      <c r="A18" s="96" t="s">
        <v>106</v>
      </c>
      <c r="B18" s="57">
        <v>182</v>
      </c>
      <c r="C18" s="63">
        <v>80</v>
      </c>
      <c r="D18" s="64">
        <v>37</v>
      </c>
      <c r="E18" s="67">
        <v>170</v>
      </c>
      <c r="F18" s="63">
        <v>108</v>
      </c>
      <c r="G18" s="66">
        <v>193</v>
      </c>
      <c r="H18" s="47"/>
    </row>
    <row r="19" spans="1:8" x14ac:dyDescent="0.3">
      <c r="A19" s="96" t="s">
        <v>309</v>
      </c>
      <c r="B19" s="57">
        <v>146</v>
      </c>
      <c r="C19" s="63">
        <v>68</v>
      </c>
      <c r="D19" s="64">
        <v>28</v>
      </c>
      <c r="E19" s="67">
        <v>141</v>
      </c>
      <c r="F19" s="63">
        <v>99</v>
      </c>
      <c r="G19" s="66">
        <v>161</v>
      </c>
      <c r="H19" s="47"/>
    </row>
    <row r="20" spans="1:8" x14ac:dyDescent="0.3">
      <c r="A20" s="96" t="s">
        <v>310</v>
      </c>
      <c r="B20" s="57">
        <v>149</v>
      </c>
      <c r="C20" s="63">
        <v>64</v>
      </c>
      <c r="D20" s="64">
        <v>22</v>
      </c>
      <c r="E20" s="67">
        <v>123</v>
      </c>
      <c r="F20" s="63">
        <v>126</v>
      </c>
      <c r="G20" s="66">
        <v>131</v>
      </c>
      <c r="H20" s="47"/>
    </row>
    <row r="21" spans="1:8" x14ac:dyDescent="0.3">
      <c r="A21" s="96" t="s">
        <v>311</v>
      </c>
      <c r="B21" s="57">
        <v>283</v>
      </c>
      <c r="C21" s="63">
        <v>89</v>
      </c>
      <c r="D21" s="64">
        <v>33</v>
      </c>
      <c r="E21" s="67">
        <v>212</v>
      </c>
      <c r="F21" s="63">
        <v>196</v>
      </c>
      <c r="G21" s="66">
        <v>289</v>
      </c>
      <c r="H21" s="47"/>
    </row>
    <row r="22" spans="1:8" x14ac:dyDescent="0.3">
      <c r="A22" s="96" t="s">
        <v>312</v>
      </c>
      <c r="B22" s="57">
        <v>260</v>
      </c>
      <c r="C22" s="63">
        <v>111</v>
      </c>
      <c r="D22" s="64">
        <v>30</v>
      </c>
      <c r="E22" s="67">
        <v>227</v>
      </c>
      <c r="F22" s="63">
        <v>182</v>
      </c>
      <c r="G22" s="66">
        <v>242</v>
      </c>
      <c r="H22" s="47"/>
    </row>
    <row r="23" spans="1:8" x14ac:dyDescent="0.3">
      <c r="A23" s="96" t="s">
        <v>313</v>
      </c>
      <c r="B23" s="57">
        <v>184</v>
      </c>
      <c r="C23" s="63">
        <v>97</v>
      </c>
      <c r="D23" s="64">
        <v>38</v>
      </c>
      <c r="E23" s="67">
        <v>172</v>
      </c>
      <c r="F23" s="63">
        <v>154</v>
      </c>
      <c r="G23" s="66">
        <v>218</v>
      </c>
      <c r="H23" s="47"/>
    </row>
    <row r="24" spans="1:8" x14ac:dyDescent="0.3">
      <c r="A24" s="96" t="s">
        <v>314</v>
      </c>
      <c r="B24" s="57">
        <v>185</v>
      </c>
      <c r="C24" s="63">
        <v>79</v>
      </c>
      <c r="D24" s="64">
        <v>26</v>
      </c>
      <c r="E24" s="67">
        <v>154</v>
      </c>
      <c r="F24" s="63">
        <v>138</v>
      </c>
      <c r="G24" s="66">
        <v>202</v>
      </c>
      <c r="H24" s="47"/>
    </row>
    <row r="25" spans="1:8" x14ac:dyDescent="0.3">
      <c r="A25" s="96" t="s">
        <v>253</v>
      </c>
      <c r="B25" s="57">
        <v>281</v>
      </c>
      <c r="C25" s="63">
        <v>98</v>
      </c>
      <c r="D25" s="64">
        <v>28</v>
      </c>
      <c r="E25" s="67">
        <v>223</v>
      </c>
      <c r="F25" s="63">
        <v>194</v>
      </c>
      <c r="G25" s="66">
        <v>299</v>
      </c>
      <c r="H25" s="47"/>
    </row>
    <row r="26" spans="1:8" x14ac:dyDescent="0.3">
      <c r="A26" s="150" t="s">
        <v>315</v>
      </c>
      <c r="B26" s="57">
        <v>132</v>
      </c>
      <c r="C26" s="63">
        <v>88</v>
      </c>
      <c r="D26" s="64">
        <v>12</v>
      </c>
      <c r="E26" s="67">
        <v>130</v>
      </c>
      <c r="F26" s="63">
        <v>99</v>
      </c>
      <c r="G26" s="66">
        <v>164</v>
      </c>
      <c r="H26" s="47"/>
    </row>
    <row r="27" spans="1:8" x14ac:dyDescent="0.3">
      <c r="A27" s="26" t="s">
        <v>108</v>
      </c>
      <c r="B27" s="68">
        <f t="shared" ref="B27:G27" si="0">SUM(B7:B26)</f>
        <v>3627</v>
      </c>
      <c r="C27" s="68">
        <f t="shared" si="0"/>
        <v>1718</v>
      </c>
      <c r="D27" s="69">
        <f t="shared" si="0"/>
        <v>503</v>
      </c>
      <c r="E27" s="68">
        <f t="shared" si="0"/>
        <v>3318</v>
      </c>
      <c r="F27" s="68">
        <f t="shared" si="0"/>
        <v>2529</v>
      </c>
      <c r="G27" s="68">
        <f t="shared" si="0"/>
        <v>4030</v>
      </c>
      <c r="H27" s="48"/>
    </row>
    <row r="28" spans="1:8" x14ac:dyDescent="0.3">
      <c r="A28" s="49"/>
    </row>
  </sheetData>
  <mergeCells count="4">
    <mergeCell ref="B3:C3"/>
    <mergeCell ref="B1:G1"/>
    <mergeCell ref="B2:G2"/>
    <mergeCell ref="D3:F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4B48-51E8-49E7-B1E1-395B55829127}">
  <sheetPr>
    <pageSetUpPr fitToPage="1"/>
  </sheetPr>
  <dimension ref="A1:G28"/>
  <sheetViews>
    <sheetView topLeftCell="A4" zoomScaleNormal="100" workbookViewId="0">
      <selection activeCell="A3" sqref="A3"/>
    </sheetView>
  </sheetViews>
  <sheetFormatPr defaultColWidth="9.1796875" defaultRowHeight="13" x14ac:dyDescent="0.3"/>
  <cols>
    <col min="1" max="1" width="18.54296875" style="3" customWidth="1"/>
    <col min="2" max="7" width="8.7265625" style="8" customWidth="1"/>
    <col min="8" max="256" width="9.1796875" style="8"/>
    <col min="257" max="257" width="18.54296875" style="8" customWidth="1"/>
    <col min="258" max="263" width="8.7265625" style="8" customWidth="1"/>
    <col min="264" max="512" width="9.1796875" style="8"/>
    <col min="513" max="513" width="18.54296875" style="8" customWidth="1"/>
    <col min="514" max="519" width="8.7265625" style="8" customWidth="1"/>
    <col min="520" max="768" width="9.1796875" style="8"/>
    <col min="769" max="769" width="18.54296875" style="8" customWidth="1"/>
    <col min="770" max="775" width="8.7265625" style="8" customWidth="1"/>
    <col min="776" max="1024" width="9.1796875" style="8"/>
    <col min="1025" max="1025" width="18.54296875" style="8" customWidth="1"/>
    <col min="1026" max="1031" width="8.7265625" style="8" customWidth="1"/>
    <col min="1032" max="1280" width="9.1796875" style="8"/>
    <col min="1281" max="1281" width="18.54296875" style="8" customWidth="1"/>
    <col min="1282" max="1287" width="8.7265625" style="8" customWidth="1"/>
    <col min="1288" max="1536" width="9.1796875" style="8"/>
    <col min="1537" max="1537" width="18.54296875" style="8" customWidth="1"/>
    <col min="1538" max="1543" width="8.7265625" style="8" customWidth="1"/>
    <col min="1544" max="1792" width="9.1796875" style="8"/>
    <col min="1793" max="1793" width="18.54296875" style="8" customWidth="1"/>
    <col min="1794" max="1799" width="8.7265625" style="8" customWidth="1"/>
    <col min="1800" max="2048" width="9.1796875" style="8"/>
    <col min="2049" max="2049" width="18.54296875" style="8" customWidth="1"/>
    <col min="2050" max="2055" width="8.7265625" style="8" customWidth="1"/>
    <col min="2056" max="2304" width="9.1796875" style="8"/>
    <col min="2305" max="2305" width="18.54296875" style="8" customWidth="1"/>
    <col min="2306" max="2311" width="8.7265625" style="8" customWidth="1"/>
    <col min="2312" max="2560" width="9.1796875" style="8"/>
    <col min="2561" max="2561" width="18.54296875" style="8" customWidth="1"/>
    <col min="2562" max="2567" width="8.7265625" style="8" customWidth="1"/>
    <col min="2568" max="2816" width="9.1796875" style="8"/>
    <col min="2817" max="2817" width="18.54296875" style="8" customWidth="1"/>
    <col min="2818" max="2823" width="8.7265625" style="8" customWidth="1"/>
    <col min="2824" max="3072" width="9.1796875" style="8"/>
    <col min="3073" max="3073" width="18.54296875" style="8" customWidth="1"/>
    <col min="3074" max="3079" width="8.7265625" style="8" customWidth="1"/>
    <col min="3080" max="3328" width="9.1796875" style="8"/>
    <col min="3329" max="3329" width="18.54296875" style="8" customWidth="1"/>
    <col min="3330" max="3335" width="8.7265625" style="8" customWidth="1"/>
    <col min="3336" max="3584" width="9.1796875" style="8"/>
    <col min="3585" max="3585" width="18.54296875" style="8" customWidth="1"/>
    <col min="3586" max="3591" width="8.7265625" style="8" customWidth="1"/>
    <col min="3592" max="3840" width="9.1796875" style="8"/>
    <col min="3841" max="3841" width="18.54296875" style="8" customWidth="1"/>
    <col min="3842" max="3847" width="8.7265625" style="8" customWidth="1"/>
    <col min="3848" max="4096" width="9.1796875" style="8"/>
    <col min="4097" max="4097" width="18.54296875" style="8" customWidth="1"/>
    <col min="4098" max="4103" width="8.7265625" style="8" customWidth="1"/>
    <col min="4104" max="4352" width="9.1796875" style="8"/>
    <col min="4353" max="4353" width="18.54296875" style="8" customWidth="1"/>
    <col min="4354" max="4359" width="8.7265625" style="8" customWidth="1"/>
    <col min="4360" max="4608" width="9.1796875" style="8"/>
    <col min="4609" max="4609" width="18.54296875" style="8" customWidth="1"/>
    <col min="4610" max="4615" width="8.7265625" style="8" customWidth="1"/>
    <col min="4616" max="4864" width="9.1796875" style="8"/>
    <col min="4865" max="4865" width="18.54296875" style="8" customWidth="1"/>
    <col min="4866" max="4871" width="8.7265625" style="8" customWidth="1"/>
    <col min="4872" max="5120" width="9.1796875" style="8"/>
    <col min="5121" max="5121" width="18.54296875" style="8" customWidth="1"/>
    <col min="5122" max="5127" width="8.7265625" style="8" customWidth="1"/>
    <col min="5128" max="5376" width="9.1796875" style="8"/>
    <col min="5377" max="5377" width="18.54296875" style="8" customWidth="1"/>
    <col min="5378" max="5383" width="8.7265625" style="8" customWidth="1"/>
    <col min="5384" max="5632" width="9.1796875" style="8"/>
    <col min="5633" max="5633" width="18.54296875" style="8" customWidth="1"/>
    <col min="5634" max="5639" width="8.7265625" style="8" customWidth="1"/>
    <col min="5640" max="5888" width="9.1796875" style="8"/>
    <col min="5889" max="5889" width="18.54296875" style="8" customWidth="1"/>
    <col min="5890" max="5895" width="8.7265625" style="8" customWidth="1"/>
    <col min="5896" max="6144" width="9.1796875" style="8"/>
    <col min="6145" max="6145" width="18.54296875" style="8" customWidth="1"/>
    <col min="6146" max="6151" width="8.7265625" style="8" customWidth="1"/>
    <col min="6152" max="6400" width="9.1796875" style="8"/>
    <col min="6401" max="6401" width="18.54296875" style="8" customWidth="1"/>
    <col min="6402" max="6407" width="8.7265625" style="8" customWidth="1"/>
    <col min="6408" max="6656" width="9.1796875" style="8"/>
    <col min="6657" max="6657" width="18.54296875" style="8" customWidth="1"/>
    <col min="6658" max="6663" width="8.7265625" style="8" customWidth="1"/>
    <col min="6664" max="6912" width="9.1796875" style="8"/>
    <col min="6913" max="6913" width="18.54296875" style="8" customWidth="1"/>
    <col min="6914" max="6919" width="8.7265625" style="8" customWidth="1"/>
    <col min="6920" max="7168" width="9.1796875" style="8"/>
    <col min="7169" max="7169" width="18.54296875" style="8" customWidth="1"/>
    <col min="7170" max="7175" width="8.7265625" style="8" customWidth="1"/>
    <col min="7176" max="7424" width="9.1796875" style="8"/>
    <col min="7425" max="7425" width="18.54296875" style="8" customWidth="1"/>
    <col min="7426" max="7431" width="8.7265625" style="8" customWidth="1"/>
    <col min="7432" max="7680" width="9.1796875" style="8"/>
    <col min="7681" max="7681" width="18.54296875" style="8" customWidth="1"/>
    <col min="7682" max="7687" width="8.7265625" style="8" customWidth="1"/>
    <col min="7688" max="7936" width="9.1796875" style="8"/>
    <col min="7937" max="7937" width="18.54296875" style="8" customWidth="1"/>
    <col min="7938" max="7943" width="8.7265625" style="8" customWidth="1"/>
    <col min="7944" max="8192" width="9.1796875" style="8"/>
    <col min="8193" max="8193" width="18.54296875" style="8" customWidth="1"/>
    <col min="8194" max="8199" width="8.7265625" style="8" customWidth="1"/>
    <col min="8200" max="8448" width="9.1796875" style="8"/>
    <col min="8449" max="8449" width="18.54296875" style="8" customWidth="1"/>
    <col min="8450" max="8455" width="8.7265625" style="8" customWidth="1"/>
    <col min="8456" max="8704" width="9.1796875" style="8"/>
    <col min="8705" max="8705" width="18.54296875" style="8" customWidth="1"/>
    <col min="8706" max="8711" width="8.7265625" style="8" customWidth="1"/>
    <col min="8712" max="8960" width="9.1796875" style="8"/>
    <col min="8961" max="8961" width="18.54296875" style="8" customWidth="1"/>
    <col min="8962" max="8967" width="8.7265625" style="8" customWidth="1"/>
    <col min="8968" max="9216" width="9.1796875" style="8"/>
    <col min="9217" max="9217" width="18.54296875" style="8" customWidth="1"/>
    <col min="9218" max="9223" width="8.7265625" style="8" customWidth="1"/>
    <col min="9224" max="9472" width="9.1796875" style="8"/>
    <col min="9473" max="9473" width="18.54296875" style="8" customWidth="1"/>
    <col min="9474" max="9479" width="8.7265625" style="8" customWidth="1"/>
    <col min="9480" max="9728" width="9.1796875" style="8"/>
    <col min="9729" max="9729" width="18.54296875" style="8" customWidth="1"/>
    <col min="9730" max="9735" width="8.7265625" style="8" customWidth="1"/>
    <col min="9736" max="9984" width="9.1796875" style="8"/>
    <col min="9985" max="9985" width="18.54296875" style="8" customWidth="1"/>
    <col min="9986" max="9991" width="8.7265625" style="8" customWidth="1"/>
    <col min="9992" max="10240" width="9.1796875" style="8"/>
    <col min="10241" max="10241" width="18.54296875" style="8" customWidth="1"/>
    <col min="10242" max="10247" width="8.7265625" style="8" customWidth="1"/>
    <col min="10248" max="10496" width="9.1796875" style="8"/>
    <col min="10497" max="10497" width="18.54296875" style="8" customWidth="1"/>
    <col min="10498" max="10503" width="8.7265625" style="8" customWidth="1"/>
    <col min="10504" max="10752" width="9.1796875" style="8"/>
    <col min="10753" max="10753" width="18.54296875" style="8" customWidth="1"/>
    <col min="10754" max="10759" width="8.7265625" style="8" customWidth="1"/>
    <col min="10760" max="11008" width="9.1796875" style="8"/>
    <col min="11009" max="11009" width="18.54296875" style="8" customWidth="1"/>
    <col min="11010" max="11015" width="8.7265625" style="8" customWidth="1"/>
    <col min="11016" max="11264" width="9.1796875" style="8"/>
    <col min="11265" max="11265" width="18.54296875" style="8" customWidth="1"/>
    <col min="11266" max="11271" width="8.7265625" style="8" customWidth="1"/>
    <col min="11272" max="11520" width="9.1796875" style="8"/>
    <col min="11521" max="11521" width="18.54296875" style="8" customWidth="1"/>
    <col min="11522" max="11527" width="8.7265625" style="8" customWidth="1"/>
    <col min="11528" max="11776" width="9.1796875" style="8"/>
    <col min="11777" max="11777" width="18.54296875" style="8" customWidth="1"/>
    <col min="11778" max="11783" width="8.7265625" style="8" customWidth="1"/>
    <col min="11784" max="12032" width="9.1796875" style="8"/>
    <col min="12033" max="12033" width="18.54296875" style="8" customWidth="1"/>
    <col min="12034" max="12039" width="8.7265625" style="8" customWidth="1"/>
    <col min="12040" max="12288" width="9.1796875" style="8"/>
    <col min="12289" max="12289" width="18.54296875" style="8" customWidth="1"/>
    <col min="12290" max="12295" width="8.7265625" style="8" customWidth="1"/>
    <col min="12296" max="12544" width="9.1796875" style="8"/>
    <col min="12545" max="12545" width="18.54296875" style="8" customWidth="1"/>
    <col min="12546" max="12551" width="8.7265625" style="8" customWidth="1"/>
    <col min="12552" max="12800" width="9.1796875" style="8"/>
    <col min="12801" max="12801" width="18.54296875" style="8" customWidth="1"/>
    <col min="12802" max="12807" width="8.7265625" style="8" customWidth="1"/>
    <col min="12808" max="13056" width="9.1796875" style="8"/>
    <col min="13057" max="13057" width="18.54296875" style="8" customWidth="1"/>
    <col min="13058" max="13063" width="8.7265625" style="8" customWidth="1"/>
    <col min="13064" max="13312" width="9.1796875" style="8"/>
    <col min="13313" max="13313" width="18.54296875" style="8" customWidth="1"/>
    <col min="13314" max="13319" width="8.7265625" style="8" customWidth="1"/>
    <col min="13320" max="13568" width="9.1796875" style="8"/>
    <col min="13569" max="13569" width="18.54296875" style="8" customWidth="1"/>
    <col min="13570" max="13575" width="8.7265625" style="8" customWidth="1"/>
    <col min="13576" max="13824" width="9.1796875" style="8"/>
    <col min="13825" max="13825" width="18.54296875" style="8" customWidth="1"/>
    <col min="13826" max="13831" width="8.7265625" style="8" customWidth="1"/>
    <col min="13832" max="14080" width="9.1796875" style="8"/>
    <col min="14081" max="14081" width="18.54296875" style="8" customWidth="1"/>
    <col min="14082" max="14087" width="8.7265625" style="8" customWidth="1"/>
    <col min="14088" max="14336" width="9.1796875" style="8"/>
    <col min="14337" max="14337" width="18.54296875" style="8" customWidth="1"/>
    <col min="14338" max="14343" width="8.7265625" style="8" customWidth="1"/>
    <col min="14344" max="14592" width="9.1796875" style="8"/>
    <col min="14593" max="14593" width="18.54296875" style="8" customWidth="1"/>
    <col min="14594" max="14599" width="8.7265625" style="8" customWidth="1"/>
    <col min="14600" max="14848" width="9.1796875" style="8"/>
    <col min="14849" max="14849" width="18.54296875" style="8" customWidth="1"/>
    <col min="14850" max="14855" width="8.7265625" style="8" customWidth="1"/>
    <col min="14856" max="15104" width="9.1796875" style="8"/>
    <col min="15105" max="15105" width="18.54296875" style="8" customWidth="1"/>
    <col min="15106" max="15111" width="8.7265625" style="8" customWidth="1"/>
    <col min="15112" max="15360" width="9.1796875" style="8"/>
    <col min="15361" max="15361" width="18.54296875" style="8" customWidth="1"/>
    <col min="15362" max="15367" width="8.7265625" style="8" customWidth="1"/>
    <col min="15368" max="15616" width="9.1796875" style="8"/>
    <col min="15617" max="15617" width="18.54296875" style="8" customWidth="1"/>
    <col min="15618" max="15623" width="8.7265625" style="8" customWidth="1"/>
    <col min="15624" max="15872" width="9.1796875" style="8"/>
    <col min="15873" max="15873" width="18.54296875" style="8" customWidth="1"/>
    <col min="15874" max="15879" width="8.7265625" style="8" customWidth="1"/>
    <col min="15880" max="16128" width="9.1796875" style="8"/>
    <col min="16129" max="16129" width="18.54296875" style="8" customWidth="1"/>
    <col min="16130" max="16135" width="8.7265625" style="8" customWidth="1"/>
    <col min="16136" max="16384" width="9.1796875" style="8"/>
  </cols>
  <sheetData>
    <row r="1" spans="1:7" ht="14.5" x14ac:dyDescent="0.35">
      <c r="A1" s="27"/>
      <c r="B1" s="339"/>
      <c r="C1" s="340"/>
      <c r="D1" s="341"/>
      <c r="E1" s="341"/>
      <c r="F1" s="359"/>
      <c r="G1" s="32"/>
    </row>
    <row r="2" spans="1:7" ht="14.5" x14ac:dyDescent="0.35">
      <c r="A2" s="31"/>
      <c r="B2" s="328" t="s">
        <v>1154</v>
      </c>
      <c r="C2" s="329"/>
      <c r="D2" s="330"/>
      <c r="E2" s="330"/>
      <c r="F2" s="345"/>
      <c r="G2" s="32"/>
    </row>
    <row r="3" spans="1:7" ht="14.5" x14ac:dyDescent="0.35">
      <c r="A3" s="31"/>
      <c r="B3" s="35" t="s">
        <v>0</v>
      </c>
      <c r="C3" s="332" t="s">
        <v>1</v>
      </c>
      <c r="D3" s="333"/>
      <c r="E3" s="332" t="s">
        <v>2</v>
      </c>
      <c r="F3" s="333"/>
      <c r="G3" s="147"/>
    </row>
    <row r="4" spans="1:7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43"/>
    </row>
    <row r="5" spans="1:7" ht="107.25" customHeight="1" thickBot="1" x14ac:dyDescent="0.35">
      <c r="A5" s="44" t="s">
        <v>17</v>
      </c>
      <c r="B5" s="15" t="s">
        <v>1155</v>
      </c>
      <c r="C5" s="15" t="s">
        <v>1156</v>
      </c>
      <c r="D5" s="15" t="s">
        <v>1157</v>
      </c>
      <c r="E5" s="15" t="s">
        <v>1158</v>
      </c>
      <c r="F5" s="15" t="s">
        <v>1159</v>
      </c>
      <c r="G5" s="45"/>
    </row>
    <row r="6" spans="1:7" ht="13.5" thickBot="1" x14ac:dyDescent="0.35">
      <c r="A6" s="19" t="s">
        <v>1179</v>
      </c>
      <c r="B6" s="50"/>
      <c r="C6" s="51"/>
      <c r="D6" s="50"/>
      <c r="E6" s="51"/>
      <c r="F6" s="50"/>
      <c r="G6" s="46"/>
    </row>
    <row r="7" spans="1:7" x14ac:dyDescent="0.3">
      <c r="A7" s="105" t="s">
        <v>1160</v>
      </c>
      <c r="B7" s="57">
        <v>150</v>
      </c>
      <c r="C7" s="141">
        <v>92</v>
      </c>
      <c r="D7" s="58">
        <v>76</v>
      </c>
      <c r="E7" s="141">
        <v>67</v>
      </c>
      <c r="F7" s="58">
        <v>106</v>
      </c>
      <c r="G7" s="47"/>
    </row>
    <row r="8" spans="1:7" x14ac:dyDescent="0.3">
      <c r="A8" s="106" t="s">
        <v>1161</v>
      </c>
      <c r="B8" s="57">
        <v>446</v>
      </c>
      <c r="C8" s="144">
        <v>247</v>
      </c>
      <c r="D8" s="63">
        <v>275</v>
      </c>
      <c r="E8" s="144">
        <v>299</v>
      </c>
      <c r="F8" s="63">
        <v>239</v>
      </c>
      <c r="G8" s="47"/>
    </row>
    <row r="9" spans="1:7" x14ac:dyDescent="0.3">
      <c r="A9" s="106" t="s">
        <v>1162</v>
      </c>
      <c r="B9" s="57">
        <v>522</v>
      </c>
      <c r="C9" s="144">
        <v>283</v>
      </c>
      <c r="D9" s="63">
        <v>332</v>
      </c>
      <c r="E9" s="144">
        <v>309</v>
      </c>
      <c r="F9" s="63">
        <v>313</v>
      </c>
      <c r="G9" s="47"/>
    </row>
    <row r="10" spans="1:7" x14ac:dyDescent="0.3">
      <c r="A10" s="106" t="s">
        <v>1163</v>
      </c>
      <c r="B10" s="57">
        <v>224</v>
      </c>
      <c r="C10" s="144">
        <v>108</v>
      </c>
      <c r="D10" s="63">
        <v>133</v>
      </c>
      <c r="E10" s="144">
        <v>116</v>
      </c>
      <c r="F10" s="63">
        <v>133</v>
      </c>
      <c r="G10" s="47"/>
    </row>
    <row r="11" spans="1:7" x14ac:dyDescent="0.3">
      <c r="A11" s="106" t="s">
        <v>1164</v>
      </c>
      <c r="B11" s="57">
        <v>262</v>
      </c>
      <c r="C11" s="144">
        <v>101</v>
      </c>
      <c r="D11" s="63">
        <v>182</v>
      </c>
      <c r="E11" s="144">
        <v>116</v>
      </c>
      <c r="F11" s="63">
        <v>170</v>
      </c>
      <c r="G11" s="47"/>
    </row>
    <row r="12" spans="1:7" x14ac:dyDescent="0.3">
      <c r="A12" s="106" t="s">
        <v>1165</v>
      </c>
      <c r="B12" s="57">
        <v>409</v>
      </c>
      <c r="C12" s="144">
        <v>240</v>
      </c>
      <c r="D12" s="63">
        <v>226</v>
      </c>
      <c r="E12" s="144">
        <v>275</v>
      </c>
      <c r="F12" s="63">
        <v>202</v>
      </c>
      <c r="G12" s="47"/>
    </row>
    <row r="13" spans="1:7" x14ac:dyDescent="0.3">
      <c r="A13" s="106" t="s">
        <v>308</v>
      </c>
      <c r="B13" s="57">
        <v>351</v>
      </c>
      <c r="C13" s="144">
        <v>165</v>
      </c>
      <c r="D13" s="63">
        <v>232</v>
      </c>
      <c r="E13" s="144">
        <v>214</v>
      </c>
      <c r="F13" s="63">
        <v>200</v>
      </c>
      <c r="G13" s="47"/>
    </row>
    <row r="14" spans="1:7" x14ac:dyDescent="0.3">
      <c r="A14" s="106" t="s">
        <v>1166</v>
      </c>
      <c r="B14" s="57">
        <v>166</v>
      </c>
      <c r="C14" s="144">
        <v>81</v>
      </c>
      <c r="D14" s="63">
        <v>103</v>
      </c>
      <c r="E14" s="144">
        <v>93</v>
      </c>
      <c r="F14" s="63">
        <v>96</v>
      </c>
      <c r="G14" s="47"/>
    </row>
    <row r="15" spans="1:7" x14ac:dyDescent="0.3">
      <c r="A15" s="106" t="s">
        <v>1167</v>
      </c>
      <c r="B15" s="57">
        <v>255</v>
      </c>
      <c r="C15" s="144">
        <v>99</v>
      </c>
      <c r="D15" s="63">
        <v>176</v>
      </c>
      <c r="E15" s="144">
        <v>134</v>
      </c>
      <c r="F15" s="63">
        <v>147</v>
      </c>
      <c r="G15" s="47"/>
    </row>
    <row r="16" spans="1:7" x14ac:dyDescent="0.3">
      <c r="A16" s="106" t="s">
        <v>1168</v>
      </c>
      <c r="B16" s="57">
        <v>60</v>
      </c>
      <c r="C16" s="144">
        <v>26</v>
      </c>
      <c r="D16" s="63">
        <v>43</v>
      </c>
      <c r="E16" s="144">
        <v>39</v>
      </c>
      <c r="F16" s="63">
        <v>32</v>
      </c>
      <c r="G16" s="47"/>
    </row>
    <row r="17" spans="1:7" x14ac:dyDescent="0.3">
      <c r="A17" s="106" t="s">
        <v>1169</v>
      </c>
      <c r="B17" s="57">
        <v>55</v>
      </c>
      <c r="C17" s="144">
        <v>24</v>
      </c>
      <c r="D17" s="63">
        <v>34</v>
      </c>
      <c r="E17" s="144">
        <v>26</v>
      </c>
      <c r="F17" s="63">
        <v>37</v>
      </c>
      <c r="G17" s="47"/>
    </row>
    <row r="18" spans="1:7" x14ac:dyDescent="0.3">
      <c r="A18" s="106" t="s">
        <v>1170</v>
      </c>
      <c r="B18" s="57">
        <v>23</v>
      </c>
      <c r="C18" s="144">
        <v>13</v>
      </c>
      <c r="D18" s="63">
        <v>7</v>
      </c>
      <c r="E18" s="144">
        <v>17</v>
      </c>
      <c r="F18" s="63">
        <v>5</v>
      </c>
      <c r="G18" s="47"/>
    </row>
    <row r="19" spans="1:7" x14ac:dyDescent="0.3">
      <c r="A19" s="106" t="s">
        <v>1171</v>
      </c>
      <c r="B19" s="57">
        <v>17</v>
      </c>
      <c r="C19" s="144">
        <v>8</v>
      </c>
      <c r="D19" s="63">
        <v>10</v>
      </c>
      <c r="E19" s="144">
        <v>14</v>
      </c>
      <c r="F19" s="63">
        <v>5</v>
      </c>
      <c r="G19" s="47"/>
    </row>
    <row r="20" spans="1:7" x14ac:dyDescent="0.3">
      <c r="A20" s="106" t="s">
        <v>1172</v>
      </c>
      <c r="B20" s="57">
        <v>213</v>
      </c>
      <c r="C20" s="144">
        <v>67</v>
      </c>
      <c r="D20" s="63">
        <v>172</v>
      </c>
      <c r="E20" s="144">
        <v>109</v>
      </c>
      <c r="F20" s="63">
        <v>144</v>
      </c>
      <c r="G20" s="47"/>
    </row>
    <row r="21" spans="1:7" x14ac:dyDescent="0.3">
      <c r="A21" s="106" t="s">
        <v>1173</v>
      </c>
      <c r="B21" s="57">
        <v>289</v>
      </c>
      <c r="C21" s="144">
        <v>128</v>
      </c>
      <c r="D21" s="63">
        <v>197</v>
      </c>
      <c r="E21" s="144">
        <v>151</v>
      </c>
      <c r="F21" s="63">
        <v>177</v>
      </c>
      <c r="G21" s="47"/>
    </row>
    <row r="22" spans="1:7" x14ac:dyDescent="0.3">
      <c r="A22" s="106" t="s">
        <v>518</v>
      </c>
      <c r="B22" s="57">
        <v>359</v>
      </c>
      <c r="C22" s="144">
        <v>144</v>
      </c>
      <c r="D22" s="63">
        <v>257</v>
      </c>
      <c r="E22" s="144">
        <v>173</v>
      </c>
      <c r="F22" s="63">
        <v>244</v>
      </c>
      <c r="G22" s="47"/>
    </row>
    <row r="23" spans="1:7" x14ac:dyDescent="0.3">
      <c r="A23" s="106" t="s">
        <v>1174</v>
      </c>
      <c r="B23" s="57">
        <v>119</v>
      </c>
      <c r="C23" s="144">
        <v>66</v>
      </c>
      <c r="D23" s="63">
        <v>59</v>
      </c>
      <c r="E23" s="144">
        <v>70</v>
      </c>
      <c r="F23" s="63">
        <v>61</v>
      </c>
      <c r="G23" s="47"/>
    </row>
    <row r="24" spans="1:7" x14ac:dyDescent="0.3">
      <c r="A24" s="106" t="s">
        <v>1175</v>
      </c>
      <c r="B24" s="57">
        <v>237</v>
      </c>
      <c r="C24" s="144">
        <v>153</v>
      </c>
      <c r="D24" s="63">
        <v>133</v>
      </c>
      <c r="E24" s="144">
        <v>166</v>
      </c>
      <c r="F24" s="63">
        <v>138</v>
      </c>
      <c r="G24" s="47"/>
    </row>
    <row r="25" spans="1:7" x14ac:dyDescent="0.3">
      <c r="A25" s="106" t="s">
        <v>1176</v>
      </c>
      <c r="B25" s="57">
        <v>270</v>
      </c>
      <c r="C25" s="144">
        <v>177</v>
      </c>
      <c r="D25" s="63">
        <v>128</v>
      </c>
      <c r="E25" s="144">
        <v>170</v>
      </c>
      <c r="F25" s="63">
        <v>139</v>
      </c>
      <c r="G25" s="47"/>
    </row>
    <row r="26" spans="1:7" x14ac:dyDescent="0.3">
      <c r="A26" s="106" t="s">
        <v>1177</v>
      </c>
      <c r="B26" s="57">
        <v>57</v>
      </c>
      <c r="C26" s="144">
        <v>35</v>
      </c>
      <c r="D26" s="63">
        <v>33</v>
      </c>
      <c r="E26" s="144">
        <v>33</v>
      </c>
      <c r="F26" s="63">
        <v>35</v>
      </c>
      <c r="G26" s="47"/>
    </row>
    <row r="27" spans="1:7" x14ac:dyDescent="0.3">
      <c r="A27" s="106" t="s">
        <v>1178</v>
      </c>
      <c r="B27" s="57">
        <v>33</v>
      </c>
      <c r="C27" s="176">
        <v>17</v>
      </c>
      <c r="D27" s="178">
        <v>17</v>
      </c>
      <c r="E27" s="176">
        <v>14</v>
      </c>
      <c r="F27" s="178">
        <v>18</v>
      </c>
      <c r="G27" s="48"/>
    </row>
    <row r="28" spans="1:7" x14ac:dyDescent="0.3">
      <c r="A28" s="26" t="s">
        <v>108</v>
      </c>
      <c r="B28" s="68">
        <f>SUM(B7:B27)</f>
        <v>4517</v>
      </c>
      <c r="C28" s="68">
        <f>SUM(C7:C27)</f>
        <v>2274</v>
      </c>
      <c r="D28" s="68">
        <f>SUM(D7:D27)</f>
        <v>2825</v>
      </c>
      <c r="E28" s="68">
        <f>SUM(E7:E27)</f>
        <v>2605</v>
      </c>
      <c r="F28" s="68">
        <f>SUM(F7:F27)</f>
        <v>2641</v>
      </c>
    </row>
  </sheetData>
  <mergeCells count="4">
    <mergeCell ref="B1:F1"/>
    <mergeCell ref="B2:F2"/>
    <mergeCell ref="C3:D3"/>
    <mergeCell ref="E3:F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35ADC-FBBE-410E-8CFC-E9E67F7F7308}">
  <sheetPr>
    <pageSetUpPr fitToPage="1"/>
  </sheetPr>
  <dimension ref="A1:H69"/>
  <sheetViews>
    <sheetView tabSelected="1" zoomScaleNormal="100" workbookViewId="0">
      <pane xSplit="7" ySplit="5" topLeftCell="H69" activePane="bottomRight" state="frozen"/>
      <selection pane="topRight" activeCell="H1" sqref="H1"/>
      <selection pane="bottomLeft" activeCell="A6" sqref="A6"/>
      <selection pane="bottomRight" activeCell="H6" sqref="H6"/>
    </sheetView>
  </sheetViews>
  <sheetFormatPr defaultColWidth="9.1796875" defaultRowHeight="13" x14ac:dyDescent="0.3"/>
  <cols>
    <col min="1" max="1" width="14.54296875" style="3" customWidth="1"/>
    <col min="2" max="8" width="8.7265625" style="8" customWidth="1"/>
    <col min="9" max="256" width="9.1796875" style="8"/>
    <col min="257" max="257" width="14.54296875" style="8" customWidth="1"/>
    <col min="258" max="264" width="8.7265625" style="8" customWidth="1"/>
    <col min="265" max="512" width="9.1796875" style="8"/>
    <col min="513" max="513" width="14.54296875" style="8" customWidth="1"/>
    <col min="514" max="520" width="8.7265625" style="8" customWidth="1"/>
    <col min="521" max="768" width="9.1796875" style="8"/>
    <col min="769" max="769" width="14.54296875" style="8" customWidth="1"/>
    <col min="770" max="776" width="8.7265625" style="8" customWidth="1"/>
    <col min="777" max="1024" width="9.1796875" style="8"/>
    <col min="1025" max="1025" width="14.54296875" style="8" customWidth="1"/>
    <col min="1026" max="1032" width="8.7265625" style="8" customWidth="1"/>
    <col min="1033" max="1280" width="9.1796875" style="8"/>
    <col min="1281" max="1281" width="14.54296875" style="8" customWidth="1"/>
    <col min="1282" max="1288" width="8.7265625" style="8" customWidth="1"/>
    <col min="1289" max="1536" width="9.1796875" style="8"/>
    <col min="1537" max="1537" width="14.54296875" style="8" customWidth="1"/>
    <col min="1538" max="1544" width="8.7265625" style="8" customWidth="1"/>
    <col min="1545" max="1792" width="9.1796875" style="8"/>
    <col min="1793" max="1793" width="14.54296875" style="8" customWidth="1"/>
    <col min="1794" max="1800" width="8.7265625" style="8" customWidth="1"/>
    <col min="1801" max="2048" width="9.1796875" style="8"/>
    <col min="2049" max="2049" width="14.54296875" style="8" customWidth="1"/>
    <col min="2050" max="2056" width="8.7265625" style="8" customWidth="1"/>
    <col min="2057" max="2304" width="9.1796875" style="8"/>
    <col min="2305" max="2305" width="14.54296875" style="8" customWidth="1"/>
    <col min="2306" max="2312" width="8.7265625" style="8" customWidth="1"/>
    <col min="2313" max="2560" width="9.1796875" style="8"/>
    <col min="2561" max="2561" width="14.54296875" style="8" customWidth="1"/>
    <col min="2562" max="2568" width="8.7265625" style="8" customWidth="1"/>
    <col min="2569" max="2816" width="9.1796875" style="8"/>
    <col min="2817" max="2817" width="14.54296875" style="8" customWidth="1"/>
    <col min="2818" max="2824" width="8.7265625" style="8" customWidth="1"/>
    <col min="2825" max="3072" width="9.1796875" style="8"/>
    <col min="3073" max="3073" width="14.54296875" style="8" customWidth="1"/>
    <col min="3074" max="3080" width="8.7265625" style="8" customWidth="1"/>
    <col min="3081" max="3328" width="9.1796875" style="8"/>
    <col min="3329" max="3329" width="14.54296875" style="8" customWidth="1"/>
    <col min="3330" max="3336" width="8.7265625" style="8" customWidth="1"/>
    <col min="3337" max="3584" width="9.1796875" style="8"/>
    <col min="3585" max="3585" width="14.54296875" style="8" customWidth="1"/>
    <col min="3586" max="3592" width="8.7265625" style="8" customWidth="1"/>
    <col min="3593" max="3840" width="9.1796875" style="8"/>
    <col min="3841" max="3841" width="14.54296875" style="8" customWidth="1"/>
    <col min="3842" max="3848" width="8.7265625" style="8" customWidth="1"/>
    <col min="3849" max="4096" width="9.1796875" style="8"/>
    <col min="4097" max="4097" width="14.54296875" style="8" customWidth="1"/>
    <col min="4098" max="4104" width="8.7265625" style="8" customWidth="1"/>
    <col min="4105" max="4352" width="9.1796875" style="8"/>
    <col min="4353" max="4353" width="14.54296875" style="8" customWidth="1"/>
    <col min="4354" max="4360" width="8.7265625" style="8" customWidth="1"/>
    <col min="4361" max="4608" width="9.1796875" style="8"/>
    <col min="4609" max="4609" width="14.54296875" style="8" customWidth="1"/>
    <col min="4610" max="4616" width="8.7265625" style="8" customWidth="1"/>
    <col min="4617" max="4864" width="9.1796875" style="8"/>
    <col min="4865" max="4865" width="14.54296875" style="8" customWidth="1"/>
    <col min="4866" max="4872" width="8.7265625" style="8" customWidth="1"/>
    <col min="4873" max="5120" width="9.1796875" style="8"/>
    <col min="5121" max="5121" width="14.54296875" style="8" customWidth="1"/>
    <col min="5122" max="5128" width="8.7265625" style="8" customWidth="1"/>
    <col min="5129" max="5376" width="9.1796875" style="8"/>
    <col min="5377" max="5377" width="14.54296875" style="8" customWidth="1"/>
    <col min="5378" max="5384" width="8.7265625" style="8" customWidth="1"/>
    <col min="5385" max="5632" width="9.1796875" style="8"/>
    <col min="5633" max="5633" width="14.54296875" style="8" customWidth="1"/>
    <col min="5634" max="5640" width="8.7265625" style="8" customWidth="1"/>
    <col min="5641" max="5888" width="9.1796875" style="8"/>
    <col min="5889" max="5889" width="14.54296875" style="8" customWidth="1"/>
    <col min="5890" max="5896" width="8.7265625" style="8" customWidth="1"/>
    <col min="5897" max="6144" width="9.1796875" style="8"/>
    <col min="6145" max="6145" width="14.54296875" style="8" customWidth="1"/>
    <col min="6146" max="6152" width="8.7265625" style="8" customWidth="1"/>
    <col min="6153" max="6400" width="9.1796875" style="8"/>
    <col min="6401" max="6401" width="14.54296875" style="8" customWidth="1"/>
    <col min="6402" max="6408" width="8.7265625" style="8" customWidth="1"/>
    <col min="6409" max="6656" width="9.1796875" style="8"/>
    <col min="6657" max="6657" width="14.54296875" style="8" customWidth="1"/>
    <col min="6658" max="6664" width="8.7265625" style="8" customWidth="1"/>
    <col min="6665" max="6912" width="9.1796875" style="8"/>
    <col min="6913" max="6913" width="14.54296875" style="8" customWidth="1"/>
    <col min="6914" max="6920" width="8.7265625" style="8" customWidth="1"/>
    <col min="6921" max="7168" width="9.1796875" style="8"/>
    <col min="7169" max="7169" width="14.54296875" style="8" customWidth="1"/>
    <col min="7170" max="7176" width="8.7265625" style="8" customWidth="1"/>
    <col min="7177" max="7424" width="9.1796875" style="8"/>
    <col min="7425" max="7425" width="14.54296875" style="8" customWidth="1"/>
    <col min="7426" max="7432" width="8.7265625" style="8" customWidth="1"/>
    <col min="7433" max="7680" width="9.1796875" style="8"/>
    <col min="7681" max="7681" width="14.54296875" style="8" customWidth="1"/>
    <col min="7682" max="7688" width="8.7265625" style="8" customWidth="1"/>
    <col min="7689" max="7936" width="9.1796875" style="8"/>
    <col min="7937" max="7937" width="14.54296875" style="8" customWidth="1"/>
    <col min="7938" max="7944" width="8.7265625" style="8" customWidth="1"/>
    <col min="7945" max="8192" width="9.1796875" style="8"/>
    <col min="8193" max="8193" width="14.54296875" style="8" customWidth="1"/>
    <col min="8194" max="8200" width="8.7265625" style="8" customWidth="1"/>
    <col min="8201" max="8448" width="9.1796875" style="8"/>
    <col min="8449" max="8449" width="14.54296875" style="8" customWidth="1"/>
    <col min="8450" max="8456" width="8.7265625" style="8" customWidth="1"/>
    <col min="8457" max="8704" width="9.1796875" style="8"/>
    <col min="8705" max="8705" width="14.54296875" style="8" customWidth="1"/>
    <col min="8706" max="8712" width="8.7265625" style="8" customWidth="1"/>
    <col min="8713" max="8960" width="9.1796875" style="8"/>
    <col min="8961" max="8961" width="14.54296875" style="8" customWidth="1"/>
    <col min="8962" max="8968" width="8.7265625" style="8" customWidth="1"/>
    <col min="8969" max="9216" width="9.1796875" style="8"/>
    <col min="9217" max="9217" width="14.54296875" style="8" customWidth="1"/>
    <col min="9218" max="9224" width="8.7265625" style="8" customWidth="1"/>
    <col min="9225" max="9472" width="9.1796875" style="8"/>
    <col min="9473" max="9473" width="14.54296875" style="8" customWidth="1"/>
    <col min="9474" max="9480" width="8.7265625" style="8" customWidth="1"/>
    <col min="9481" max="9728" width="9.1796875" style="8"/>
    <col min="9729" max="9729" width="14.54296875" style="8" customWidth="1"/>
    <col min="9730" max="9736" width="8.7265625" style="8" customWidth="1"/>
    <col min="9737" max="9984" width="9.1796875" style="8"/>
    <col min="9985" max="9985" width="14.54296875" style="8" customWidth="1"/>
    <col min="9986" max="9992" width="8.7265625" style="8" customWidth="1"/>
    <col min="9993" max="10240" width="9.1796875" style="8"/>
    <col min="10241" max="10241" width="14.54296875" style="8" customWidth="1"/>
    <col min="10242" max="10248" width="8.7265625" style="8" customWidth="1"/>
    <col min="10249" max="10496" width="9.1796875" style="8"/>
    <col min="10497" max="10497" width="14.54296875" style="8" customWidth="1"/>
    <col min="10498" max="10504" width="8.7265625" style="8" customWidth="1"/>
    <col min="10505" max="10752" width="9.1796875" style="8"/>
    <col min="10753" max="10753" width="14.54296875" style="8" customWidth="1"/>
    <col min="10754" max="10760" width="8.7265625" style="8" customWidth="1"/>
    <col min="10761" max="11008" width="9.1796875" style="8"/>
    <col min="11009" max="11009" width="14.54296875" style="8" customWidth="1"/>
    <col min="11010" max="11016" width="8.7265625" style="8" customWidth="1"/>
    <col min="11017" max="11264" width="9.1796875" style="8"/>
    <col min="11265" max="11265" width="14.54296875" style="8" customWidth="1"/>
    <col min="11266" max="11272" width="8.7265625" style="8" customWidth="1"/>
    <col min="11273" max="11520" width="9.1796875" style="8"/>
    <col min="11521" max="11521" width="14.54296875" style="8" customWidth="1"/>
    <col min="11522" max="11528" width="8.7265625" style="8" customWidth="1"/>
    <col min="11529" max="11776" width="9.1796875" style="8"/>
    <col min="11777" max="11777" width="14.54296875" style="8" customWidth="1"/>
    <col min="11778" max="11784" width="8.7265625" style="8" customWidth="1"/>
    <col min="11785" max="12032" width="9.1796875" style="8"/>
    <col min="12033" max="12033" width="14.54296875" style="8" customWidth="1"/>
    <col min="12034" max="12040" width="8.7265625" style="8" customWidth="1"/>
    <col min="12041" max="12288" width="9.1796875" style="8"/>
    <col min="12289" max="12289" width="14.54296875" style="8" customWidth="1"/>
    <col min="12290" max="12296" width="8.7265625" style="8" customWidth="1"/>
    <col min="12297" max="12544" width="9.1796875" style="8"/>
    <col min="12545" max="12545" width="14.54296875" style="8" customWidth="1"/>
    <col min="12546" max="12552" width="8.7265625" style="8" customWidth="1"/>
    <col min="12553" max="12800" width="9.1796875" style="8"/>
    <col min="12801" max="12801" width="14.54296875" style="8" customWidth="1"/>
    <col min="12802" max="12808" width="8.7265625" style="8" customWidth="1"/>
    <col min="12809" max="13056" width="9.1796875" style="8"/>
    <col min="13057" max="13057" width="14.54296875" style="8" customWidth="1"/>
    <col min="13058" max="13064" width="8.7265625" style="8" customWidth="1"/>
    <col min="13065" max="13312" width="9.1796875" style="8"/>
    <col min="13313" max="13313" width="14.54296875" style="8" customWidth="1"/>
    <col min="13314" max="13320" width="8.7265625" style="8" customWidth="1"/>
    <col min="13321" max="13568" width="9.1796875" style="8"/>
    <col min="13569" max="13569" width="14.54296875" style="8" customWidth="1"/>
    <col min="13570" max="13576" width="8.7265625" style="8" customWidth="1"/>
    <col min="13577" max="13824" width="9.1796875" style="8"/>
    <col min="13825" max="13825" width="14.54296875" style="8" customWidth="1"/>
    <col min="13826" max="13832" width="8.7265625" style="8" customWidth="1"/>
    <col min="13833" max="14080" width="9.1796875" style="8"/>
    <col min="14081" max="14081" width="14.54296875" style="8" customWidth="1"/>
    <col min="14082" max="14088" width="8.7265625" style="8" customWidth="1"/>
    <col min="14089" max="14336" width="9.1796875" style="8"/>
    <col min="14337" max="14337" width="14.54296875" style="8" customWidth="1"/>
    <col min="14338" max="14344" width="8.7265625" style="8" customWidth="1"/>
    <col min="14345" max="14592" width="9.1796875" style="8"/>
    <col min="14593" max="14593" width="14.54296875" style="8" customWidth="1"/>
    <col min="14594" max="14600" width="8.7265625" style="8" customWidth="1"/>
    <col min="14601" max="14848" width="9.1796875" style="8"/>
    <col min="14849" max="14849" width="14.54296875" style="8" customWidth="1"/>
    <col min="14850" max="14856" width="8.7265625" style="8" customWidth="1"/>
    <col min="14857" max="15104" width="9.1796875" style="8"/>
    <col min="15105" max="15105" width="14.54296875" style="8" customWidth="1"/>
    <col min="15106" max="15112" width="8.7265625" style="8" customWidth="1"/>
    <col min="15113" max="15360" width="9.1796875" style="8"/>
    <col min="15361" max="15361" width="14.54296875" style="8" customWidth="1"/>
    <col min="15362" max="15368" width="8.7265625" style="8" customWidth="1"/>
    <col min="15369" max="15616" width="9.1796875" style="8"/>
    <col min="15617" max="15617" width="14.54296875" style="8" customWidth="1"/>
    <col min="15618" max="15624" width="8.7265625" style="8" customWidth="1"/>
    <col min="15625" max="15872" width="9.1796875" style="8"/>
    <col min="15873" max="15873" width="14.54296875" style="8" customWidth="1"/>
    <col min="15874" max="15880" width="8.7265625" style="8" customWidth="1"/>
    <col min="15881" max="16128" width="9.1796875" style="8"/>
    <col min="16129" max="16129" width="14.54296875" style="8" customWidth="1"/>
    <col min="16130" max="16136" width="8.7265625" style="8" customWidth="1"/>
    <col min="16137" max="16384" width="9.1796875" style="8"/>
  </cols>
  <sheetData>
    <row r="1" spans="1:8" ht="14.5" x14ac:dyDescent="0.35">
      <c r="A1" s="27"/>
      <c r="B1" s="336"/>
      <c r="C1" s="337"/>
      <c r="D1" s="338"/>
      <c r="E1" s="338"/>
      <c r="F1" s="338"/>
      <c r="G1" s="338"/>
      <c r="H1" s="32"/>
    </row>
    <row r="2" spans="1:8" ht="14.5" x14ac:dyDescent="0.35">
      <c r="A2" s="31"/>
      <c r="B2" s="328" t="s">
        <v>1180</v>
      </c>
      <c r="C2" s="329"/>
      <c r="D2" s="330"/>
      <c r="E2" s="330"/>
      <c r="F2" s="330"/>
      <c r="G2" s="330"/>
      <c r="H2" s="32"/>
    </row>
    <row r="3" spans="1:8" ht="14.5" x14ac:dyDescent="0.35">
      <c r="A3" s="31"/>
      <c r="B3" s="332" t="s">
        <v>0</v>
      </c>
      <c r="C3" s="333"/>
      <c r="D3" s="342" t="s">
        <v>1</v>
      </c>
      <c r="E3" s="342"/>
      <c r="F3" s="332" t="s">
        <v>2</v>
      </c>
      <c r="G3" s="333"/>
      <c r="H3" s="147"/>
    </row>
    <row r="4" spans="1:8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43"/>
    </row>
    <row r="5" spans="1:8" ht="107.25" customHeight="1" thickBot="1" x14ac:dyDescent="0.35">
      <c r="A5" s="44" t="s">
        <v>17</v>
      </c>
      <c r="B5" s="15" t="s">
        <v>1181</v>
      </c>
      <c r="C5" s="15" t="s">
        <v>1182</v>
      </c>
      <c r="D5" s="15" t="s">
        <v>1183</v>
      </c>
      <c r="E5" s="15" t="s">
        <v>1184</v>
      </c>
      <c r="F5" s="15" t="s">
        <v>1185</v>
      </c>
      <c r="G5" s="15" t="s">
        <v>1186</v>
      </c>
      <c r="H5" s="45"/>
    </row>
    <row r="6" spans="1:8" ht="13.5" thickBot="1" x14ac:dyDescent="0.35">
      <c r="A6" s="19" t="s">
        <v>973</v>
      </c>
      <c r="B6" s="18"/>
      <c r="C6" s="18"/>
      <c r="D6" s="19"/>
      <c r="E6" s="20"/>
      <c r="F6" s="18"/>
      <c r="G6" s="18"/>
      <c r="H6" s="46"/>
    </row>
    <row r="7" spans="1:8" x14ac:dyDescent="0.3">
      <c r="A7" s="317" t="s">
        <v>1187</v>
      </c>
      <c r="B7" s="57">
        <v>75</v>
      </c>
      <c r="C7" s="58">
        <v>36</v>
      </c>
      <c r="D7" s="62">
        <v>90</v>
      </c>
      <c r="E7" s="58">
        <v>28</v>
      </c>
      <c r="F7" s="62">
        <v>55</v>
      </c>
      <c r="G7" s="58">
        <v>55</v>
      </c>
      <c r="H7" s="47"/>
    </row>
    <row r="8" spans="1:8" x14ac:dyDescent="0.3">
      <c r="A8" s="318" t="s">
        <v>1188</v>
      </c>
      <c r="B8" s="57">
        <v>108</v>
      </c>
      <c r="C8" s="63">
        <v>90</v>
      </c>
      <c r="D8" s="67">
        <v>159</v>
      </c>
      <c r="E8" s="63">
        <v>48</v>
      </c>
      <c r="F8" s="67">
        <v>103</v>
      </c>
      <c r="G8" s="63">
        <v>91</v>
      </c>
      <c r="H8" s="47"/>
    </row>
    <row r="9" spans="1:8" x14ac:dyDescent="0.3">
      <c r="A9" s="318" t="s">
        <v>1189</v>
      </c>
      <c r="B9" s="57">
        <v>101</v>
      </c>
      <c r="C9" s="63">
        <v>56</v>
      </c>
      <c r="D9" s="67">
        <v>121</v>
      </c>
      <c r="E9" s="63">
        <v>37</v>
      </c>
      <c r="F9" s="67">
        <v>88</v>
      </c>
      <c r="G9" s="63">
        <v>69</v>
      </c>
      <c r="H9" s="47"/>
    </row>
    <row r="10" spans="1:8" x14ac:dyDescent="0.3">
      <c r="A10" s="318" t="s">
        <v>1190</v>
      </c>
      <c r="B10" s="57">
        <v>54</v>
      </c>
      <c r="C10" s="63">
        <v>26</v>
      </c>
      <c r="D10" s="67">
        <v>73</v>
      </c>
      <c r="E10" s="63">
        <v>15</v>
      </c>
      <c r="F10" s="67">
        <v>57</v>
      </c>
      <c r="G10" s="63">
        <v>26</v>
      </c>
      <c r="H10" s="47"/>
    </row>
    <row r="11" spans="1:8" x14ac:dyDescent="0.3">
      <c r="A11" s="318" t="s">
        <v>1191</v>
      </c>
      <c r="B11" s="57">
        <v>130</v>
      </c>
      <c r="C11" s="63">
        <v>122</v>
      </c>
      <c r="D11" s="67">
        <v>214</v>
      </c>
      <c r="E11" s="63">
        <v>49</v>
      </c>
      <c r="F11" s="67">
        <v>143</v>
      </c>
      <c r="G11" s="178">
        <v>105</v>
      </c>
      <c r="H11" s="47"/>
    </row>
    <row r="12" spans="1:8" x14ac:dyDescent="0.3">
      <c r="A12" s="26" t="s">
        <v>55</v>
      </c>
      <c r="B12" s="68">
        <f t="shared" ref="B12:G12" si="0">SUM(B7:B11)</f>
        <v>468</v>
      </c>
      <c r="C12" s="68">
        <f t="shared" si="0"/>
        <v>330</v>
      </c>
      <c r="D12" s="68">
        <f t="shared" si="0"/>
        <v>657</v>
      </c>
      <c r="E12" s="68">
        <f t="shared" si="0"/>
        <v>177</v>
      </c>
      <c r="F12" s="68">
        <f t="shared" si="0"/>
        <v>446</v>
      </c>
      <c r="G12" s="68">
        <f t="shared" si="0"/>
        <v>346</v>
      </c>
      <c r="H12" s="48"/>
    </row>
    <row r="13" spans="1:8" ht="13.5" thickBot="1" x14ac:dyDescent="0.35">
      <c r="A13" s="49"/>
      <c r="B13" s="56"/>
      <c r="C13" s="56"/>
      <c r="D13" s="56"/>
      <c r="E13" s="56"/>
      <c r="F13" s="56"/>
      <c r="G13" s="56"/>
    </row>
    <row r="14" spans="1:8" ht="13.5" thickBot="1" x14ac:dyDescent="0.35">
      <c r="A14" s="19" t="s">
        <v>1207</v>
      </c>
      <c r="B14" s="50"/>
      <c r="C14" s="50"/>
      <c r="D14" s="51"/>
      <c r="E14" s="52"/>
      <c r="F14" s="50"/>
      <c r="G14" s="50"/>
      <c r="H14" s="171"/>
    </row>
    <row r="15" spans="1:8" x14ac:dyDescent="0.3">
      <c r="A15" s="184" t="s">
        <v>1192</v>
      </c>
      <c r="B15" s="57">
        <v>140</v>
      </c>
      <c r="C15" s="58">
        <v>57</v>
      </c>
      <c r="D15" s="62">
        <v>105</v>
      </c>
      <c r="E15" s="58">
        <v>91</v>
      </c>
      <c r="F15" s="62">
        <v>113</v>
      </c>
      <c r="G15" s="58">
        <v>85</v>
      </c>
    </row>
    <row r="16" spans="1:8" x14ac:dyDescent="0.3">
      <c r="A16" s="185" t="s">
        <v>1193</v>
      </c>
      <c r="B16" s="57">
        <v>112</v>
      </c>
      <c r="C16" s="63">
        <v>53</v>
      </c>
      <c r="D16" s="67">
        <v>100</v>
      </c>
      <c r="E16" s="63">
        <v>65</v>
      </c>
      <c r="F16" s="67">
        <v>103</v>
      </c>
      <c r="G16" s="63">
        <v>68</v>
      </c>
    </row>
    <row r="17" spans="1:8" x14ac:dyDescent="0.3">
      <c r="A17" s="185" t="s">
        <v>1194</v>
      </c>
      <c r="B17" s="57">
        <v>114</v>
      </c>
      <c r="C17" s="63">
        <v>77</v>
      </c>
      <c r="D17" s="67">
        <v>120</v>
      </c>
      <c r="E17" s="63">
        <v>69</v>
      </c>
      <c r="F17" s="67">
        <v>124</v>
      </c>
      <c r="G17" s="63">
        <v>65</v>
      </c>
    </row>
    <row r="18" spans="1:8" x14ac:dyDescent="0.3">
      <c r="A18" s="185" t="s">
        <v>1195</v>
      </c>
      <c r="B18" s="57">
        <v>72</v>
      </c>
      <c r="C18" s="63">
        <v>24</v>
      </c>
      <c r="D18" s="67">
        <v>44</v>
      </c>
      <c r="E18" s="63">
        <v>50</v>
      </c>
      <c r="F18" s="67">
        <v>54</v>
      </c>
      <c r="G18" s="63">
        <v>40</v>
      </c>
    </row>
    <row r="19" spans="1:8" x14ac:dyDescent="0.3">
      <c r="A19" s="185" t="s">
        <v>1196</v>
      </c>
      <c r="B19" s="57">
        <v>39</v>
      </c>
      <c r="C19" s="63">
        <v>15</v>
      </c>
      <c r="D19" s="67">
        <v>28</v>
      </c>
      <c r="E19" s="63">
        <v>23</v>
      </c>
      <c r="F19" s="67">
        <v>35</v>
      </c>
      <c r="G19" s="63">
        <v>18</v>
      </c>
    </row>
    <row r="20" spans="1:8" x14ac:dyDescent="0.3">
      <c r="A20" s="185" t="s">
        <v>1197</v>
      </c>
      <c r="B20" s="57">
        <v>54</v>
      </c>
      <c r="C20" s="63">
        <v>17</v>
      </c>
      <c r="D20" s="67">
        <v>46</v>
      </c>
      <c r="E20" s="63">
        <v>24</v>
      </c>
      <c r="F20" s="67">
        <v>39</v>
      </c>
      <c r="G20" s="63">
        <v>31</v>
      </c>
    </row>
    <row r="21" spans="1:8" x14ac:dyDescent="0.3">
      <c r="A21" s="185" t="s">
        <v>1198</v>
      </c>
      <c r="B21" s="57">
        <v>49</v>
      </c>
      <c r="C21" s="63">
        <v>23</v>
      </c>
      <c r="D21" s="67">
        <v>53</v>
      </c>
      <c r="E21" s="63">
        <v>17</v>
      </c>
      <c r="F21" s="67">
        <v>44</v>
      </c>
      <c r="G21" s="63">
        <v>27</v>
      </c>
    </row>
    <row r="22" spans="1:8" x14ac:dyDescent="0.3">
      <c r="A22" s="185" t="s">
        <v>1199</v>
      </c>
      <c r="B22" s="57">
        <v>36</v>
      </c>
      <c r="C22" s="63">
        <v>26</v>
      </c>
      <c r="D22" s="67">
        <v>32</v>
      </c>
      <c r="E22" s="63">
        <v>30</v>
      </c>
      <c r="F22" s="67">
        <v>29</v>
      </c>
      <c r="G22" s="63">
        <v>32</v>
      </c>
    </row>
    <row r="23" spans="1:8" x14ac:dyDescent="0.3">
      <c r="A23" s="185" t="s">
        <v>1200</v>
      </c>
      <c r="B23" s="57">
        <v>54</v>
      </c>
      <c r="C23" s="63">
        <v>22</v>
      </c>
      <c r="D23" s="67">
        <v>55</v>
      </c>
      <c r="E23" s="63">
        <v>15</v>
      </c>
      <c r="F23" s="67">
        <v>46</v>
      </c>
      <c r="G23" s="63">
        <v>29</v>
      </c>
    </row>
    <row r="24" spans="1:8" x14ac:dyDescent="0.3">
      <c r="A24" s="185" t="s">
        <v>1201</v>
      </c>
      <c r="B24" s="57">
        <v>115</v>
      </c>
      <c r="C24" s="63">
        <v>56</v>
      </c>
      <c r="D24" s="67">
        <v>102</v>
      </c>
      <c r="E24" s="63">
        <v>61</v>
      </c>
      <c r="F24" s="67">
        <v>127</v>
      </c>
      <c r="G24" s="63">
        <v>47</v>
      </c>
    </row>
    <row r="25" spans="1:8" x14ac:dyDescent="0.3">
      <c r="A25" s="185" t="s">
        <v>1202</v>
      </c>
      <c r="B25" s="57">
        <v>44</v>
      </c>
      <c r="C25" s="63">
        <v>23</v>
      </c>
      <c r="D25" s="67">
        <v>47</v>
      </c>
      <c r="E25" s="63">
        <v>18</v>
      </c>
      <c r="F25" s="67">
        <v>46</v>
      </c>
      <c r="G25" s="63">
        <v>20</v>
      </c>
    </row>
    <row r="26" spans="1:8" x14ac:dyDescent="0.3">
      <c r="A26" s="185" t="s">
        <v>1203</v>
      </c>
      <c r="B26" s="57">
        <v>108</v>
      </c>
      <c r="C26" s="63">
        <v>32</v>
      </c>
      <c r="D26" s="67">
        <v>69</v>
      </c>
      <c r="E26" s="63">
        <v>58</v>
      </c>
      <c r="F26" s="67">
        <v>81</v>
      </c>
      <c r="G26" s="63">
        <v>58</v>
      </c>
    </row>
    <row r="27" spans="1:8" x14ac:dyDescent="0.3">
      <c r="A27" s="185" t="s">
        <v>1204</v>
      </c>
      <c r="B27" s="57">
        <v>56</v>
      </c>
      <c r="C27" s="63">
        <v>20</v>
      </c>
      <c r="D27" s="67">
        <v>48</v>
      </c>
      <c r="E27" s="63">
        <v>26</v>
      </c>
      <c r="F27" s="67">
        <v>33</v>
      </c>
      <c r="G27" s="63">
        <v>44</v>
      </c>
    </row>
    <row r="28" spans="1:8" x14ac:dyDescent="0.3">
      <c r="A28" s="185" t="s">
        <v>1205</v>
      </c>
      <c r="B28" s="57">
        <v>50</v>
      </c>
      <c r="C28" s="63">
        <v>14</v>
      </c>
      <c r="D28" s="67">
        <v>13</v>
      </c>
      <c r="E28" s="63">
        <v>50</v>
      </c>
      <c r="F28" s="67">
        <v>29</v>
      </c>
      <c r="G28" s="63">
        <v>36</v>
      </c>
    </row>
    <row r="29" spans="1:8" x14ac:dyDescent="0.3">
      <c r="A29" s="185" t="s">
        <v>1206</v>
      </c>
      <c r="B29" s="57">
        <v>45</v>
      </c>
      <c r="C29" s="63">
        <v>13</v>
      </c>
      <c r="D29" s="67">
        <v>33</v>
      </c>
      <c r="E29" s="63">
        <v>24</v>
      </c>
      <c r="F29" s="67">
        <v>28</v>
      </c>
      <c r="G29" s="178">
        <v>30</v>
      </c>
    </row>
    <row r="30" spans="1:8" x14ac:dyDescent="0.3">
      <c r="A30" s="308" t="s">
        <v>55</v>
      </c>
      <c r="B30" s="68">
        <f t="shared" ref="B30:G30" si="1">SUM(B15:B29)</f>
        <v>1088</v>
      </c>
      <c r="C30" s="68">
        <f t="shared" si="1"/>
        <v>472</v>
      </c>
      <c r="D30" s="68">
        <f t="shared" si="1"/>
        <v>895</v>
      </c>
      <c r="E30" s="68">
        <f t="shared" si="1"/>
        <v>621</v>
      </c>
      <c r="F30" s="68">
        <f t="shared" si="1"/>
        <v>931</v>
      </c>
      <c r="G30" s="68">
        <f t="shared" si="1"/>
        <v>630</v>
      </c>
    </row>
    <row r="31" spans="1:8" ht="13.5" thickBot="1" x14ac:dyDescent="0.35">
      <c r="B31" s="56"/>
      <c r="C31" s="56"/>
      <c r="D31" s="56"/>
      <c r="E31" s="56"/>
      <c r="F31" s="56"/>
      <c r="G31" s="56"/>
    </row>
    <row r="32" spans="1:8" ht="13.5" thickBot="1" x14ac:dyDescent="0.35">
      <c r="A32" s="19" t="s">
        <v>1146</v>
      </c>
      <c r="B32" s="50"/>
      <c r="C32" s="50"/>
      <c r="D32" s="51"/>
      <c r="E32" s="52"/>
      <c r="F32" s="50"/>
      <c r="G32" s="50"/>
      <c r="H32" s="171"/>
    </row>
    <row r="33" spans="1:8" x14ac:dyDescent="0.3">
      <c r="A33" s="319" t="s">
        <v>1208</v>
      </c>
      <c r="B33" s="57">
        <v>251</v>
      </c>
      <c r="C33" s="58">
        <v>220</v>
      </c>
      <c r="D33" s="62">
        <v>364</v>
      </c>
      <c r="E33" s="58">
        <v>127</v>
      </c>
      <c r="F33" s="62">
        <v>246</v>
      </c>
      <c r="G33" s="58">
        <v>269</v>
      </c>
    </row>
    <row r="34" spans="1:8" x14ac:dyDescent="0.3">
      <c r="A34" s="320" t="s">
        <v>1209</v>
      </c>
      <c r="B34" s="57">
        <v>174</v>
      </c>
      <c r="C34" s="63">
        <v>175</v>
      </c>
      <c r="D34" s="67">
        <v>260</v>
      </c>
      <c r="E34" s="63">
        <v>100</v>
      </c>
      <c r="F34" s="67">
        <v>190</v>
      </c>
      <c r="G34" s="63">
        <v>208</v>
      </c>
    </row>
    <row r="35" spans="1:8" x14ac:dyDescent="0.3">
      <c r="A35" s="320" t="s">
        <v>1210</v>
      </c>
      <c r="B35" s="57">
        <v>129</v>
      </c>
      <c r="C35" s="63">
        <v>101</v>
      </c>
      <c r="D35" s="67">
        <v>172</v>
      </c>
      <c r="E35" s="63">
        <v>62</v>
      </c>
      <c r="F35" s="67">
        <v>106</v>
      </c>
      <c r="G35" s="63">
        <v>136</v>
      </c>
    </row>
    <row r="36" spans="1:8" x14ac:dyDescent="0.3">
      <c r="A36" s="320" t="s">
        <v>1211</v>
      </c>
      <c r="B36" s="57">
        <v>172</v>
      </c>
      <c r="C36" s="63">
        <v>110</v>
      </c>
      <c r="D36" s="67">
        <v>192</v>
      </c>
      <c r="E36" s="63">
        <v>99</v>
      </c>
      <c r="F36" s="67">
        <v>137</v>
      </c>
      <c r="G36" s="63">
        <v>177</v>
      </c>
    </row>
    <row r="37" spans="1:8" x14ac:dyDescent="0.3">
      <c r="A37" s="320" t="s">
        <v>1212</v>
      </c>
      <c r="B37" s="57">
        <v>163</v>
      </c>
      <c r="C37" s="63">
        <v>140</v>
      </c>
      <c r="D37" s="67">
        <v>225</v>
      </c>
      <c r="E37" s="63">
        <v>89</v>
      </c>
      <c r="F37" s="67">
        <v>169</v>
      </c>
      <c r="G37" s="63">
        <v>168</v>
      </c>
    </row>
    <row r="38" spans="1:8" x14ac:dyDescent="0.3">
      <c r="A38" s="320" t="s">
        <v>1213</v>
      </c>
      <c r="B38" s="57">
        <v>224</v>
      </c>
      <c r="C38" s="63">
        <v>141</v>
      </c>
      <c r="D38" s="67">
        <v>213</v>
      </c>
      <c r="E38" s="63">
        <v>172</v>
      </c>
      <c r="F38" s="67">
        <v>130</v>
      </c>
      <c r="G38" s="63">
        <v>297</v>
      </c>
    </row>
    <row r="39" spans="1:8" x14ac:dyDescent="0.3">
      <c r="A39" s="320" t="s">
        <v>1214</v>
      </c>
      <c r="B39" s="57">
        <v>101</v>
      </c>
      <c r="C39" s="63">
        <v>78</v>
      </c>
      <c r="D39" s="67">
        <v>110</v>
      </c>
      <c r="E39" s="63">
        <v>67</v>
      </c>
      <c r="F39" s="67">
        <v>89</v>
      </c>
      <c r="G39" s="63">
        <v>112</v>
      </c>
    </row>
    <row r="40" spans="1:8" x14ac:dyDescent="0.3">
      <c r="A40" s="320" t="s">
        <v>1215</v>
      </c>
      <c r="B40" s="57">
        <v>106</v>
      </c>
      <c r="C40" s="63">
        <v>66</v>
      </c>
      <c r="D40" s="67">
        <v>111</v>
      </c>
      <c r="E40" s="63">
        <v>60</v>
      </c>
      <c r="F40" s="67">
        <v>111</v>
      </c>
      <c r="G40" s="63">
        <v>75</v>
      </c>
    </row>
    <row r="41" spans="1:8" x14ac:dyDescent="0.3">
      <c r="A41" s="320" t="s">
        <v>1216</v>
      </c>
      <c r="B41" s="57">
        <v>11</v>
      </c>
      <c r="C41" s="63">
        <v>5</v>
      </c>
      <c r="D41" s="67">
        <v>7</v>
      </c>
      <c r="E41" s="63">
        <v>9</v>
      </c>
      <c r="F41" s="67">
        <v>9</v>
      </c>
      <c r="G41" s="63">
        <v>7</v>
      </c>
    </row>
    <row r="42" spans="1:8" x14ac:dyDescent="0.3">
      <c r="A42" s="320" t="s">
        <v>1217</v>
      </c>
      <c r="B42" s="57">
        <v>264</v>
      </c>
      <c r="C42" s="63">
        <v>268</v>
      </c>
      <c r="D42" s="67">
        <v>331</v>
      </c>
      <c r="E42" s="63">
        <v>195</v>
      </c>
      <c r="F42" s="67">
        <v>311</v>
      </c>
      <c r="G42" s="63">
        <v>273</v>
      </c>
    </row>
    <row r="43" spans="1:8" x14ac:dyDescent="0.3">
      <c r="A43" s="320" t="s">
        <v>1218</v>
      </c>
      <c r="B43" s="57">
        <v>272</v>
      </c>
      <c r="C43" s="63">
        <v>277</v>
      </c>
      <c r="D43" s="67">
        <v>316</v>
      </c>
      <c r="E43" s="63">
        <v>247</v>
      </c>
      <c r="F43" s="67">
        <v>219</v>
      </c>
      <c r="G43" s="178">
        <v>421</v>
      </c>
    </row>
    <row r="44" spans="1:8" x14ac:dyDescent="0.3">
      <c r="A44" s="26" t="s">
        <v>55</v>
      </c>
      <c r="B44" s="68">
        <f t="shared" ref="B44:G44" si="2">SUM(B33:B43)</f>
        <v>1867</v>
      </c>
      <c r="C44" s="68">
        <f t="shared" si="2"/>
        <v>1581</v>
      </c>
      <c r="D44" s="68">
        <f t="shared" si="2"/>
        <v>2301</v>
      </c>
      <c r="E44" s="68">
        <f t="shared" si="2"/>
        <v>1227</v>
      </c>
      <c r="F44" s="68">
        <f t="shared" si="2"/>
        <v>1717</v>
      </c>
      <c r="G44" s="68">
        <f t="shared" si="2"/>
        <v>2143</v>
      </c>
    </row>
    <row r="45" spans="1:8" ht="13.5" thickBot="1" x14ac:dyDescent="0.35">
      <c r="B45" s="56"/>
      <c r="C45" s="56"/>
      <c r="D45" s="56"/>
      <c r="E45" s="56"/>
      <c r="F45" s="56"/>
      <c r="G45" s="56"/>
    </row>
    <row r="46" spans="1:8" ht="13.5" thickBot="1" x14ac:dyDescent="0.35">
      <c r="A46" s="19" t="s">
        <v>1230</v>
      </c>
      <c r="B46" s="50"/>
      <c r="C46" s="50"/>
      <c r="D46" s="51"/>
      <c r="E46" s="52"/>
      <c r="F46" s="50"/>
      <c r="G46" s="50"/>
      <c r="H46" s="171"/>
    </row>
    <row r="47" spans="1:8" x14ac:dyDescent="0.3">
      <c r="A47" s="148" t="s">
        <v>1221</v>
      </c>
      <c r="B47" s="57">
        <v>151</v>
      </c>
      <c r="C47" s="58">
        <v>48</v>
      </c>
      <c r="D47" s="62">
        <v>135</v>
      </c>
      <c r="E47" s="58">
        <v>64</v>
      </c>
      <c r="F47" s="62">
        <v>111</v>
      </c>
      <c r="G47" s="116">
        <v>88</v>
      </c>
    </row>
    <row r="48" spans="1:8" x14ac:dyDescent="0.3">
      <c r="A48" s="149" t="s">
        <v>1222</v>
      </c>
      <c r="B48" s="57">
        <v>18</v>
      </c>
      <c r="C48" s="63">
        <v>13</v>
      </c>
      <c r="D48" s="67">
        <v>20</v>
      </c>
      <c r="E48" s="63">
        <v>11</v>
      </c>
      <c r="F48" s="67">
        <v>14</v>
      </c>
      <c r="G48" s="118">
        <v>18</v>
      </c>
    </row>
    <row r="49" spans="1:8" x14ac:dyDescent="0.3">
      <c r="A49" s="149" t="s">
        <v>1223</v>
      </c>
      <c r="B49" s="57">
        <v>166</v>
      </c>
      <c r="C49" s="63">
        <v>64</v>
      </c>
      <c r="D49" s="67">
        <v>131</v>
      </c>
      <c r="E49" s="63">
        <v>96</v>
      </c>
      <c r="F49" s="67">
        <v>107</v>
      </c>
      <c r="G49" s="118">
        <v>126</v>
      </c>
    </row>
    <row r="50" spans="1:8" x14ac:dyDescent="0.3">
      <c r="A50" s="149" t="s">
        <v>1224</v>
      </c>
      <c r="B50" s="57">
        <v>167</v>
      </c>
      <c r="C50" s="63">
        <v>64</v>
      </c>
      <c r="D50" s="67">
        <v>116</v>
      </c>
      <c r="E50" s="63">
        <v>116</v>
      </c>
      <c r="F50" s="67">
        <v>91</v>
      </c>
      <c r="G50" s="118">
        <v>139</v>
      </c>
    </row>
    <row r="51" spans="1:8" x14ac:dyDescent="0.3">
      <c r="A51" s="149" t="s">
        <v>1225</v>
      </c>
      <c r="B51" s="57">
        <v>135</v>
      </c>
      <c r="C51" s="63">
        <v>35</v>
      </c>
      <c r="D51" s="67">
        <v>57</v>
      </c>
      <c r="E51" s="63">
        <v>114</v>
      </c>
      <c r="F51" s="67">
        <v>78</v>
      </c>
      <c r="G51" s="118">
        <v>88</v>
      </c>
    </row>
    <row r="52" spans="1:8" x14ac:dyDescent="0.3">
      <c r="A52" s="149" t="s">
        <v>1226</v>
      </c>
      <c r="B52" s="57">
        <v>129</v>
      </c>
      <c r="C52" s="63">
        <v>44</v>
      </c>
      <c r="D52" s="67">
        <v>55</v>
      </c>
      <c r="E52" s="63">
        <v>119</v>
      </c>
      <c r="F52" s="67">
        <v>71</v>
      </c>
      <c r="G52" s="118">
        <v>102</v>
      </c>
    </row>
    <row r="53" spans="1:8" x14ac:dyDescent="0.3">
      <c r="A53" s="149" t="s">
        <v>1227</v>
      </c>
      <c r="B53" s="57">
        <v>164</v>
      </c>
      <c r="C53" s="63">
        <v>31</v>
      </c>
      <c r="D53" s="67">
        <v>55</v>
      </c>
      <c r="E53" s="63">
        <v>141</v>
      </c>
      <c r="F53" s="67">
        <v>73</v>
      </c>
      <c r="G53" s="118">
        <v>124</v>
      </c>
    </row>
    <row r="54" spans="1:8" x14ac:dyDescent="0.3">
      <c r="A54" s="149" t="s">
        <v>1228</v>
      </c>
      <c r="B54" s="57">
        <v>132</v>
      </c>
      <c r="C54" s="63">
        <v>39</v>
      </c>
      <c r="D54" s="67">
        <v>62</v>
      </c>
      <c r="E54" s="63">
        <v>112</v>
      </c>
      <c r="F54" s="67">
        <v>63</v>
      </c>
      <c r="G54" s="118">
        <v>109</v>
      </c>
    </row>
    <row r="55" spans="1:8" x14ac:dyDescent="0.3">
      <c r="A55" s="149" t="s">
        <v>1229</v>
      </c>
      <c r="B55" s="57">
        <v>38</v>
      </c>
      <c r="C55" s="63">
        <v>5</v>
      </c>
      <c r="D55" s="67">
        <v>17</v>
      </c>
      <c r="E55" s="63">
        <v>26</v>
      </c>
      <c r="F55" s="67">
        <v>13</v>
      </c>
      <c r="G55" s="118">
        <v>31</v>
      </c>
    </row>
    <row r="56" spans="1:8" x14ac:dyDescent="0.3">
      <c r="A56" s="308" t="s">
        <v>55</v>
      </c>
      <c r="B56" s="68">
        <f t="shared" ref="B56:G56" si="3">SUM(B47:B55)</f>
        <v>1100</v>
      </c>
      <c r="C56" s="68">
        <f t="shared" si="3"/>
        <v>343</v>
      </c>
      <c r="D56" s="68">
        <f t="shared" si="3"/>
        <v>648</v>
      </c>
      <c r="E56" s="68">
        <f t="shared" si="3"/>
        <v>799</v>
      </c>
      <c r="F56" s="68">
        <f t="shared" si="3"/>
        <v>621</v>
      </c>
      <c r="G56" s="68">
        <f t="shared" si="3"/>
        <v>825</v>
      </c>
    </row>
    <row r="57" spans="1:8" ht="13.5" thickBot="1" x14ac:dyDescent="0.35">
      <c r="B57" s="56"/>
      <c r="C57" s="56"/>
      <c r="D57" s="56"/>
      <c r="E57" s="56"/>
      <c r="F57" s="56"/>
      <c r="G57" s="56"/>
    </row>
    <row r="58" spans="1:8" ht="13.5" thickBot="1" x14ac:dyDescent="0.35">
      <c r="A58" s="19" t="s">
        <v>1220</v>
      </c>
      <c r="B58" s="50"/>
      <c r="C58" s="50"/>
      <c r="D58" s="51"/>
      <c r="E58" s="52"/>
      <c r="F58" s="50"/>
      <c r="G58" s="50"/>
      <c r="H58" s="171"/>
    </row>
    <row r="59" spans="1:8" x14ac:dyDescent="0.3">
      <c r="A59" s="321" t="s">
        <v>1084</v>
      </c>
      <c r="B59" s="57">
        <v>186</v>
      </c>
      <c r="C59" s="58">
        <v>72</v>
      </c>
      <c r="D59" s="62">
        <v>160</v>
      </c>
      <c r="E59" s="58">
        <v>95</v>
      </c>
      <c r="F59" s="62">
        <v>168</v>
      </c>
      <c r="G59" s="58">
        <v>117</v>
      </c>
    </row>
    <row r="60" spans="1:8" x14ac:dyDescent="0.3">
      <c r="A60" s="322" t="s">
        <v>1085</v>
      </c>
      <c r="B60" s="57">
        <v>75</v>
      </c>
      <c r="C60" s="63">
        <v>37</v>
      </c>
      <c r="D60" s="67">
        <v>63</v>
      </c>
      <c r="E60" s="63">
        <v>49</v>
      </c>
      <c r="F60" s="67">
        <v>71</v>
      </c>
      <c r="G60" s="63">
        <v>58</v>
      </c>
    </row>
    <row r="61" spans="1:8" x14ac:dyDescent="0.3">
      <c r="A61" s="322" t="s">
        <v>1086</v>
      </c>
      <c r="B61" s="57">
        <v>38</v>
      </c>
      <c r="C61" s="63">
        <v>21</v>
      </c>
      <c r="D61" s="67">
        <v>34</v>
      </c>
      <c r="E61" s="63">
        <v>22</v>
      </c>
      <c r="F61" s="67">
        <v>33</v>
      </c>
      <c r="G61" s="63">
        <v>34</v>
      </c>
    </row>
    <row r="62" spans="1:8" x14ac:dyDescent="0.3">
      <c r="A62" s="322" t="s">
        <v>1087</v>
      </c>
      <c r="B62" s="57">
        <v>70</v>
      </c>
      <c r="C62" s="63">
        <v>36</v>
      </c>
      <c r="D62" s="67">
        <v>60</v>
      </c>
      <c r="E62" s="63">
        <v>47</v>
      </c>
      <c r="F62" s="67">
        <v>57</v>
      </c>
      <c r="G62" s="63">
        <v>69</v>
      </c>
    </row>
    <row r="63" spans="1:8" x14ac:dyDescent="0.3">
      <c r="A63" s="322" t="s">
        <v>1088</v>
      </c>
      <c r="B63" s="57">
        <v>52</v>
      </c>
      <c r="C63" s="63">
        <v>28</v>
      </c>
      <c r="D63" s="67">
        <v>51</v>
      </c>
      <c r="E63" s="63">
        <v>27</v>
      </c>
      <c r="F63" s="67">
        <v>50</v>
      </c>
      <c r="G63" s="63">
        <v>50</v>
      </c>
    </row>
    <row r="64" spans="1:8" x14ac:dyDescent="0.3">
      <c r="A64" s="322" t="s">
        <v>1089</v>
      </c>
      <c r="B64" s="57">
        <v>66</v>
      </c>
      <c r="C64" s="63">
        <v>33</v>
      </c>
      <c r="D64" s="67">
        <v>52</v>
      </c>
      <c r="E64" s="63">
        <v>46</v>
      </c>
      <c r="F64" s="67">
        <v>53</v>
      </c>
      <c r="G64" s="63">
        <v>55</v>
      </c>
    </row>
    <row r="65" spans="1:7" x14ac:dyDescent="0.3">
      <c r="A65" s="323" t="s">
        <v>1090</v>
      </c>
      <c r="B65" s="198">
        <v>109</v>
      </c>
      <c r="C65" s="315">
        <v>51</v>
      </c>
      <c r="D65" s="316">
        <v>91</v>
      </c>
      <c r="E65" s="315">
        <v>67</v>
      </c>
      <c r="F65" s="316">
        <v>82</v>
      </c>
      <c r="G65" s="315">
        <v>91</v>
      </c>
    </row>
    <row r="66" spans="1:7" x14ac:dyDescent="0.3">
      <c r="A66" s="314" t="s">
        <v>1219</v>
      </c>
      <c r="B66" s="176">
        <v>295</v>
      </c>
      <c r="C66" s="178">
        <v>86</v>
      </c>
      <c r="D66" s="176">
        <v>160</v>
      </c>
      <c r="E66" s="178">
        <v>227</v>
      </c>
      <c r="F66" s="176">
        <v>123</v>
      </c>
      <c r="G66" s="178">
        <v>296</v>
      </c>
    </row>
    <row r="67" spans="1:7" x14ac:dyDescent="0.3">
      <c r="A67" s="26" t="s">
        <v>55</v>
      </c>
      <c r="B67" s="68">
        <f t="shared" ref="B67:G67" si="4">SUM(B59:B66)</f>
        <v>891</v>
      </c>
      <c r="C67" s="68">
        <f t="shared" si="4"/>
        <v>364</v>
      </c>
      <c r="D67" s="68">
        <f t="shared" si="4"/>
        <v>671</v>
      </c>
      <c r="E67" s="68">
        <f t="shared" si="4"/>
        <v>580</v>
      </c>
      <c r="F67" s="68">
        <f t="shared" si="4"/>
        <v>637</v>
      </c>
      <c r="G67" s="68">
        <f t="shared" si="4"/>
        <v>770</v>
      </c>
    </row>
    <row r="68" spans="1:7" x14ac:dyDescent="0.3">
      <c r="B68" s="56"/>
      <c r="C68" s="56"/>
      <c r="D68" s="56"/>
      <c r="E68" s="56"/>
      <c r="F68" s="56"/>
      <c r="G68" s="56"/>
    </row>
    <row r="69" spans="1:7" x14ac:dyDescent="0.3">
      <c r="A69" s="26" t="s">
        <v>108</v>
      </c>
      <c r="B69" s="68">
        <f>B12+B30+B44+B56+B67</f>
        <v>5414</v>
      </c>
      <c r="C69" s="68">
        <f t="shared" ref="C69:G69" si="5">C12+C30+C44+C56+C67</f>
        <v>3090</v>
      </c>
      <c r="D69" s="68">
        <f t="shared" si="5"/>
        <v>5172</v>
      </c>
      <c r="E69" s="68">
        <f t="shared" si="5"/>
        <v>3404</v>
      </c>
      <c r="F69" s="68">
        <f t="shared" si="5"/>
        <v>4352</v>
      </c>
      <c r="G69" s="68">
        <f t="shared" si="5"/>
        <v>4714</v>
      </c>
    </row>
  </sheetData>
  <mergeCells count="5">
    <mergeCell ref="B1:G1"/>
    <mergeCell ref="B2:G2"/>
    <mergeCell ref="B3:C3"/>
    <mergeCell ref="D3:E3"/>
    <mergeCell ref="F3:G3"/>
  </mergeCells>
  <pageMargins left="0.7" right="0.7" top="1" bottom="0.75" header="0.3" footer="0.3"/>
  <pageSetup scale="66" orientation="portrait" r:id="rId1"/>
  <headerFooter>
    <oddHeader>&amp;C&amp;"-,Bold"Statewide Legislative Precinct Results
Primary Election      May 17, 2022
State of Idaho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DB3F-9069-484D-8987-6BF13B34E366}">
  <sheetPr>
    <pageSetUpPr fitToPage="1"/>
  </sheetPr>
  <dimension ref="A1:J28"/>
  <sheetViews>
    <sheetView topLeftCell="A5" zoomScaleNormal="100" workbookViewId="0">
      <selection activeCell="A31" sqref="A31"/>
    </sheetView>
  </sheetViews>
  <sheetFormatPr defaultColWidth="9.1796875" defaultRowHeight="13" x14ac:dyDescent="0.3"/>
  <cols>
    <col min="1" max="1" width="10.453125" style="3" customWidth="1"/>
    <col min="2" max="10" width="8.7265625" style="8" customWidth="1"/>
    <col min="11" max="256" width="9.1796875" style="8"/>
    <col min="257" max="257" width="9.26953125" style="8" bestFit="1" customWidth="1"/>
    <col min="258" max="266" width="8.7265625" style="8" customWidth="1"/>
    <col min="267" max="512" width="9.1796875" style="8"/>
    <col min="513" max="513" width="9.26953125" style="8" bestFit="1" customWidth="1"/>
    <col min="514" max="522" width="8.7265625" style="8" customWidth="1"/>
    <col min="523" max="768" width="9.1796875" style="8"/>
    <col min="769" max="769" width="9.26953125" style="8" bestFit="1" customWidth="1"/>
    <col min="770" max="778" width="8.7265625" style="8" customWidth="1"/>
    <col min="779" max="1024" width="9.1796875" style="8"/>
    <col min="1025" max="1025" width="9.26953125" style="8" bestFit="1" customWidth="1"/>
    <col min="1026" max="1034" width="8.7265625" style="8" customWidth="1"/>
    <col min="1035" max="1280" width="9.1796875" style="8"/>
    <col min="1281" max="1281" width="9.26953125" style="8" bestFit="1" customWidth="1"/>
    <col min="1282" max="1290" width="8.7265625" style="8" customWidth="1"/>
    <col min="1291" max="1536" width="9.1796875" style="8"/>
    <col min="1537" max="1537" width="9.26953125" style="8" bestFit="1" customWidth="1"/>
    <col min="1538" max="1546" width="8.7265625" style="8" customWidth="1"/>
    <col min="1547" max="1792" width="9.1796875" style="8"/>
    <col min="1793" max="1793" width="9.26953125" style="8" bestFit="1" customWidth="1"/>
    <col min="1794" max="1802" width="8.7265625" style="8" customWidth="1"/>
    <col min="1803" max="2048" width="9.1796875" style="8"/>
    <col min="2049" max="2049" width="9.26953125" style="8" bestFit="1" customWidth="1"/>
    <col min="2050" max="2058" width="8.7265625" style="8" customWidth="1"/>
    <col min="2059" max="2304" width="9.1796875" style="8"/>
    <col min="2305" max="2305" width="9.26953125" style="8" bestFit="1" customWidth="1"/>
    <col min="2306" max="2314" width="8.7265625" style="8" customWidth="1"/>
    <col min="2315" max="2560" width="9.1796875" style="8"/>
    <col min="2561" max="2561" width="9.26953125" style="8" bestFit="1" customWidth="1"/>
    <col min="2562" max="2570" width="8.7265625" style="8" customWidth="1"/>
    <col min="2571" max="2816" width="9.1796875" style="8"/>
    <col min="2817" max="2817" width="9.26953125" style="8" bestFit="1" customWidth="1"/>
    <col min="2818" max="2826" width="8.7265625" style="8" customWidth="1"/>
    <col min="2827" max="3072" width="9.1796875" style="8"/>
    <col min="3073" max="3073" width="9.26953125" style="8" bestFit="1" customWidth="1"/>
    <col min="3074" max="3082" width="8.7265625" style="8" customWidth="1"/>
    <col min="3083" max="3328" width="9.1796875" style="8"/>
    <col min="3329" max="3329" width="9.26953125" style="8" bestFit="1" customWidth="1"/>
    <col min="3330" max="3338" width="8.7265625" style="8" customWidth="1"/>
    <col min="3339" max="3584" width="9.1796875" style="8"/>
    <col min="3585" max="3585" width="9.26953125" style="8" bestFit="1" customWidth="1"/>
    <col min="3586" max="3594" width="8.7265625" style="8" customWidth="1"/>
    <col min="3595" max="3840" width="9.1796875" style="8"/>
    <col min="3841" max="3841" width="9.26953125" style="8" bestFit="1" customWidth="1"/>
    <col min="3842" max="3850" width="8.7265625" style="8" customWidth="1"/>
    <col min="3851" max="4096" width="9.1796875" style="8"/>
    <col min="4097" max="4097" width="9.26953125" style="8" bestFit="1" customWidth="1"/>
    <col min="4098" max="4106" width="8.7265625" style="8" customWidth="1"/>
    <col min="4107" max="4352" width="9.1796875" style="8"/>
    <col min="4353" max="4353" width="9.26953125" style="8" bestFit="1" customWidth="1"/>
    <col min="4354" max="4362" width="8.7265625" style="8" customWidth="1"/>
    <col min="4363" max="4608" width="9.1796875" style="8"/>
    <col min="4609" max="4609" width="9.26953125" style="8" bestFit="1" customWidth="1"/>
    <col min="4610" max="4618" width="8.7265625" style="8" customWidth="1"/>
    <col min="4619" max="4864" width="9.1796875" style="8"/>
    <col min="4865" max="4865" width="9.26953125" style="8" bestFit="1" customWidth="1"/>
    <col min="4866" max="4874" width="8.7265625" style="8" customWidth="1"/>
    <col min="4875" max="5120" width="9.1796875" style="8"/>
    <col min="5121" max="5121" width="9.26953125" style="8" bestFit="1" customWidth="1"/>
    <col min="5122" max="5130" width="8.7265625" style="8" customWidth="1"/>
    <col min="5131" max="5376" width="9.1796875" style="8"/>
    <col min="5377" max="5377" width="9.26953125" style="8" bestFit="1" customWidth="1"/>
    <col min="5378" max="5386" width="8.7265625" style="8" customWidth="1"/>
    <col min="5387" max="5632" width="9.1796875" style="8"/>
    <col min="5633" max="5633" width="9.26953125" style="8" bestFit="1" customWidth="1"/>
    <col min="5634" max="5642" width="8.7265625" style="8" customWidth="1"/>
    <col min="5643" max="5888" width="9.1796875" style="8"/>
    <col min="5889" max="5889" width="9.26953125" style="8" bestFit="1" customWidth="1"/>
    <col min="5890" max="5898" width="8.7265625" style="8" customWidth="1"/>
    <col min="5899" max="6144" width="9.1796875" style="8"/>
    <col min="6145" max="6145" width="9.26953125" style="8" bestFit="1" customWidth="1"/>
    <col min="6146" max="6154" width="8.7265625" style="8" customWidth="1"/>
    <col min="6155" max="6400" width="9.1796875" style="8"/>
    <col min="6401" max="6401" width="9.26953125" style="8" bestFit="1" customWidth="1"/>
    <col min="6402" max="6410" width="8.7265625" style="8" customWidth="1"/>
    <col min="6411" max="6656" width="9.1796875" style="8"/>
    <col min="6657" max="6657" width="9.26953125" style="8" bestFit="1" customWidth="1"/>
    <col min="6658" max="6666" width="8.7265625" style="8" customWidth="1"/>
    <col min="6667" max="6912" width="9.1796875" style="8"/>
    <col min="6913" max="6913" width="9.26953125" style="8" bestFit="1" customWidth="1"/>
    <col min="6914" max="6922" width="8.7265625" style="8" customWidth="1"/>
    <col min="6923" max="7168" width="9.1796875" style="8"/>
    <col min="7169" max="7169" width="9.26953125" style="8" bestFit="1" customWidth="1"/>
    <col min="7170" max="7178" width="8.7265625" style="8" customWidth="1"/>
    <col min="7179" max="7424" width="9.1796875" style="8"/>
    <col min="7425" max="7425" width="9.26953125" style="8" bestFit="1" customWidth="1"/>
    <col min="7426" max="7434" width="8.7265625" style="8" customWidth="1"/>
    <col min="7435" max="7680" width="9.1796875" style="8"/>
    <col min="7681" max="7681" width="9.26953125" style="8" bestFit="1" customWidth="1"/>
    <col min="7682" max="7690" width="8.7265625" style="8" customWidth="1"/>
    <col min="7691" max="7936" width="9.1796875" style="8"/>
    <col min="7937" max="7937" width="9.26953125" style="8" bestFit="1" customWidth="1"/>
    <col min="7938" max="7946" width="8.7265625" style="8" customWidth="1"/>
    <col min="7947" max="8192" width="9.1796875" style="8"/>
    <col min="8193" max="8193" width="9.26953125" style="8" bestFit="1" customWidth="1"/>
    <col min="8194" max="8202" width="8.7265625" style="8" customWidth="1"/>
    <col min="8203" max="8448" width="9.1796875" style="8"/>
    <col min="8449" max="8449" width="9.26953125" style="8" bestFit="1" customWidth="1"/>
    <col min="8450" max="8458" width="8.7265625" style="8" customWidth="1"/>
    <col min="8459" max="8704" width="9.1796875" style="8"/>
    <col min="8705" max="8705" width="9.26953125" style="8" bestFit="1" customWidth="1"/>
    <col min="8706" max="8714" width="8.7265625" style="8" customWidth="1"/>
    <col min="8715" max="8960" width="9.1796875" style="8"/>
    <col min="8961" max="8961" width="9.26953125" style="8" bestFit="1" customWidth="1"/>
    <col min="8962" max="8970" width="8.7265625" style="8" customWidth="1"/>
    <col min="8971" max="9216" width="9.1796875" style="8"/>
    <col min="9217" max="9217" width="9.26953125" style="8" bestFit="1" customWidth="1"/>
    <col min="9218" max="9226" width="8.7265625" style="8" customWidth="1"/>
    <col min="9227" max="9472" width="9.1796875" style="8"/>
    <col min="9473" max="9473" width="9.26953125" style="8" bestFit="1" customWidth="1"/>
    <col min="9474" max="9482" width="8.7265625" style="8" customWidth="1"/>
    <col min="9483" max="9728" width="9.1796875" style="8"/>
    <col min="9729" max="9729" width="9.26953125" style="8" bestFit="1" customWidth="1"/>
    <col min="9730" max="9738" width="8.7265625" style="8" customWidth="1"/>
    <col min="9739" max="9984" width="9.1796875" style="8"/>
    <col min="9985" max="9985" width="9.26953125" style="8" bestFit="1" customWidth="1"/>
    <col min="9986" max="9994" width="8.7265625" style="8" customWidth="1"/>
    <col min="9995" max="10240" width="9.1796875" style="8"/>
    <col min="10241" max="10241" width="9.26953125" style="8" bestFit="1" customWidth="1"/>
    <col min="10242" max="10250" width="8.7265625" style="8" customWidth="1"/>
    <col min="10251" max="10496" width="9.1796875" style="8"/>
    <col min="10497" max="10497" width="9.26953125" style="8" bestFit="1" customWidth="1"/>
    <col min="10498" max="10506" width="8.7265625" style="8" customWidth="1"/>
    <col min="10507" max="10752" width="9.1796875" style="8"/>
    <col min="10753" max="10753" width="9.26953125" style="8" bestFit="1" customWidth="1"/>
    <col min="10754" max="10762" width="8.7265625" style="8" customWidth="1"/>
    <col min="10763" max="11008" width="9.1796875" style="8"/>
    <col min="11009" max="11009" width="9.26953125" style="8" bestFit="1" customWidth="1"/>
    <col min="11010" max="11018" width="8.7265625" style="8" customWidth="1"/>
    <col min="11019" max="11264" width="9.1796875" style="8"/>
    <col min="11265" max="11265" width="9.26953125" style="8" bestFit="1" customWidth="1"/>
    <col min="11266" max="11274" width="8.7265625" style="8" customWidth="1"/>
    <col min="11275" max="11520" width="9.1796875" style="8"/>
    <col min="11521" max="11521" width="9.26953125" style="8" bestFit="1" customWidth="1"/>
    <col min="11522" max="11530" width="8.7265625" style="8" customWidth="1"/>
    <col min="11531" max="11776" width="9.1796875" style="8"/>
    <col min="11777" max="11777" width="9.26953125" style="8" bestFit="1" customWidth="1"/>
    <col min="11778" max="11786" width="8.7265625" style="8" customWidth="1"/>
    <col min="11787" max="12032" width="9.1796875" style="8"/>
    <col min="12033" max="12033" width="9.26953125" style="8" bestFit="1" customWidth="1"/>
    <col min="12034" max="12042" width="8.7265625" style="8" customWidth="1"/>
    <col min="12043" max="12288" width="9.1796875" style="8"/>
    <col min="12289" max="12289" width="9.26953125" style="8" bestFit="1" customWidth="1"/>
    <col min="12290" max="12298" width="8.7265625" style="8" customWidth="1"/>
    <col min="12299" max="12544" width="9.1796875" style="8"/>
    <col min="12545" max="12545" width="9.26953125" style="8" bestFit="1" customWidth="1"/>
    <col min="12546" max="12554" width="8.7265625" style="8" customWidth="1"/>
    <col min="12555" max="12800" width="9.1796875" style="8"/>
    <col min="12801" max="12801" width="9.26953125" style="8" bestFit="1" customWidth="1"/>
    <col min="12802" max="12810" width="8.7265625" style="8" customWidth="1"/>
    <col min="12811" max="13056" width="9.1796875" style="8"/>
    <col min="13057" max="13057" width="9.26953125" style="8" bestFit="1" customWidth="1"/>
    <col min="13058" max="13066" width="8.7265625" style="8" customWidth="1"/>
    <col min="13067" max="13312" width="9.1796875" style="8"/>
    <col min="13313" max="13313" width="9.26953125" style="8" bestFit="1" customWidth="1"/>
    <col min="13314" max="13322" width="8.7265625" style="8" customWidth="1"/>
    <col min="13323" max="13568" width="9.1796875" style="8"/>
    <col min="13569" max="13569" width="9.26953125" style="8" bestFit="1" customWidth="1"/>
    <col min="13570" max="13578" width="8.7265625" style="8" customWidth="1"/>
    <col min="13579" max="13824" width="9.1796875" style="8"/>
    <col min="13825" max="13825" width="9.26953125" style="8" bestFit="1" customWidth="1"/>
    <col min="13826" max="13834" width="8.7265625" style="8" customWidth="1"/>
    <col min="13835" max="14080" width="9.1796875" style="8"/>
    <col min="14081" max="14081" width="9.26953125" style="8" bestFit="1" customWidth="1"/>
    <col min="14082" max="14090" width="8.7265625" style="8" customWidth="1"/>
    <col min="14091" max="14336" width="9.1796875" style="8"/>
    <col min="14337" max="14337" width="9.26953125" style="8" bestFit="1" customWidth="1"/>
    <col min="14338" max="14346" width="8.7265625" style="8" customWidth="1"/>
    <col min="14347" max="14592" width="9.1796875" style="8"/>
    <col min="14593" max="14593" width="9.26953125" style="8" bestFit="1" customWidth="1"/>
    <col min="14594" max="14602" width="8.7265625" style="8" customWidth="1"/>
    <col min="14603" max="14848" width="9.1796875" style="8"/>
    <col min="14849" max="14849" width="9.26953125" style="8" bestFit="1" customWidth="1"/>
    <col min="14850" max="14858" width="8.7265625" style="8" customWidth="1"/>
    <col min="14859" max="15104" width="9.1796875" style="8"/>
    <col min="15105" max="15105" width="9.26953125" style="8" bestFit="1" customWidth="1"/>
    <col min="15106" max="15114" width="8.7265625" style="8" customWidth="1"/>
    <col min="15115" max="15360" width="9.1796875" style="8"/>
    <col min="15361" max="15361" width="9.26953125" style="8" bestFit="1" customWidth="1"/>
    <col min="15362" max="15370" width="8.7265625" style="8" customWidth="1"/>
    <col min="15371" max="15616" width="9.1796875" style="8"/>
    <col min="15617" max="15617" width="9.26953125" style="8" bestFit="1" customWidth="1"/>
    <col min="15618" max="15626" width="8.7265625" style="8" customWidth="1"/>
    <col min="15627" max="15872" width="9.1796875" style="8"/>
    <col min="15873" max="15873" width="9.26953125" style="8" bestFit="1" customWidth="1"/>
    <col min="15874" max="15882" width="8.7265625" style="8" customWidth="1"/>
    <col min="15883" max="16128" width="9.1796875" style="8"/>
    <col min="16129" max="16129" width="9.26953125" style="8" bestFit="1" customWidth="1"/>
    <col min="16130" max="16138" width="8.7265625" style="8" customWidth="1"/>
    <col min="16139" max="16384" width="9.1796875" style="8"/>
  </cols>
  <sheetData>
    <row r="1" spans="1:10" ht="14.5" x14ac:dyDescent="0.35">
      <c r="A1" s="27"/>
      <c r="B1" s="336"/>
      <c r="C1" s="338"/>
      <c r="D1" s="338"/>
      <c r="E1" s="338"/>
      <c r="F1" s="338"/>
      <c r="G1" s="338"/>
      <c r="H1" s="338"/>
      <c r="I1" s="338"/>
      <c r="J1" s="30"/>
    </row>
    <row r="2" spans="1:10" ht="14.5" x14ac:dyDescent="0.35">
      <c r="A2" s="31"/>
      <c r="B2" s="328" t="s">
        <v>137</v>
      </c>
      <c r="C2" s="330"/>
      <c r="D2" s="330"/>
      <c r="E2" s="330"/>
      <c r="F2" s="330"/>
      <c r="G2" s="330"/>
      <c r="H2" s="330"/>
      <c r="I2" s="330"/>
      <c r="J2" s="30"/>
    </row>
    <row r="3" spans="1:10" ht="14.5" x14ac:dyDescent="0.35">
      <c r="A3" s="31"/>
      <c r="B3" s="332" t="s">
        <v>0</v>
      </c>
      <c r="C3" s="333"/>
      <c r="D3" s="332" t="s">
        <v>1</v>
      </c>
      <c r="E3" s="334"/>
      <c r="F3" s="333"/>
      <c r="G3" s="332" t="s">
        <v>2</v>
      </c>
      <c r="H3" s="334"/>
      <c r="I3" s="333"/>
      <c r="J3" s="147"/>
    </row>
    <row r="4" spans="1:10" x14ac:dyDescent="0.3">
      <c r="A4" s="39"/>
      <c r="B4" s="11" t="s">
        <v>15</v>
      </c>
      <c r="C4" s="11" t="s">
        <v>15</v>
      </c>
      <c r="D4" s="12" t="s">
        <v>16</v>
      </c>
      <c r="E4" s="11" t="s">
        <v>15</v>
      </c>
      <c r="F4" s="11" t="s">
        <v>15</v>
      </c>
      <c r="G4" s="12" t="s">
        <v>16</v>
      </c>
      <c r="H4" s="11" t="s">
        <v>15</v>
      </c>
      <c r="I4" s="11" t="s">
        <v>15</v>
      </c>
      <c r="J4" s="43"/>
    </row>
    <row r="5" spans="1:10" ht="107.25" customHeight="1" thickBot="1" x14ac:dyDescent="0.35">
      <c r="A5" s="44" t="s">
        <v>17</v>
      </c>
      <c r="B5" s="15" t="s">
        <v>138</v>
      </c>
      <c r="C5" s="15" t="s">
        <v>139</v>
      </c>
      <c r="D5" s="15" t="s">
        <v>140</v>
      </c>
      <c r="E5" s="15" t="s">
        <v>141</v>
      </c>
      <c r="F5" s="15" t="s">
        <v>142</v>
      </c>
      <c r="G5" s="15" t="s">
        <v>143</v>
      </c>
      <c r="H5" s="15" t="s">
        <v>144</v>
      </c>
      <c r="I5" s="15" t="s">
        <v>145</v>
      </c>
      <c r="J5" s="45"/>
    </row>
    <row r="6" spans="1:10" ht="13.5" thickBot="1" x14ac:dyDescent="0.35">
      <c r="A6" s="19" t="s">
        <v>42</v>
      </c>
      <c r="B6" s="50"/>
      <c r="C6" s="52"/>
      <c r="D6" s="51"/>
      <c r="E6" s="50"/>
      <c r="F6" s="52"/>
      <c r="G6" s="50"/>
      <c r="H6" s="50"/>
      <c r="I6" s="50"/>
      <c r="J6" s="46"/>
    </row>
    <row r="7" spans="1:10" x14ac:dyDescent="0.3">
      <c r="A7" s="95" t="s">
        <v>146</v>
      </c>
      <c r="B7" s="123">
        <v>93</v>
      </c>
      <c r="C7" s="160">
        <v>206</v>
      </c>
      <c r="D7" s="127">
        <v>38</v>
      </c>
      <c r="E7" s="161">
        <v>117</v>
      </c>
      <c r="F7" s="153">
        <v>183</v>
      </c>
      <c r="G7" s="127">
        <v>36</v>
      </c>
      <c r="H7" s="161">
        <v>113</v>
      </c>
      <c r="I7" s="153">
        <v>187</v>
      </c>
      <c r="J7" s="47"/>
    </row>
    <row r="8" spans="1:10" x14ac:dyDescent="0.3">
      <c r="A8" s="96" t="s">
        <v>147</v>
      </c>
      <c r="B8" s="128">
        <v>94</v>
      </c>
      <c r="C8" s="162">
        <v>268</v>
      </c>
      <c r="D8" s="132">
        <v>33</v>
      </c>
      <c r="E8" s="163">
        <v>115</v>
      </c>
      <c r="F8" s="156">
        <v>242</v>
      </c>
      <c r="G8" s="132">
        <v>32</v>
      </c>
      <c r="H8" s="163">
        <v>106</v>
      </c>
      <c r="I8" s="156">
        <v>249</v>
      </c>
      <c r="J8" s="47"/>
    </row>
    <row r="9" spans="1:10" x14ac:dyDescent="0.3">
      <c r="A9" s="96" t="s">
        <v>148</v>
      </c>
      <c r="B9" s="128">
        <v>181</v>
      </c>
      <c r="C9" s="162">
        <v>257</v>
      </c>
      <c r="D9" s="132">
        <v>40</v>
      </c>
      <c r="E9" s="163">
        <v>198</v>
      </c>
      <c r="F9" s="156">
        <v>235</v>
      </c>
      <c r="G9" s="132">
        <v>38</v>
      </c>
      <c r="H9" s="163">
        <v>214</v>
      </c>
      <c r="I9" s="156">
        <v>221</v>
      </c>
      <c r="J9" s="47"/>
    </row>
    <row r="10" spans="1:10" x14ac:dyDescent="0.3">
      <c r="A10" s="96" t="s">
        <v>149</v>
      </c>
      <c r="B10" s="128">
        <v>158</v>
      </c>
      <c r="C10" s="162">
        <v>247</v>
      </c>
      <c r="D10" s="132">
        <v>54</v>
      </c>
      <c r="E10" s="163">
        <v>180</v>
      </c>
      <c r="F10" s="156">
        <v>216</v>
      </c>
      <c r="G10" s="132">
        <v>55</v>
      </c>
      <c r="H10" s="163">
        <v>187</v>
      </c>
      <c r="I10" s="156">
        <v>211</v>
      </c>
      <c r="J10" s="47"/>
    </row>
    <row r="11" spans="1:10" x14ac:dyDescent="0.3">
      <c r="A11" s="96" t="s">
        <v>150</v>
      </c>
      <c r="B11" s="128">
        <v>170</v>
      </c>
      <c r="C11" s="162">
        <v>293</v>
      </c>
      <c r="D11" s="132">
        <v>72</v>
      </c>
      <c r="E11" s="163">
        <v>203</v>
      </c>
      <c r="F11" s="156">
        <v>252</v>
      </c>
      <c r="G11" s="132">
        <v>71</v>
      </c>
      <c r="H11" s="163">
        <v>220</v>
      </c>
      <c r="I11" s="156">
        <v>238</v>
      </c>
      <c r="J11" s="47"/>
    </row>
    <row r="12" spans="1:10" x14ac:dyDescent="0.3">
      <c r="A12" s="96" t="s">
        <v>151</v>
      </c>
      <c r="B12" s="128">
        <v>169</v>
      </c>
      <c r="C12" s="162">
        <v>282</v>
      </c>
      <c r="D12" s="132">
        <v>41</v>
      </c>
      <c r="E12" s="163">
        <v>210</v>
      </c>
      <c r="F12" s="156">
        <v>234</v>
      </c>
      <c r="G12" s="132">
        <v>41</v>
      </c>
      <c r="H12" s="163">
        <v>207</v>
      </c>
      <c r="I12" s="156">
        <v>242</v>
      </c>
      <c r="J12" s="47"/>
    </row>
    <row r="13" spans="1:10" x14ac:dyDescent="0.3">
      <c r="A13" s="96" t="s">
        <v>152</v>
      </c>
      <c r="B13" s="128">
        <v>216</v>
      </c>
      <c r="C13" s="162">
        <v>257</v>
      </c>
      <c r="D13" s="132">
        <v>51</v>
      </c>
      <c r="E13" s="163">
        <v>250</v>
      </c>
      <c r="F13" s="156">
        <v>211</v>
      </c>
      <c r="G13" s="132">
        <v>51</v>
      </c>
      <c r="H13" s="163">
        <v>268</v>
      </c>
      <c r="I13" s="156">
        <v>195</v>
      </c>
      <c r="J13" s="47"/>
    </row>
    <row r="14" spans="1:10" x14ac:dyDescent="0.3">
      <c r="A14" s="96" t="s">
        <v>153</v>
      </c>
      <c r="B14" s="128">
        <v>133</v>
      </c>
      <c r="C14" s="162">
        <v>199</v>
      </c>
      <c r="D14" s="132">
        <v>70</v>
      </c>
      <c r="E14" s="163">
        <v>156</v>
      </c>
      <c r="F14" s="156">
        <v>170</v>
      </c>
      <c r="G14" s="132">
        <v>70</v>
      </c>
      <c r="H14" s="163">
        <v>164</v>
      </c>
      <c r="I14" s="156">
        <v>161</v>
      </c>
      <c r="J14" s="47"/>
    </row>
    <row r="15" spans="1:10" x14ac:dyDescent="0.3">
      <c r="A15" s="96" t="s">
        <v>154</v>
      </c>
      <c r="B15" s="128">
        <v>144</v>
      </c>
      <c r="C15" s="162">
        <v>262</v>
      </c>
      <c r="D15" s="132">
        <v>73</v>
      </c>
      <c r="E15" s="163">
        <v>191</v>
      </c>
      <c r="F15" s="156">
        <v>209</v>
      </c>
      <c r="G15" s="132">
        <v>74</v>
      </c>
      <c r="H15" s="163">
        <v>192</v>
      </c>
      <c r="I15" s="156">
        <v>213</v>
      </c>
      <c r="J15" s="47"/>
    </row>
    <row r="16" spans="1:10" x14ac:dyDescent="0.3">
      <c r="A16" s="96" t="s">
        <v>155</v>
      </c>
      <c r="B16" s="128">
        <v>251</v>
      </c>
      <c r="C16" s="162">
        <v>312</v>
      </c>
      <c r="D16" s="132">
        <v>56</v>
      </c>
      <c r="E16" s="163">
        <v>311</v>
      </c>
      <c r="F16" s="156">
        <v>248</v>
      </c>
      <c r="G16" s="132">
        <v>58</v>
      </c>
      <c r="H16" s="163">
        <v>316</v>
      </c>
      <c r="I16" s="156">
        <v>246</v>
      </c>
      <c r="J16" s="47"/>
    </row>
    <row r="17" spans="1:10" x14ac:dyDescent="0.3">
      <c r="A17" s="96" t="s">
        <v>156</v>
      </c>
      <c r="B17" s="128">
        <v>104</v>
      </c>
      <c r="C17" s="162">
        <v>243</v>
      </c>
      <c r="D17" s="132">
        <v>72</v>
      </c>
      <c r="E17" s="163">
        <v>146</v>
      </c>
      <c r="F17" s="156">
        <v>192</v>
      </c>
      <c r="G17" s="132">
        <v>74</v>
      </c>
      <c r="H17" s="163">
        <v>134</v>
      </c>
      <c r="I17" s="156">
        <v>214</v>
      </c>
      <c r="J17" s="47"/>
    </row>
    <row r="18" spans="1:10" x14ac:dyDescent="0.3">
      <c r="A18" s="96" t="s">
        <v>157</v>
      </c>
      <c r="B18" s="128">
        <v>156</v>
      </c>
      <c r="C18" s="162">
        <v>266</v>
      </c>
      <c r="D18" s="132">
        <v>58</v>
      </c>
      <c r="E18" s="163">
        <v>178</v>
      </c>
      <c r="F18" s="156">
        <v>241</v>
      </c>
      <c r="G18" s="132">
        <v>59</v>
      </c>
      <c r="H18" s="163">
        <v>186</v>
      </c>
      <c r="I18" s="156">
        <v>235</v>
      </c>
      <c r="J18" s="47"/>
    </row>
    <row r="19" spans="1:10" x14ac:dyDescent="0.3">
      <c r="A19" s="96" t="s">
        <v>158</v>
      </c>
      <c r="B19" s="128">
        <v>113</v>
      </c>
      <c r="C19" s="162">
        <v>189</v>
      </c>
      <c r="D19" s="132">
        <v>54</v>
      </c>
      <c r="E19" s="163">
        <v>132</v>
      </c>
      <c r="F19" s="156">
        <v>163</v>
      </c>
      <c r="G19" s="132">
        <v>53</v>
      </c>
      <c r="H19" s="163">
        <v>138</v>
      </c>
      <c r="I19" s="156">
        <v>168</v>
      </c>
      <c r="J19" s="47"/>
    </row>
    <row r="20" spans="1:10" x14ac:dyDescent="0.3">
      <c r="A20" s="96" t="s">
        <v>159</v>
      </c>
      <c r="B20" s="128">
        <v>121</v>
      </c>
      <c r="C20" s="162">
        <v>240</v>
      </c>
      <c r="D20" s="132">
        <v>49</v>
      </c>
      <c r="E20" s="163">
        <v>141</v>
      </c>
      <c r="F20" s="156">
        <v>217</v>
      </c>
      <c r="G20" s="132">
        <v>49</v>
      </c>
      <c r="H20" s="163">
        <v>139</v>
      </c>
      <c r="I20" s="156">
        <v>221</v>
      </c>
      <c r="J20" s="47"/>
    </row>
    <row r="21" spans="1:10" x14ac:dyDescent="0.3">
      <c r="A21" s="96" t="s">
        <v>160</v>
      </c>
      <c r="B21" s="128">
        <v>94</v>
      </c>
      <c r="C21" s="162">
        <v>199</v>
      </c>
      <c r="D21" s="132">
        <v>50</v>
      </c>
      <c r="E21" s="163">
        <v>115</v>
      </c>
      <c r="F21" s="156">
        <v>178</v>
      </c>
      <c r="G21" s="132">
        <v>52</v>
      </c>
      <c r="H21" s="163">
        <v>124</v>
      </c>
      <c r="I21" s="156">
        <v>173</v>
      </c>
      <c r="J21" s="47"/>
    </row>
    <row r="22" spans="1:10" x14ac:dyDescent="0.3">
      <c r="A22" s="96" t="s">
        <v>161</v>
      </c>
      <c r="B22" s="128">
        <v>177</v>
      </c>
      <c r="C22" s="162">
        <v>155</v>
      </c>
      <c r="D22" s="132">
        <v>80</v>
      </c>
      <c r="E22" s="163">
        <v>209</v>
      </c>
      <c r="F22" s="156">
        <v>126</v>
      </c>
      <c r="G22" s="132">
        <v>80</v>
      </c>
      <c r="H22" s="163">
        <v>195</v>
      </c>
      <c r="I22" s="156">
        <v>136</v>
      </c>
      <c r="J22" s="47"/>
    </row>
    <row r="23" spans="1:10" x14ac:dyDescent="0.3">
      <c r="A23" s="96" t="s">
        <v>162</v>
      </c>
      <c r="B23" s="128">
        <v>161</v>
      </c>
      <c r="C23" s="162">
        <v>192</v>
      </c>
      <c r="D23" s="132">
        <v>82</v>
      </c>
      <c r="E23" s="163">
        <v>182</v>
      </c>
      <c r="F23" s="156">
        <v>164</v>
      </c>
      <c r="G23" s="132">
        <v>80</v>
      </c>
      <c r="H23" s="163">
        <v>189</v>
      </c>
      <c r="I23" s="156">
        <v>157</v>
      </c>
      <c r="J23" s="47"/>
    </row>
    <row r="24" spans="1:10" x14ac:dyDescent="0.3">
      <c r="A24" s="96" t="s">
        <v>163</v>
      </c>
      <c r="B24" s="128">
        <v>201</v>
      </c>
      <c r="C24" s="162">
        <v>204</v>
      </c>
      <c r="D24" s="132">
        <v>93</v>
      </c>
      <c r="E24" s="163">
        <v>210</v>
      </c>
      <c r="F24" s="156">
        <v>184</v>
      </c>
      <c r="G24" s="132">
        <v>92</v>
      </c>
      <c r="H24" s="163">
        <v>217</v>
      </c>
      <c r="I24" s="156">
        <v>189</v>
      </c>
      <c r="J24" s="47"/>
    </row>
    <row r="25" spans="1:10" x14ac:dyDescent="0.3">
      <c r="A25" s="96" t="s">
        <v>164</v>
      </c>
      <c r="B25" s="128">
        <v>242</v>
      </c>
      <c r="C25" s="162">
        <v>218</v>
      </c>
      <c r="D25" s="132">
        <v>52</v>
      </c>
      <c r="E25" s="163">
        <v>260</v>
      </c>
      <c r="F25" s="156">
        <v>196</v>
      </c>
      <c r="G25" s="132">
        <v>51</v>
      </c>
      <c r="H25" s="163">
        <v>276</v>
      </c>
      <c r="I25" s="156">
        <v>183</v>
      </c>
      <c r="J25" s="47"/>
    </row>
    <row r="26" spans="1:10" x14ac:dyDescent="0.3">
      <c r="A26" s="96" t="s">
        <v>165</v>
      </c>
      <c r="B26" s="133">
        <v>198</v>
      </c>
      <c r="C26" s="164">
        <v>213</v>
      </c>
      <c r="D26" s="137">
        <v>92</v>
      </c>
      <c r="E26" s="165">
        <v>214</v>
      </c>
      <c r="F26" s="159">
        <v>201</v>
      </c>
      <c r="G26" s="137">
        <v>92</v>
      </c>
      <c r="H26" s="165">
        <v>223</v>
      </c>
      <c r="I26" s="159">
        <v>189</v>
      </c>
      <c r="J26" s="47"/>
    </row>
    <row r="27" spans="1:10" x14ac:dyDescent="0.3">
      <c r="A27" s="26" t="s">
        <v>108</v>
      </c>
      <c r="B27" s="68">
        <f t="shared" ref="B27:I27" si="0">SUM(B7:B26)</f>
        <v>3176</v>
      </c>
      <c r="C27" s="68">
        <f t="shared" si="0"/>
        <v>4702</v>
      </c>
      <c r="D27" s="69">
        <f t="shared" si="0"/>
        <v>1210</v>
      </c>
      <c r="E27" s="68">
        <f t="shared" si="0"/>
        <v>3718</v>
      </c>
      <c r="F27" s="166">
        <f t="shared" si="0"/>
        <v>4062</v>
      </c>
      <c r="G27" s="69">
        <f t="shared" si="0"/>
        <v>1208</v>
      </c>
      <c r="H27" s="167">
        <f t="shared" si="0"/>
        <v>3808</v>
      </c>
      <c r="I27" s="68">
        <f t="shared" si="0"/>
        <v>4028</v>
      </c>
      <c r="J27" s="48"/>
    </row>
    <row r="28" spans="1:10" x14ac:dyDescent="0.3">
      <c r="A28" s="49"/>
    </row>
  </sheetData>
  <mergeCells count="5">
    <mergeCell ref="B1:I1"/>
    <mergeCell ref="B2:I2"/>
    <mergeCell ref="B3:C3"/>
    <mergeCell ref="D3:F3"/>
    <mergeCell ref="G3:I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99FD1-7F2C-4DDD-ABC9-967BE957B417}">
  <sheetPr>
    <pageSetUpPr fitToPage="1"/>
  </sheetPr>
  <dimension ref="A1:I30"/>
  <sheetViews>
    <sheetView topLeftCell="A4" zoomScaleNormal="100" workbookViewId="0">
      <selection activeCell="A31" sqref="A31"/>
    </sheetView>
  </sheetViews>
  <sheetFormatPr defaultColWidth="9.1796875" defaultRowHeight="13" x14ac:dyDescent="0.3"/>
  <cols>
    <col min="1" max="1" width="10.4531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9" ht="14.5" x14ac:dyDescent="0.35">
      <c r="A1" s="27"/>
      <c r="B1" s="336"/>
      <c r="C1" s="337"/>
      <c r="D1" s="338"/>
      <c r="E1" s="338"/>
      <c r="F1" s="338"/>
      <c r="G1" s="338"/>
      <c r="H1" s="338"/>
      <c r="I1" s="30"/>
    </row>
    <row r="2" spans="1:9" ht="14.5" x14ac:dyDescent="0.35">
      <c r="A2" s="31"/>
      <c r="B2" s="328" t="s">
        <v>166</v>
      </c>
      <c r="C2" s="329"/>
      <c r="D2" s="330"/>
      <c r="E2" s="330"/>
      <c r="F2" s="330"/>
      <c r="G2" s="330"/>
      <c r="H2" s="330"/>
      <c r="I2" s="30"/>
    </row>
    <row r="3" spans="1:9" ht="14.5" x14ac:dyDescent="0.35">
      <c r="A3" s="31"/>
      <c r="B3" s="332" t="s">
        <v>0</v>
      </c>
      <c r="C3" s="333"/>
      <c r="D3" s="332" t="s">
        <v>1</v>
      </c>
      <c r="E3" s="334"/>
      <c r="F3" s="334"/>
      <c r="G3" s="332" t="s">
        <v>2</v>
      </c>
      <c r="H3" s="333"/>
      <c r="I3" s="147"/>
    </row>
    <row r="4" spans="1:9" x14ac:dyDescent="0.3">
      <c r="A4" s="39"/>
      <c r="B4" s="11" t="s">
        <v>15</v>
      </c>
      <c r="C4" s="11" t="s">
        <v>15</v>
      </c>
      <c r="D4" s="12" t="s">
        <v>16</v>
      </c>
      <c r="E4" s="11" t="s">
        <v>15</v>
      </c>
      <c r="F4" s="11" t="s">
        <v>15</v>
      </c>
      <c r="G4" s="12" t="s">
        <v>16</v>
      </c>
      <c r="H4" s="11" t="s">
        <v>15</v>
      </c>
      <c r="I4" s="43"/>
    </row>
    <row r="5" spans="1:9" ht="107.25" customHeight="1" thickBot="1" x14ac:dyDescent="0.35">
      <c r="A5" s="44" t="s">
        <v>17</v>
      </c>
      <c r="B5" s="15" t="s">
        <v>167</v>
      </c>
      <c r="C5" s="15" t="s">
        <v>168</v>
      </c>
      <c r="D5" s="15" t="s">
        <v>169</v>
      </c>
      <c r="E5" s="15" t="s">
        <v>170</v>
      </c>
      <c r="F5" s="15" t="s">
        <v>171</v>
      </c>
      <c r="G5" s="15" t="s">
        <v>172</v>
      </c>
      <c r="H5" s="15" t="s">
        <v>173</v>
      </c>
      <c r="I5" s="45"/>
    </row>
    <row r="6" spans="1:9" ht="13.5" thickBot="1" x14ac:dyDescent="0.35">
      <c r="A6" s="19" t="s">
        <v>42</v>
      </c>
      <c r="B6" s="50"/>
      <c r="C6" s="50"/>
      <c r="D6" s="51"/>
      <c r="E6" s="50"/>
      <c r="F6" s="52"/>
      <c r="G6" s="50"/>
      <c r="H6" s="50"/>
      <c r="I6" s="46"/>
    </row>
    <row r="7" spans="1:9" x14ac:dyDescent="0.3">
      <c r="A7" s="95" t="s">
        <v>174</v>
      </c>
      <c r="B7" s="123">
        <v>136</v>
      </c>
      <c r="C7" s="160">
        <v>62</v>
      </c>
      <c r="D7" s="127">
        <v>20</v>
      </c>
      <c r="E7" s="161">
        <v>164</v>
      </c>
      <c r="F7" s="153">
        <v>27</v>
      </c>
      <c r="G7" s="127">
        <v>20</v>
      </c>
      <c r="H7" s="168">
        <v>184</v>
      </c>
      <c r="I7" s="47"/>
    </row>
    <row r="8" spans="1:9" x14ac:dyDescent="0.3">
      <c r="A8" s="96" t="s">
        <v>175</v>
      </c>
      <c r="B8" s="128">
        <v>216</v>
      </c>
      <c r="C8" s="162">
        <v>138</v>
      </c>
      <c r="D8" s="132">
        <v>34</v>
      </c>
      <c r="E8" s="163">
        <v>309</v>
      </c>
      <c r="F8" s="156">
        <v>44</v>
      </c>
      <c r="G8" s="132">
        <v>34</v>
      </c>
      <c r="H8" s="169">
        <v>338</v>
      </c>
      <c r="I8" s="47"/>
    </row>
    <row r="9" spans="1:9" x14ac:dyDescent="0.3">
      <c r="A9" s="96" t="s">
        <v>176</v>
      </c>
      <c r="B9" s="128">
        <v>226</v>
      </c>
      <c r="C9" s="162">
        <v>155</v>
      </c>
      <c r="D9" s="132">
        <v>28</v>
      </c>
      <c r="E9" s="163">
        <v>303</v>
      </c>
      <c r="F9" s="156">
        <v>73</v>
      </c>
      <c r="G9" s="132">
        <v>26</v>
      </c>
      <c r="H9" s="169">
        <v>346</v>
      </c>
      <c r="I9" s="47"/>
    </row>
    <row r="10" spans="1:9" x14ac:dyDescent="0.3">
      <c r="A10" s="96" t="s">
        <v>177</v>
      </c>
      <c r="B10" s="128">
        <v>182</v>
      </c>
      <c r="C10" s="162">
        <v>93</v>
      </c>
      <c r="D10" s="132">
        <v>23</v>
      </c>
      <c r="E10" s="163">
        <v>220</v>
      </c>
      <c r="F10" s="156">
        <v>46</v>
      </c>
      <c r="G10" s="132">
        <v>24</v>
      </c>
      <c r="H10" s="169">
        <v>256</v>
      </c>
      <c r="I10" s="47"/>
    </row>
    <row r="11" spans="1:9" x14ac:dyDescent="0.3">
      <c r="A11" s="96" t="s">
        <v>178</v>
      </c>
      <c r="B11" s="128">
        <v>242</v>
      </c>
      <c r="C11" s="162">
        <v>134</v>
      </c>
      <c r="D11" s="132">
        <v>40</v>
      </c>
      <c r="E11" s="163">
        <v>328</v>
      </c>
      <c r="F11" s="156">
        <v>47</v>
      </c>
      <c r="G11" s="132">
        <v>39</v>
      </c>
      <c r="H11" s="169">
        <v>352</v>
      </c>
      <c r="I11" s="47"/>
    </row>
    <row r="12" spans="1:9" x14ac:dyDescent="0.3">
      <c r="A12" s="96" t="s">
        <v>179</v>
      </c>
      <c r="B12" s="128">
        <v>190</v>
      </c>
      <c r="C12" s="162">
        <v>116</v>
      </c>
      <c r="D12" s="132">
        <v>30</v>
      </c>
      <c r="E12" s="163">
        <v>252</v>
      </c>
      <c r="F12" s="156">
        <v>44</v>
      </c>
      <c r="G12" s="132">
        <v>29</v>
      </c>
      <c r="H12" s="169">
        <v>277</v>
      </c>
      <c r="I12" s="47"/>
    </row>
    <row r="13" spans="1:9" x14ac:dyDescent="0.3">
      <c r="A13" s="96" t="s">
        <v>180</v>
      </c>
      <c r="B13" s="128">
        <v>186</v>
      </c>
      <c r="C13" s="162">
        <v>141</v>
      </c>
      <c r="D13" s="132">
        <v>56</v>
      </c>
      <c r="E13" s="163">
        <v>273</v>
      </c>
      <c r="F13" s="156">
        <v>43</v>
      </c>
      <c r="G13" s="132">
        <v>55</v>
      </c>
      <c r="H13" s="169">
        <v>286</v>
      </c>
      <c r="I13" s="47"/>
    </row>
    <row r="14" spans="1:9" x14ac:dyDescent="0.3">
      <c r="A14" s="96" t="s">
        <v>181</v>
      </c>
      <c r="B14" s="128">
        <v>179</v>
      </c>
      <c r="C14" s="162">
        <v>107</v>
      </c>
      <c r="D14" s="132">
        <v>26</v>
      </c>
      <c r="E14" s="163">
        <v>234</v>
      </c>
      <c r="F14" s="156">
        <v>37</v>
      </c>
      <c r="G14" s="132">
        <v>26</v>
      </c>
      <c r="H14" s="169">
        <v>257</v>
      </c>
      <c r="I14" s="47"/>
    </row>
    <row r="15" spans="1:9" x14ac:dyDescent="0.3">
      <c r="A15" s="96" t="s">
        <v>182</v>
      </c>
      <c r="B15" s="128">
        <v>240</v>
      </c>
      <c r="C15" s="162">
        <v>152</v>
      </c>
      <c r="D15" s="132">
        <v>35</v>
      </c>
      <c r="E15" s="163">
        <v>327</v>
      </c>
      <c r="F15" s="156">
        <v>51</v>
      </c>
      <c r="G15" s="132">
        <v>35</v>
      </c>
      <c r="H15" s="169">
        <v>352</v>
      </c>
      <c r="I15" s="47"/>
    </row>
    <row r="16" spans="1:9" x14ac:dyDescent="0.3">
      <c r="A16" s="96" t="s">
        <v>183</v>
      </c>
      <c r="B16" s="128">
        <v>166</v>
      </c>
      <c r="C16" s="162">
        <v>121</v>
      </c>
      <c r="D16" s="132">
        <v>46</v>
      </c>
      <c r="E16" s="163">
        <v>241</v>
      </c>
      <c r="F16" s="156">
        <v>42</v>
      </c>
      <c r="G16" s="132">
        <v>46</v>
      </c>
      <c r="H16" s="169">
        <v>273</v>
      </c>
      <c r="I16" s="47"/>
    </row>
    <row r="17" spans="1:9" x14ac:dyDescent="0.3">
      <c r="A17" s="96" t="s">
        <v>184</v>
      </c>
      <c r="B17" s="128">
        <v>240</v>
      </c>
      <c r="C17" s="162">
        <v>143</v>
      </c>
      <c r="D17" s="132">
        <v>59</v>
      </c>
      <c r="E17" s="163">
        <v>301</v>
      </c>
      <c r="F17" s="156">
        <v>73</v>
      </c>
      <c r="G17" s="132">
        <v>60</v>
      </c>
      <c r="H17" s="169">
        <v>349</v>
      </c>
      <c r="I17" s="47"/>
    </row>
    <row r="18" spans="1:9" x14ac:dyDescent="0.3">
      <c r="A18" s="96" t="s">
        <v>185</v>
      </c>
      <c r="B18" s="128">
        <v>172</v>
      </c>
      <c r="C18" s="162">
        <v>120</v>
      </c>
      <c r="D18" s="132">
        <v>4</v>
      </c>
      <c r="E18" s="163">
        <v>242</v>
      </c>
      <c r="F18" s="156">
        <v>45</v>
      </c>
      <c r="G18" s="132">
        <v>4</v>
      </c>
      <c r="H18" s="169">
        <v>255</v>
      </c>
      <c r="I18" s="47"/>
    </row>
    <row r="19" spans="1:9" x14ac:dyDescent="0.3">
      <c r="A19" s="96" t="s">
        <v>186</v>
      </c>
      <c r="B19" s="128">
        <v>225</v>
      </c>
      <c r="C19" s="162">
        <v>71</v>
      </c>
      <c r="D19" s="132">
        <v>18</v>
      </c>
      <c r="E19" s="163">
        <v>253</v>
      </c>
      <c r="F19" s="156">
        <v>39</v>
      </c>
      <c r="G19" s="132">
        <v>20</v>
      </c>
      <c r="H19" s="169">
        <v>266</v>
      </c>
      <c r="I19" s="47"/>
    </row>
    <row r="20" spans="1:9" x14ac:dyDescent="0.3">
      <c r="A20" s="96" t="s">
        <v>187</v>
      </c>
      <c r="B20" s="128">
        <v>298</v>
      </c>
      <c r="C20" s="162">
        <v>164</v>
      </c>
      <c r="D20" s="132">
        <v>41</v>
      </c>
      <c r="E20" s="163">
        <v>385</v>
      </c>
      <c r="F20" s="156">
        <v>66</v>
      </c>
      <c r="G20" s="132">
        <v>41</v>
      </c>
      <c r="H20" s="169">
        <v>419</v>
      </c>
      <c r="I20" s="47"/>
    </row>
    <row r="21" spans="1:9" x14ac:dyDescent="0.3">
      <c r="A21" s="96" t="s">
        <v>188</v>
      </c>
      <c r="B21" s="128">
        <v>236</v>
      </c>
      <c r="C21" s="162">
        <v>114</v>
      </c>
      <c r="D21" s="132">
        <v>44</v>
      </c>
      <c r="E21" s="163">
        <v>285</v>
      </c>
      <c r="F21" s="156">
        <v>56</v>
      </c>
      <c r="G21" s="132">
        <v>43</v>
      </c>
      <c r="H21" s="169">
        <v>308</v>
      </c>
      <c r="I21" s="47"/>
    </row>
    <row r="22" spans="1:9" x14ac:dyDescent="0.3">
      <c r="A22" s="96" t="s">
        <v>189</v>
      </c>
      <c r="B22" s="128">
        <v>292</v>
      </c>
      <c r="C22" s="162">
        <v>242</v>
      </c>
      <c r="D22" s="132">
        <v>57</v>
      </c>
      <c r="E22" s="163">
        <v>400</v>
      </c>
      <c r="F22" s="156">
        <v>116</v>
      </c>
      <c r="G22" s="132">
        <v>56</v>
      </c>
      <c r="H22" s="169">
        <v>460</v>
      </c>
      <c r="I22" s="47"/>
    </row>
    <row r="23" spans="1:9" x14ac:dyDescent="0.3">
      <c r="A23" s="96" t="s">
        <v>190</v>
      </c>
      <c r="B23" s="128">
        <v>173</v>
      </c>
      <c r="C23" s="162">
        <v>151</v>
      </c>
      <c r="D23" s="132">
        <v>26</v>
      </c>
      <c r="E23" s="163">
        <v>249</v>
      </c>
      <c r="F23" s="156">
        <v>67</v>
      </c>
      <c r="G23" s="132">
        <v>26</v>
      </c>
      <c r="H23" s="169">
        <v>280</v>
      </c>
      <c r="I23" s="47"/>
    </row>
    <row r="24" spans="1:9" x14ac:dyDescent="0.3">
      <c r="A24" s="96" t="s">
        <v>191</v>
      </c>
      <c r="B24" s="128">
        <v>161</v>
      </c>
      <c r="C24" s="162">
        <v>96</v>
      </c>
      <c r="D24" s="132">
        <v>17</v>
      </c>
      <c r="E24" s="163">
        <v>203</v>
      </c>
      <c r="F24" s="156">
        <v>49</v>
      </c>
      <c r="G24" s="132">
        <v>19</v>
      </c>
      <c r="H24" s="169">
        <v>221</v>
      </c>
      <c r="I24" s="47"/>
    </row>
    <row r="25" spans="1:9" x14ac:dyDescent="0.3">
      <c r="A25" s="96" t="s">
        <v>192</v>
      </c>
      <c r="B25" s="128">
        <v>507</v>
      </c>
      <c r="C25" s="162">
        <v>194</v>
      </c>
      <c r="D25" s="132">
        <v>40</v>
      </c>
      <c r="E25" s="163">
        <v>612</v>
      </c>
      <c r="F25" s="156">
        <v>70</v>
      </c>
      <c r="G25" s="132">
        <v>40</v>
      </c>
      <c r="H25" s="169">
        <v>652</v>
      </c>
      <c r="I25" s="47"/>
    </row>
    <row r="26" spans="1:9" x14ac:dyDescent="0.3">
      <c r="A26" s="96" t="s">
        <v>193</v>
      </c>
      <c r="B26" s="128">
        <v>391</v>
      </c>
      <c r="C26" s="162">
        <v>263</v>
      </c>
      <c r="D26" s="132">
        <v>46</v>
      </c>
      <c r="E26" s="163">
        <v>508</v>
      </c>
      <c r="F26" s="156">
        <v>130</v>
      </c>
      <c r="G26" s="132">
        <v>47</v>
      </c>
      <c r="H26" s="169">
        <v>552</v>
      </c>
      <c r="I26" s="47"/>
    </row>
    <row r="27" spans="1:9" x14ac:dyDescent="0.3">
      <c r="A27" s="96" t="s">
        <v>194</v>
      </c>
      <c r="B27" s="128">
        <v>312</v>
      </c>
      <c r="C27" s="162">
        <v>180</v>
      </c>
      <c r="D27" s="132">
        <v>40</v>
      </c>
      <c r="E27" s="163">
        <v>383</v>
      </c>
      <c r="F27" s="156">
        <v>98</v>
      </c>
      <c r="G27" s="132">
        <v>39</v>
      </c>
      <c r="H27" s="169">
        <v>420</v>
      </c>
      <c r="I27" s="47"/>
    </row>
    <row r="28" spans="1:9" x14ac:dyDescent="0.3">
      <c r="A28" s="96" t="s">
        <v>195</v>
      </c>
      <c r="B28" s="133">
        <v>192</v>
      </c>
      <c r="C28" s="164">
        <v>195</v>
      </c>
      <c r="D28" s="137">
        <v>77</v>
      </c>
      <c r="E28" s="165">
        <v>298</v>
      </c>
      <c r="F28" s="159">
        <v>86</v>
      </c>
      <c r="G28" s="137">
        <v>75</v>
      </c>
      <c r="H28" s="170">
        <v>364</v>
      </c>
      <c r="I28" s="47"/>
    </row>
    <row r="29" spans="1:9" x14ac:dyDescent="0.3">
      <c r="A29" s="26" t="s">
        <v>108</v>
      </c>
      <c r="B29" s="68">
        <f t="shared" ref="B29:H29" si="0">SUM(B7:B28)</f>
        <v>5162</v>
      </c>
      <c r="C29" s="68">
        <f t="shared" si="0"/>
        <v>3152</v>
      </c>
      <c r="D29" s="69">
        <f t="shared" si="0"/>
        <v>807</v>
      </c>
      <c r="E29" s="68">
        <f t="shared" si="0"/>
        <v>6770</v>
      </c>
      <c r="F29" s="68">
        <f t="shared" si="0"/>
        <v>1349</v>
      </c>
      <c r="G29" s="69">
        <f t="shared" si="0"/>
        <v>804</v>
      </c>
      <c r="H29" s="68">
        <f t="shared" si="0"/>
        <v>7467</v>
      </c>
      <c r="I29" s="48"/>
    </row>
    <row r="30" spans="1:9" x14ac:dyDescent="0.3">
      <c r="A30" s="49"/>
    </row>
  </sheetData>
  <mergeCells count="5">
    <mergeCell ref="B3:C3"/>
    <mergeCell ref="D3:F3"/>
    <mergeCell ref="B1:H1"/>
    <mergeCell ref="B2:H2"/>
    <mergeCell ref="G3:H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0CE48-C6BB-4437-BCA7-48010C8FFADF}">
  <sheetPr>
    <pageSetUpPr fitToPage="1"/>
  </sheetPr>
  <dimension ref="A1:L68"/>
  <sheetViews>
    <sheetView zoomScaleNormal="100" workbookViewId="0">
      <pane xSplit="11" ySplit="5" topLeftCell="L66" activePane="bottomRight" state="frozen"/>
      <selection pane="topRight" activeCell="L1" sqref="L1"/>
      <selection pane="bottomLeft" activeCell="A6" sqref="A6"/>
      <selection pane="bottomRight" activeCell="L6" sqref="L6"/>
    </sheetView>
  </sheetViews>
  <sheetFormatPr defaultColWidth="9.1796875" defaultRowHeight="13" x14ac:dyDescent="0.3"/>
  <cols>
    <col min="1" max="1" width="13.54296875" style="3" customWidth="1"/>
    <col min="2" max="12" width="8.7265625" style="8" customWidth="1"/>
    <col min="13" max="256" width="9.1796875" style="8"/>
    <col min="257" max="257" width="13.54296875" style="8" customWidth="1"/>
    <col min="258" max="268" width="8.7265625" style="8" customWidth="1"/>
    <col min="269" max="512" width="9.1796875" style="8"/>
    <col min="513" max="513" width="13.54296875" style="8" customWidth="1"/>
    <col min="514" max="524" width="8.7265625" style="8" customWidth="1"/>
    <col min="525" max="768" width="9.1796875" style="8"/>
    <col min="769" max="769" width="13.54296875" style="8" customWidth="1"/>
    <col min="770" max="780" width="8.7265625" style="8" customWidth="1"/>
    <col min="781" max="1024" width="9.1796875" style="8"/>
    <col min="1025" max="1025" width="13.54296875" style="8" customWidth="1"/>
    <col min="1026" max="1036" width="8.7265625" style="8" customWidth="1"/>
    <col min="1037" max="1280" width="9.1796875" style="8"/>
    <col min="1281" max="1281" width="13.54296875" style="8" customWidth="1"/>
    <col min="1282" max="1292" width="8.7265625" style="8" customWidth="1"/>
    <col min="1293" max="1536" width="9.1796875" style="8"/>
    <col min="1537" max="1537" width="13.54296875" style="8" customWidth="1"/>
    <col min="1538" max="1548" width="8.7265625" style="8" customWidth="1"/>
    <col min="1549" max="1792" width="9.1796875" style="8"/>
    <col min="1793" max="1793" width="13.54296875" style="8" customWidth="1"/>
    <col min="1794" max="1804" width="8.7265625" style="8" customWidth="1"/>
    <col min="1805" max="2048" width="9.1796875" style="8"/>
    <col min="2049" max="2049" width="13.54296875" style="8" customWidth="1"/>
    <col min="2050" max="2060" width="8.7265625" style="8" customWidth="1"/>
    <col min="2061" max="2304" width="9.1796875" style="8"/>
    <col min="2305" max="2305" width="13.54296875" style="8" customWidth="1"/>
    <col min="2306" max="2316" width="8.7265625" style="8" customWidth="1"/>
    <col min="2317" max="2560" width="9.1796875" style="8"/>
    <col min="2561" max="2561" width="13.54296875" style="8" customWidth="1"/>
    <col min="2562" max="2572" width="8.7265625" style="8" customWidth="1"/>
    <col min="2573" max="2816" width="9.1796875" style="8"/>
    <col min="2817" max="2817" width="13.54296875" style="8" customWidth="1"/>
    <col min="2818" max="2828" width="8.7265625" style="8" customWidth="1"/>
    <col min="2829" max="3072" width="9.1796875" style="8"/>
    <col min="3073" max="3073" width="13.54296875" style="8" customWidth="1"/>
    <col min="3074" max="3084" width="8.7265625" style="8" customWidth="1"/>
    <col min="3085" max="3328" width="9.1796875" style="8"/>
    <col min="3329" max="3329" width="13.54296875" style="8" customWidth="1"/>
    <col min="3330" max="3340" width="8.7265625" style="8" customWidth="1"/>
    <col min="3341" max="3584" width="9.1796875" style="8"/>
    <col min="3585" max="3585" width="13.54296875" style="8" customWidth="1"/>
    <col min="3586" max="3596" width="8.7265625" style="8" customWidth="1"/>
    <col min="3597" max="3840" width="9.1796875" style="8"/>
    <col min="3841" max="3841" width="13.54296875" style="8" customWidth="1"/>
    <col min="3842" max="3852" width="8.7265625" style="8" customWidth="1"/>
    <col min="3853" max="4096" width="9.1796875" style="8"/>
    <col min="4097" max="4097" width="13.54296875" style="8" customWidth="1"/>
    <col min="4098" max="4108" width="8.7265625" style="8" customWidth="1"/>
    <col min="4109" max="4352" width="9.1796875" style="8"/>
    <col min="4353" max="4353" width="13.54296875" style="8" customWidth="1"/>
    <col min="4354" max="4364" width="8.7265625" style="8" customWidth="1"/>
    <col min="4365" max="4608" width="9.1796875" style="8"/>
    <col min="4609" max="4609" width="13.54296875" style="8" customWidth="1"/>
    <col min="4610" max="4620" width="8.7265625" style="8" customWidth="1"/>
    <col min="4621" max="4864" width="9.1796875" style="8"/>
    <col min="4865" max="4865" width="13.54296875" style="8" customWidth="1"/>
    <col min="4866" max="4876" width="8.7265625" style="8" customWidth="1"/>
    <col min="4877" max="5120" width="9.1796875" style="8"/>
    <col min="5121" max="5121" width="13.54296875" style="8" customWidth="1"/>
    <col min="5122" max="5132" width="8.7265625" style="8" customWidth="1"/>
    <col min="5133" max="5376" width="9.1796875" style="8"/>
    <col min="5377" max="5377" width="13.54296875" style="8" customWidth="1"/>
    <col min="5378" max="5388" width="8.7265625" style="8" customWidth="1"/>
    <col min="5389" max="5632" width="9.1796875" style="8"/>
    <col min="5633" max="5633" width="13.54296875" style="8" customWidth="1"/>
    <col min="5634" max="5644" width="8.7265625" style="8" customWidth="1"/>
    <col min="5645" max="5888" width="9.1796875" style="8"/>
    <col min="5889" max="5889" width="13.54296875" style="8" customWidth="1"/>
    <col min="5890" max="5900" width="8.7265625" style="8" customWidth="1"/>
    <col min="5901" max="6144" width="9.1796875" style="8"/>
    <col min="6145" max="6145" width="13.54296875" style="8" customWidth="1"/>
    <col min="6146" max="6156" width="8.7265625" style="8" customWidth="1"/>
    <col min="6157" max="6400" width="9.1796875" style="8"/>
    <col min="6401" max="6401" width="13.54296875" style="8" customWidth="1"/>
    <col min="6402" max="6412" width="8.7265625" style="8" customWidth="1"/>
    <col min="6413" max="6656" width="9.1796875" style="8"/>
    <col min="6657" max="6657" width="13.54296875" style="8" customWidth="1"/>
    <col min="6658" max="6668" width="8.7265625" style="8" customWidth="1"/>
    <col min="6669" max="6912" width="9.1796875" style="8"/>
    <col min="6913" max="6913" width="13.54296875" style="8" customWidth="1"/>
    <col min="6914" max="6924" width="8.7265625" style="8" customWidth="1"/>
    <col min="6925" max="7168" width="9.1796875" style="8"/>
    <col min="7169" max="7169" width="13.54296875" style="8" customWidth="1"/>
    <col min="7170" max="7180" width="8.7265625" style="8" customWidth="1"/>
    <col min="7181" max="7424" width="9.1796875" style="8"/>
    <col min="7425" max="7425" width="13.54296875" style="8" customWidth="1"/>
    <col min="7426" max="7436" width="8.7265625" style="8" customWidth="1"/>
    <col min="7437" max="7680" width="9.1796875" style="8"/>
    <col min="7681" max="7681" width="13.54296875" style="8" customWidth="1"/>
    <col min="7682" max="7692" width="8.7265625" style="8" customWidth="1"/>
    <col min="7693" max="7936" width="9.1796875" style="8"/>
    <col min="7937" max="7937" width="13.54296875" style="8" customWidth="1"/>
    <col min="7938" max="7948" width="8.7265625" style="8" customWidth="1"/>
    <col min="7949" max="8192" width="9.1796875" style="8"/>
    <col min="8193" max="8193" width="13.54296875" style="8" customWidth="1"/>
    <col min="8194" max="8204" width="8.7265625" style="8" customWidth="1"/>
    <col min="8205" max="8448" width="9.1796875" style="8"/>
    <col min="8449" max="8449" width="13.54296875" style="8" customWidth="1"/>
    <col min="8450" max="8460" width="8.7265625" style="8" customWidth="1"/>
    <col min="8461" max="8704" width="9.1796875" style="8"/>
    <col min="8705" max="8705" width="13.54296875" style="8" customWidth="1"/>
    <col min="8706" max="8716" width="8.7265625" style="8" customWidth="1"/>
    <col min="8717" max="8960" width="9.1796875" style="8"/>
    <col min="8961" max="8961" width="13.54296875" style="8" customWidth="1"/>
    <col min="8962" max="8972" width="8.7265625" style="8" customWidth="1"/>
    <col min="8973" max="9216" width="9.1796875" style="8"/>
    <col min="9217" max="9217" width="13.54296875" style="8" customWidth="1"/>
    <col min="9218" max="9228" width="8.7265625" style="8" customWidth="1"/>
    <col min="9229" max="9472" width="9.1796875" style="8"/>
    <col min="9473" max="9473" width="13.54296875" style="8" customWidth="1"/>
    <col min="9474" max="9484" width="8.7265625" style="8" customWidth="1"/>
    <col min="9485" max="9728" width="9.1796875" style="8"/>
    <col min="9729" max="9729" width="13.54296875" style="8" customWidth="1"/>
    <col min="9730" max="9740" width="8.7265625" style="8" customWidth="1"/>
    <col min="9741" max="9984" width="9.1796875" style="8"/>
    <col min="9985" max="9985" width="13.54296875" style="8" customWidth="1"/>
    <col min="9986" max="9996" width="8.7265625" style="8" customWidth="1"/>
    <col min="9997" max="10240" width="9.1796875" style="8"/>
    <col min="10241" max="10241" width="13.54296875" style="8" customWidth="1"/>
    <col min="10242" max="10252" width="8.7265625" style="8" customWidth="1"/>
    <col min="10253" max="10496" width="9.1796875" style="8"/>
    <col min="10497" max="10497" width="13.54296875" style="8" customWidth="1"/>
    <col min="10498" max="10508" width="8.7265625" style="8" customWidth="1"/>
    <col min="10509" max="10752" width="9.1796875" style="8"/>
    <col min="10753" max="10753" width="13.54296875" style="8" customWidth="1"/>
    <col min="10754" max="10764" width="8.7265625" style="8" customWidth="1"/>
    <col min="10765" max="11008" width="9.1796875" style="8"/>
    <col min="11009" max="11009" width="13.54296875" style="8" customWidth="1"/>
    <col min="11010" max="11020" width="8.7265625" style="8" customWidth="1"/>
    <col min="11021" max="11264" width="9.1796875" style="8"/>
    <col min="11265" max="11265" width="13.54296875" style="8" customWidth="1"/>
    <col min="11266" max="11276" width="8.7265625" style="8" customWidth="1"/>
    <col min="11277" max="11520" width="9.1796875" style="8"/>
    <col min="11521" max="11521" width="13.54296875" style="8" customWidth="1"/>
    <col min="11522" max="11532" width="8.7265625" style="8" customWidth="1"/>
    <col min="11533" max="11776" width="9.1796875" style="8"/>
    <col min="11777" max="11777" width="13.54296875" style="8" customWidth="1"/>
    <col min="11778" max="11788" width="8.7265625" style="8" customWidth="1"/>
    <col min="11789" max="12032" width="9.1796875" style="8"/>
    <col min="12033" max="12033" width="13.54296875" style="8" customWidth="1"/>
    <col min="12034" max="12044" width="8.7265625" style="8" customWidth="1"/>
    <col min="12045" max="12288" width="9.1796875" style="8"/>
    <col min="12289" max="12289" width="13.54296875" style="8" customWidth="1"/>
    <col min="12290" max="12300" width="8.7265625" style="8" customWidth="1"/>
    <col min="12301" max="12544" width="9.1796875" style="8"/>
    <col min="12545" max="12545" width="13.54296875" style="8" customWidth="1"/>
    <col min="12546" max="12556" width="8.7265625" style="8" customWidth="1"/>
    <col min="12557" max="12800" width="9.1796875" style="8"/>
    <col min="12801" max="12801" width="13.54296875" style="8" customWidth="1"/>
    <col min="12802" max="12812" width="8.7265625" style="8" customWidth="1"/>
    <col min="12813" max="13056" width="9.1796875" style="8"/>
    <col min="13057" max="13057" width="13.54296875" style="8" customWidth="1"/>
    <col min="13058" max="13068" width="8.7265625" style="8" customWidth="1"/>
    <col min="13069" max="13312" width="9.1796875" style="8"/>
    <col min="13313" max="13313" width="13.54296875" style="8" customWidth="1"/>
    <col min="13314" max="13324" width="8.7265625" style="8" customWidth="1"/>
    <col min="13325" max="13568" width="9.1796875" style="8"/>
    <col min="13569" max="13569" width="13.54296875" style="8" customWidth="1"/>
    <col min="13570" max="13580" width="8.7265625" style="8" customWidth="1"/>
    <col min="13581" max="13824" width="9.1796875" style="8"/>
    <col min="13825" max="13825" width="13.54296875" style="8" customWidth="1"/>
    <col min="13826" max="13836" width="8.7265625" style="8" customWidth="1"/>
    <col min="13837" max="14080" width="9.1796875" style="8"/>
    <col min="14081" max="14081" width="13.54296875" style="8" customWidth="1"/>
    <col min="14082" max="14092" width="8.7265625" style="8" customWidth="1"/>
    <col min="14093" max="14336" width="9.1796875" style="8"/>
    <col min="14337" max="14337" width="13.54296875" style="8" customWidth="1"/>
    <col min="14338" max="14348" width="8.7265625" style="8" customWidth="1"/>
    <col min="14349" max="14592" width="9.1796875" style="8"/>
    <col min="14593" max="14593" width="13.54296875" style="8" customWidth="1"/>
    <col min="14594" max="14604" width="8.7265625" style="8" customWidth="1"/>
    <col min="14605" max="14848" width="9.1796875" style="8"/>
    <col min="14849" max="14849" width="13.54296875" style="8" customWidth="1"/>
    <col min="14850" max="14860" width="8.7265625" style="8" customWidth="1"/>
    <col min="14861" max="15104" width="9.1796875" style="8"/>
    <col min="15105" max="15105" width="13.54296875" style="8" customWidth="1"/>
    <col min="15106" max="15116" width="8.7265625" style="8" customWidth="1"/>
    <col min="15117" max="15360" width="9.1796875" style="8"/>
    <col min="15361" max="15361" width="13.54296875" style="8" customWidth="1"/>
    <col min="15362" max="15372" width="8.7265625" style="8" customWidth="1"/>
    <col min="15373" max="15616" width="9.1796875" style="8"/>
    <col min="15617" max="15617" width="13.54296875" style="8" customWidth="1"/>
    <col min="15618" max="15628" width="8.7265625" style="8" customWidth="1"/>
    <col min="15629" max="15872" width="9.1796875" style="8"/>
    <col min="15873" max="15873" width="13.54296875" style="8" customWidth="1"/>
    <col min="15874" max="15884" width="8.7265625" style="8" customWidth="1"/>
    <col min="15885" max="16128" width="9.1796875" style="8"/>
    <col min="16129" max="16129" width="13.54296875" style="8" customWidth="1"/>
    <col min="16130" max="16140" width="8.7265625" style="8" customWidth="1"/>
    <col min="16141" max="16384" width="9.1796875" style="8"/>
  </cols>
  <sheetData>
    <row r="1" spans="1:12" ht="14.5" x14ac:dyDescent="0.35">
      <c r="A1" s="27"/>
      <c r="B1" s="336"/>
      <c r="C1" s="337"/>
      <c r="D1" s="337"/>
      <c r="E1" s="337"/>
      <c r="F1" s="338"/>
      <c r="G1" s="338"/>
      <c r="H1" s="338"/>
      <c r="I1" s="338"/>
      <c r="J1" s="338"/>
      <c r="K1" s="338"/>
      <c r="L1" s="30"/>
    </row>
    <row r="2" spans="1:12" ht="14.5" x14ac:dyDescent="0.35">
      <c r="A2" s="31"/>
      <c r="B2" s="328" t="s">
        <v>196</v>
      </c>
      <c r="C2" s="329"/>
      <c r="D2" s="329"/>
      <c r="E2" s="329"/>
      <c r="F2" s="330"/>
      <c r="G2" s="330"/>
      <c r="H2" s="330"/>
      <c r="I2" s="330"/>
      <c r="J2" s="330"/>
      <c r="K2" s="330"/>
      <c r="L2" s="30"/>
    </row>
    <row r="3" spans="1:12" ht="14.5" x14ac:dyDescent="0.35">
      <c r="A3" s="31"/>
      <c r="B3" s="332" t="s">
        <v>0</v>
      </c>
      <c r="C3" s="342"/>
      <c r="D3" s="342"/>
      <c r="E3" s="342"/>
      <c r="F3" s="333"/>
      <c r="G3" s="332" t="s">
        <v>1</v>
      </c>
      <c r="H3" s="334"/>
      <c r="I3" s="333"/>
      <c r="J3" s="332" t="s">
        <v>2</v>
      </c>
      <c r="K3" s="333"/>
      <c r="L3" s="147"/>
    </row>
    <row r="4" spans="1:12" x14ac:dyDescent="0.3">
      <c r="A4" s="39"/>
      <c r="B4" s="12" t="s">
        <v>16</v>
      </c>
      <c r="C4" s="11" t="s">
        <v>15</v>
      </c>
      <c r="D4" s="11" t="s">
        <v>15</v>
      </c>
      <c r="E4" s="11" t="s">
        <v>15</v>
      </c>
      <c r="F4" s="12" t="s">
        <v>197</v>
      </c>
      <c r="G4" s="12" t="s">
        <v>16</v>
      </c>
      <c r="H4" s="11" t="s">
        <v>15</v>
      </c>
      <c r="I4" s="11" t="s">
        <v>15</v>
      </c>
      <c r="J4" s="12" t="s">
        <v>16</v>
      </c>
      <c r="K4" s="11" t="s">
        <v>15</v>
      </c>
      <c r="L4" s="43"/>
    </row>
    <row r="5" spans="1:12" ht="107.25" customHeight="1" thickBot="1" x14ac:dyDescent="0.35">
      <c r="A5" s="44" t="s">
        <v>17</v>
      </c>
      <c r="B5" s="15" t="s">
        <v>198</v>
      </c>
      <c r="C5" s="15" t="s">
        <v>199</v>
      </c>
      <c r="D5" s="15" t="s">
        <v>200</v>
      </c>
      <c r="E5" s="15" t="s">
        <v>201</v>
      </c>
      <c r="F5" s="15" t="s">
        <v>202</v>
      </c>
      <c r="G5" s="15" t="s">
        <v>203</v>
      </c>
      <c r="H5" s="15" t="s">
        <v>204</v>
      </c>
      <c r="I5" s="15" t="s">
        <v>205</v>
      </c>
      <c r="J5" s="15" t="s">
        <v>206</v>
      </c>
      <c r="K5" s="15" t="s">
        <v>207</v>
      </c>
      <c r="L5" s="45"/>
    </row>
    <row r="6" spans="1:12" ht="13.5" thickBot="1" x14ac:dyDescent="0.35">
      <c r="A6" s="19" t="s">
        <v>251</v>
      </c>
      <c r="B6" s="50"/>
      <c r="C6" s="50"/>
      <c r="D6" s="50"/>
      <c r="E6" s="50"/>
      <c r="F6" s="52"/>
      <c r="G6" s="51"/>
      <c r="H6" s="50"/>
      <c r="I6" s="52"/>
      <c r="J6" s="50"/>
      <c r="K6" s="50"/>
      <c r="L6" s="46"/>
    </row>
    <row r="7" spans="1:12" x14ac:dyDescent="0.3">
      <c r="A7" s="105" t="s">
        <v>208</v>
      </c>
      <c r="B7" s="172">
        <v>7</v>
      </c>
      <c r="C7" s="141">
        <v>7</v>
      </c>
      <c r="D7" s="173">
        <v>13</v>
      </c>
      <c r="E7" s="58">
        <v>15</v>
      </c>
      <c r="F7" s="174">
        <v>0</v>
      </c>
      <c r="G7" s="59">
        <v>6</v>
      </c>
      <c r="H7" s="62">
        <v>10</v>
      </c>
      <c r="I7" s="58">
        <v>19</v>
      </c>
      <c r="J7" s="59">
        <v>6</v>
      </c>
      <c r="K7" s="61">
        <v>23</v>
      </c>
      <c r="L7" s="47"/>
    </row>
    <row r="8" spans="1:12" x14ac:dyDescent="0.3">
      <c r="A8" s="106" t="s">
        <v>209</v>
      </c>
      <c r="B8" s="172">
        <v>45</v>
      </c>
      <c r="C8" s="144">
        <v>22</v>
      </c>
      <c r="D8" s="57">
        <v>91</v>
      </c>
      <c r="E8" s="63">
        <v>39</v>
      </c>
      <c r="F8" s="175">
        <v>1</v>
      </c>
      <c r="G8" s="64">
        <v>45</v>
      </c>
      <c r="H8" s="67">
        <v>75</v>
      </c>
      <c r="I8" s="63">
        <v>65</v>
      </c>
      <c r="J8" s="64">
        <v>45</v>
      </c>
      <c r="K8" s="66">
        <v>126</v>
      </c>
      <c r="L8" s="47"/>
    </row>
    <row r="9" spans="1:12" x14ac:dyDescent="0.3">
      <c r="A9" s="106" t="s">
        <v>210</v>
      </c>
      <c r="B9" s="172">
        <v>78</v>
      </c>
      <c r="C9" s="144">
        <v>32</v>
      </c>
      <c r="D9" s="57">
        <v>81</v>
      </c>
      <c r="E9" s="63">
        <v>37</v>
      </c>
      <c r="F9" s="175">
        <v>1</v>
      </c>
      <c r="G9" s="64">
        <v>72</v>
      </c>
      <c r="H9" s="67">
        <v>70</v>
      </c>
      <c r="I9" s="63">
        <v>66</v>
      </c>
      <c r="J9" s="64">
        <v>73</v>
      </c>
      <c r="K9" s="66">
        <v>115</v>
      </c>
      <c r="L9" s="47"/>
    </row>
    <row r="10" spans="1:12" x14ac:dyDescent="0.3">
      <c r="A10" s="106" t="s">
        <v>211</v>
      </c>
      <c r="B10" s="172">
        <v>94</v>
      </c>
      <c r="C10" s="144">
        <v>39</v>
      </c>
      <c r="D10" s="57">
        <v>99</v>
      </c>
      <c r="E10" s="63">
        <v>61</v>
      </c>
      <c r="F10" s="175">
        <v>0</v>
      </c>
      <c r="G10" s="64">
        <v>92</v>
      </c>
      <c r="H10" s="67">
        <v>83</v>
      </c>
      <c r="I10" s="63">
        <v>99</v>
      </c>
      <c r="J10" s="64">
        <v>93</v>
      </c>
      <c r="K10" s="66">
        <v>151</v>
      </c>
      <c r="L10" s="47"/>
    </row>
    <row r="11" spans="1:12" x14ac:dyDescent="0.3">
      <c r="A11" s="106" t="s">
        <v>212</v>
      </c>
      <c r="B11" s="172">
        <v>91</v>
      </c>
      <c r="C11" s="144">
        <v>34</v>
      </c>
      <c r="D11" s="57">
        <v>71</v>
      </c>
      <c r="E11" s="63">
        <v>78</v>
      </c>
      <c r="F11" s="175">
        <v>0</v>
      </c>
      <c r="G11" s="64">
        <v>83</v>
      </c>
      <c r="H11" s="67">
        <v>64</v>
      </c>
      <c r="I11" s="63">
        <v>96</v>
      </c>
      <c r="J11" s="64">
        <v>86</v>
      </c>
      <c r="K11" s="66">
        <v>135</v>
      </c>
      <c r="L11" s="47"/>
    </row>
    <row r="12" spans="1:12" x14ac:dyDescent="0.3">
      <c r="A12" s="106" t="s">
        <v>213</v>
      </c>
      <c r="B12" s="172">
        <v>84</v>
      </c>
      <c r="C12" s="144">
        <v>31</v>
      </c>
      <c r="D12" s="57">
        <v>43</v>
      </c>
      <c r="E12" s="63">
        <v>40</v>
      </c>
      <c r="F12" s="175">
        <v>0</v>
      </c>
      <c r="G12" s="64">
        <v>77</v>
      </c>
      <c r="H12" s="67">
        <v>37</v>
      </c>
      <c r="I12" s="63">
        <v>71</v>
      </c>
      <c r="J12" s="64">
        <v>78</v>
      </c>
      <c r="K12" s="66">
        <v>84</v>
      </c>
      <c r="L12" s="47"/>
    </row>
    <row r="13" spans="1:12" x14ac:dyDescent="0.3">
      <c r="A13" s="106" t="s">
        <v>214</v>
      </c>
      <c r="B13" s="172">
        <v>46</v>
      </c>
      <c r="C13" s="144">
        <v>41</v>
      </c>
      <c r="D13" s="57">
        <v>66</v>
      </c>
      <c r="E13" s="63">
        <v>36</v>
      </c>
      <c r="F13" s="175">
        <v>0</v>
      </c>
      <c r="G13" s="64">
        <v>46</v>
      </c>
      <c r="H13" s="67">
        <v>54</v>
      </c>
      <c r="I13" s="63">
        <v>73</v>
      </c>
      <c r="J13" s="64">
        <v>47</v>
      </c>
      <c r="K13" s="66">
        <v>105</v>
      </c>
      <c r="L13" s="47"/>
    </row>
    <row r="14" spans="1:12" x14ac:dyDescent="0.3">
      <c r="A14" s="106" t="s">
        <v>215</v>
      </c>
      <c r="B14" s="172">
        <v>2</v>
      </c>
      <c r="C14" s="144">
        <v>1</v>
      </c>
      <c r="D14" s="57">
        <v>5</v>
      </c>
      <c r="E14" s="63">
        <v>3</v>
      </c>
      <c r="F14" s="175">
        <v>0</v>
      </c>
      <c r="G14" s="64">
        <v>3</v>
      </c>
      <c r="H14" s="67">
        <v>4</v>
      </c>
      <c r="I14" s="63">
        <v>5</v>
      </c>
      <c r="J14" s="64">
        <v>3</v>
      </c>
      <c r="K14" s="66">
        <v>8</v>
      </c>
      <c r="L14" s="47"/>
    </row>
    <row r="15" spans="1:12" x14ac:dyDescent="0.3">
      <c r="A15" s="106" t="s">
        <v>216</v>
      </c>
      <c r="B15" s="172">
        <v>138</v>
      </c>
      <c r="C15" s="144">
        <v>59</v>
      </c>
      <c r="D15" s="57">
        <v>90</v>
      </c>
      <c r="E15" s="63">
        <v>80</v>
      </c>
      <c r="F15" s="175">
        <v>0</v>
      </c>
      <c r="G15" s="64">
        <v>121</v>
      </c>
      <c r="H15" s="67">
        <v>83</v>
      </c>
      <c r="I15" s="63">
        <v>128</v>
      </c>
      <c r="J15" s="64">
        <v>127</v>
      </c>
      <c r="K15" s="66">
        <v>168</v>
      </c>
      <c r="L15" s="47"/>
    </row>
    <row r="16" spans="1:12" x14ac:dyDescent="0.3">
      <c r="A16" s="106" t="s">
        <v>217</v>
      </c>
      <c r="B16" s="172">
        <v>92</v>
      </c>
      <c r="C16" s="144">
        <v>41</v>
      </c>
      <c r="D16" s="57">
        <v>79</v>
      </c>
      <c r="E16" s="63">
        <v>48</v>
      </c>
      <c r="F16" s="175">
        <v>0</v>
      </c>
      <c r="G16" s="64">
        <v>90</v>
      </c>
      <c r="H16" s="67">
        <v>80</v>
      </c>
      <c r="I16" s="63">
        <v>80</v>
      </c>
      <c r="J16" s="64">
        <v>89</v>
      </c>
      <c r="K16" s="66">
        <v>125</v>
      </c>
      <c r="L16" s="47"/>
    </row>
    <row r="17" spans="1:12" x14ac:dyDescent="0.3">
      <c r="A17" s="106" t="s">
        <v>218</v>
      </c>
      <c r="B17" s="172">
        <v>113</v>
      </c>
      <c r="C17" s="144">
        <v>33</v>
      </c>
      <c r="D17" s="57">
        <v>67</v>
      </c>
      <c r="E17" s="63">
        <v>43</v>
      </c>
      <c r="F17" s="175">
        <v>0</v>
      </c>
      <c r="G17" s="64">
        <v>104</v>
      </c>
      <c r="H17" s="67">
        <v>64</v>
      </c>
      <c r="I17" s="63">
        <v>68</v>
      </c>
      <c r="J17" s="64">
        <v>110</v>
      </c>
      <c r="K17" s="66">
        <v>101</v>
      </c>
      <c r="L17" s="47"/>
    </row>
    <row r="18" spans="1:12" x14ac:dyDescent="0.3">
      <c r="A18" s="106" t="s">
        <v>219</v>
      </c>
      <c r="B18" s="172">
        <v>71</v>
      </c>
      <c r="C18" s="144">
        <v>51</v>
      </c>
      <c r="D18" s="57">
        <v>77</v>
      </c>
      <c r="E18" s="63">
        <v>60</v>
      </c>
      <c r="F18" s="175">
        <v>0</v>
      </c>
      <c r="G18" s="64">
        <v>66</v>
      </c>
      <c r="H18" s="67">
        <v>82</v>
      </c>
      <c r="I18" s="63">
        <v>85</v>
      </c>
      <c r="J18" s="64">
        <v>70</v>
      </c>
      <c r="K18" s="66">
        <v>136</v>
      </c>
      <c r="L18" s="47"/>
    </row>
    <row r="19" spans="1:12" x14ac:dyDescent="0.3">
      <c r="A19" s="106" t="s">
        <v>220</v>
      </c>
      <c r="B19" s="172">
        <v>81</v>
      </c>
      <c r="C19" s="144">
        <v>51</v>
      </c>
      <c r="D19" s="57">
        <v>42</v>
      </c>
      <c r="E19" s="63">
        <v>30</v>
      </c>
      <c r="F19" s="175">
        <v>0</v>
      </c>
      <c r="G19" s="64">
        <v>74</v>
      </c>
      <c r="H19" s="67">
        <v>42</v>
      </c>
      <c r="I19" s="63">
        <v>76</v>
      </c>
      <c r="J19" s="64">
        <v>76</v>
      </c>
      <c r="K19" s="66">
        <v>85</v>
      </c>
      <c r="L19" s="47"/>
    </row>
    <row r="20" spans="1:12" x14ac:dyDescent="0.3">
      <c r="A20" s="106" t="s">
        <v>221</v>
      </c>
      <c r="B20" s="172">
        <v>81</v>
      </c>
      <c r="C20" s="144">
        <v>21</v>
      </c>
      <c r="D20" s="57">
        <v>54</v>
      </c>
      <c r="E20" s="63">
        <v>29</v>
      </c>
      <c r="F20" s="175">
        <v>1</v>
      </c>
      <c r="G20" s="64">
        <v>79</v>
      </c>
      <c r="H20" s="67">
        <v>47</v>
      </c>
      <c r="I20" s="63">
        <v>46</v>
      </c>
      <c r="J20" s="64">
        <v>79</v>
      </c>
      <c r="K20" s="66">
        <v>69</v>
      </c>
      <c r="L20" s="47"/>
    </row>
    <row r="21" spans="1:12" x14ac:dyDescent="0.3">
      <c r="A21" s="106" t="s">
        <v>222</v>
      </c>
      <c r="B21" s="172">
        <v>111</v>
      </c>
      <c r="C21" s="144">
        <v>31</v>
      </c>
      <c r="D21" s="57">
        <v>61</v>
      </c>
      <c r="E21" s="63">
        <v>46</v>
      </c>
      <c r="F21" s="175">
        <v>1</v>
      </c>
      <c r="G21" s="64">
        <v>110</v>
      </c>
      <c r="H21" s="67">
        <v>61</v>
      </c>
      <c r="I21" s="63">
        <v>58</v>
      </c>
      <c r="J21" s="64">
        <v>110</v>
      </c>
      <c r="K21" s="66">
        <v>95</v>
      </c>
      <c r="L21" s="47"/>
    </row>
    <row r="22" spans="1:12" x14ac:dyDescent="0.3">
      <c r="A22" s="106" t="s">
        <v>223</v>
      </c>
      <c r="B22" s="172">
        <v>46</v>
      </c>
      <c r="C22" s="144">
        <v>13</v>
      </c>
      <c r="D22" s="57">
        <v>38</v>
      </c>
      <c r="E22" s="63">
        <v>10</v>
      </c>
      <c r="F22" s="175">
        <v>1</v>
      </c>
      <c r="G22" s="64">
        <v>46</v>
      </c>
      <c r="H22" s="67">
        <v>35</v>
      </c>
      <c r="I22" s="63">
        <v>25</v>
      </c>
      <c r="J22" s="64">
        <v>45</v>
      </c>
      <c r="K22" s="66">
        <v>45</v>
      </c>
      <c r="L22" s="47"/>
    </row>
    <row r="23" spans="1:12" x14ac:dyDescent="0.3">
      <c r="A23" s="106" t="s">
        <v>224</v>
      </c>
      <c r="B23" s="172">
        <v>81</v>
      </c>
      <c r="C23" s="144">
        <v>58</v>
      </c>
      <c r="D23" s="57">
        <v>65</v>
      </c>
      <c r="E23" s="63">
        <v>89</v>
      </c>
      <c r="F23" s="175">
        <v>1</v>
      </c>
      <c r="G23" s="64">
        <v>72</v>
      </c>
      <c r="H23" s="67">
        <v>77</v>
      </c>
      <c r="I23" s="63">
        <v>114</v>
      </c>
      <c r="J23" s="64">
        <v>76</v>
      </c>
      <c r="K23" s="66">
        <v>139</v>
      </c>
      <c r="L23" s="47"/>
    </row>
    <row r="24" spans="1:12" x14ac:dyDescent="0.3">
      <c r="A24" s="106" t="s">
        <v>225</v>
      </c>
      <c r="B24" s="172">
        <v>36</v>
      </c>
      <c r="C24" s="144">
        <v>14</v>
      </c>
      <c r="D24" s="57">
        <v>10</v>
      </c>
      <c r="E24" s="63">
        <v>14</v>
      </c>
      <c r="F24" s="175">
        <v>0</v>
      </c>
      <c r="G24" s="64">
        <v>36</v>
      </c>
      <c r="H24" s="67">
        <v>12</v>
      </c>
      <c r="I24" s="63">
        <v>20</v>
      </c>
      <c r="J24" s="64">
        <v>35</v>
      </c>
      <c r="K24" s="66">
        <v>29</v>
      </c>
      <c r="L24" s="47"/>
    </row>
    <row r="25" spans="1:12" x14ac:dyDescent="0.3">
      <c r="A25" s="106" t="s">
        <v>226</v>
      </c>
      <c r="B25" s="172">
        <v>24</v>
      </c>
      <c r="C25" s="144">
        <v>107</v>
      </c>
      <c r="D25" s="57">
        <v>132</v>
      </c>
      <c r="E25" s="63">
        <v>39</v>
      </c>
      <c r="F25" s="175">
        <v>1</v>
      </c>
      <c r="G25" s="64">
        <v>23</v>
      </c>
      <c r="H25" s="67">
        <v>85</v>
      </c>
      <c r="I25" s="63">
        <v>169</v>
      </c>
      <c r="J25" s="64">
        <v>24</v>
      </c>
      <c r="K25" s="66">
        <v>223</v>
      </c>
      <c r="L25" s="47"/>
    </row>
    <row r="26" spans="1:12" x14ac:dyDescent="0.3">
      <c r="A26" s="106" t="s">
        <v>227</v>
      </c>
      <c r="B26" s="172">
        <v>1</v>
      </c>
      <c r="C26" s="144">
        <v>8</v>
      </c>
      <c r="D26" s="57">
        <v>0</v>
      </c>
      <c r="E26" s="63">
        <v>1</v>
      </c>
      <c r="F26" s="175">
        <v>0</v>
      </c>
      <c r="G26" s="64">
        <v>1</v>
      </c>
      <c r="H26" s="67">
        <v>3</v>
      </c>
      <c r="I26" s="63">
        <v>6</v>
      </c>
      <c r="J26" s="64">
        <v>1</v>
      </c>
      <c r="K26" s="66">
        <v>9</v>
      </c>
      <c r="L26" s="47"/>
    </row>
    <row r="27" spans="1:12" x14ac:dyDescent="0.3">
      <c r="A27" s="106" t="s">
        <v>228</v>
      </c>
      <c r="B27" s="172">
        <v>54</v>
      </c>
      <c r="C27" s="144">
        <v>111</v>
      </c>
      <c r="D27" s="57">
        <v>101</v>
      </c>
      <c r="E27" s="63">
        <v>60</v>
      </c>
      <c r="F27" s="175">
        <v>1</v>
      </c>
      <c r="G27" s="64">
        <v>49</v>
      </c>
      <c r="H27" s="67">
        <v>58</v>
      </c>
      <c r="I27" s="63">
        <v>191</v>
      </c>
      <c r="J27" s="64">
        <v>49</v>
      </c>
      <c r="K27" s="66">
        <v>220</v>
      </c>
      <c r="L27" s="48"/>
    </row>
    <row r="28" spans="1:12" x14ac:dyDescent="0.3">
      <c r="A28" s="106" t="s">
        <v>229</v>
      </c>
      <c r="B28" s="172">
        <v>5</v>
      </c>
      <c r="C28" s="144">
        <v>28</v>
      </c>
      <c r="D28" s="57">
        <v>53</v>
      </c>
      <c r="E28" s="63">
        <v>10</v>
      </c>
      <c r="F28" s="175">
        <v>2</v>
      </c>
      <c r="G28" s="64">
        <v>5</v>
      </c>
      <c r="H28" s="67">
        <v>49</v>
      </c>
      <c r="I28" s="63">
        <v>37</v>
      </c>
      <c r="J28" s="64">
        <v>5</v>
      </c>
      <c r="K28" s="57">
        <v>77</v>
      </c>
      <c r="L28" s="171"/>
    </row>
    <row r="29" spans="1:12" x14ac:dyDescent="0.3">
      <c r="A29" s="106" t="s">
        <v>230</v>
      </c>
      <c r="B29" s="172">
        <v>8</v>
      </c>
      <c r="C29" s="144">
        <v>51</v>
      </c>
      <c r="D29" s="57">
        <v>32</v>
      </c>
      <c r="E29" s="63">
        <v>10</v>
      </c>
      <c r="F29" s="175">
        <v>1</v>
      </c>
      <c r="G29" s="64">
        <v>8</v>
      </c>
      <c r="H29" s="67">
        <v>27</v>
      </c>
      <c r="I29" s="63">
        <v>57</v>
      </c>
      <c r="J29" s="64">
        <v>8</v>
      </c>
      <c r="K29" s="57">
        <v>76</v>
      </c>
      <c r="L29" s="171"/>
    </row>
    <row r="30" spans="1:12" x14ac:dyDescent="0.3">
      <c r="A30" s="106" t="s">
        <v>231</v>
      </c>
      <c r="B30" s="172">
        <v>15</v>
      </c>
      <c r="C30" s="144">
        <v>59</v>
      </c>
      <c r="D30" s="57">
        <v>29</v>
      </c>
      <c r="E30" s="63">
        <v>7</v>
      </c>
      <c r="F30" s="175">
        <v>0</v>
      </c>
      <c r="G30" s="64">
        <v>15</v>
      </c>
      <c r="H30" s="67">
        <v>38</v>
      </c>
      <c r="I30" s="63">
        <v>55</v>
      </c>
      <c r="J30" s="64">
        <v>14</v>
      </c>
      <c r="K30" s="57">
        <v>81</v>
      </c>
      <c r="L30" s="171"/>
    </row>
    <row r="31" spans="1:12" x14ac:dyDescent="0.3">
      <c r="A31" s="106" t="s">
        <v>232</v>
      </c>
      <c r="B31" s="172">
        <v>3</v>
      </c>
      <c r="C31" s="144">
        <v>20</v>
      </c>
      <c r="D31" s="57">
        <v>25</v>
      </c>
      <c r="E31" s="63">
        <v>3</v>
      </c>
      <c r="F31" s="175">
        <v>0</v>
      </c>
      <c r="G31" s="64">
        <v>2</v>
      </c>
      <c r="H31" s="67">
        <v>24</v>
      </c>
      <c r="I31" s="63">
        <v>20</v>
      </c>
      <c r="J31" s="64">
        <v>1</v>
      </c>
      <c r="K31" s="57">
        <v>41</v>
      </c>
      <c r="L31" s="171"/>
    </row>
    <row r="32" spans="1:12" x14ac:dyDescent="0.3">
      <c r="A32" s="106" t="s">
        <v>233</v>
      </c>
      <c r="B32" s="172">
        <v>9</v>
      </c>
      <c r="C32" s="144">
        <v>35</v>
      </c>
      <c r="D32" s="57">
        <v>38</v>
      </c>
      <c r="E32" s="63">
        <v>29</v>
      </c>
      <c r="F32" s="175">
        <v>0</v>
      </c>
      <c r="G32" s="64">
        <v>6</v>
      </c>
      <c r="H32" s="67">
        <v>35</v>
      </c>
      <c r="I32" s="63">
        <v>62</v>
      </c>
      <c r="J32" s="64">
        <v>9</v>
      </c>
      <c r="K32" s="57">
        <v>82</v>
      </c>
      <c r="L32" s="171"/>
    </row>
    <row r="33" spans="1:12" x14ac:dyDescent="0.3">
      <c r="A33" s="106" t="s">
        <v>234</v>
      </c>
      <c r="B33" s="172">
        <v>27</v>
      </c>
      <c r="C33" s="144">
        <v>76</v>
      </c>
      <c r="D33" s="57">
        <v>96</v>
      </c>
      <c r="E33" s="63">
        <v>37</v>
      </c>
      <c r="F33" s="175">
        <v>0</v>
      </c>
      <c r="G33" s="64">
        <v>21</v>
      </c>
      <c r="H33" s="67">
        <v>86</v>
      </c>
      <c r="I33" s="63">
        <v>105</v>
      </c>
      <c r="J33" s="64">
        <v>22</v>
      </c>
      <c r="K33" s="57">
        <v>166</v>
      </c>
      <c r="L33" s="171"/>
    </row>
    <row r="34" spans="1:12" x14ac:dyDescent="0.3">
      <c r="A34" s="106" t="s">
        <v>235</v>
      </c>
      <c r="B34" s="172">
        <v>10</v>
      </c>
      <c r="C34" s="144">
        <v>45</v>
      </c>
      <c r="D34" s="57">
        <v>134</v>
      </c>
      <c r="E34" s="63">
        <v>24</v>
      </c>
      <c r="F34" s="175">
        <v>0</v>
      </c>
      <c r="G34" s="64">
        <v>9</v>
      </c>
      <c r="H34" s="67">
        <v>106</v>
      </c>
      <c r="I34" s="63">
        <v>82</v>
      </c>
      <c r="J34" s="64">
        <v>9</v>
      </c>
      <c r="K34" s="57">
        <v>152</v>
      </c>
      <c r="L34" s="171"/>
    </row>
    <row r="35" spans="1:12" x14ac:dyDescent="0.3">
      <c r="A35" s="106" t="s">
        <v>236</v>
      </c>
      <c r="B35" s="172">
        <v>51</v>
      </c>
      <c r="C35" s="144">
        <v>42</v>
      </c>
      <c r="D35" s="57">
        <v>79</v>
      </c>
      <c r="E35" s="63">
        <v>80</v>
      </c>
      <c r="F35" s="175">
        <v>0</v>
      </c>
      <c r="G35" s="64">
        <v>48</v>
      </c>
      <c r="H35" s="67">
        <v>73</v>
      </c>
      <c r="I35" s="63">
        <v>108</v>
      </c>
      <c r="J35" s="64">
        <v>50</v>
      </c>
      <c r="K35" s="57">
        <v>162</v>
      </c>
      <c r="L35" s="171"/>
    </row>
    <row r="36" spans="1:12" x14ac:dyDescent="0.3">
      <c r="A36" s="106" t="s">
        <v>237</v>
      </c>
      <c r="B36" s="172">
        <v>21</v>
      </c>
      <c r="C36" s="144">
        <v>36</v>
      </c>
      <c r="D36" s="57">
        <v>76</v>
      </c>
      <c r="E36" s="63">
        <v>30</v>
      </c>
      <c r="F36" s="175">
        <v>0</v>
      </c>
      <c r="G36" s="64">
        <v>21</v>
      </c>
      <c r="H36" s="67">
        <v>87</v>
      </c>
      <c r="I36" s="63">
        <v>39</v>
      </c>
      <c r="J36" s="64">
        <v>21</v>
      </c>
      <c r="K36" s="57">
        <v>100</v>
      </c>
      <c r="L36" s="171"/>
    </row>
    <row r="37" spans="1:12" x14ac:dyDescent="0.3">
      <c r="A37" s="106" t="s">
        <v>238</v>
      </c>
      <c r="B37" s="172">
        <v>15</v>
      </c>
      <c r="C37" s="144">
        <v>24</v>
      </c>
      <c r="D37" s="57">
        <v>44</v>
      </c>
      <c r="E37" s="63">
        <v>17</v>
      </c>
      <c r="F37" s="175">
        <v>0</v>
      </c>
      <c r="G37" s="64">
        <v>15</v>
      </c>
      <c r="H37" s="67">
        <v>20</v>
      </c>
      <c r="I37" s="63">
        <v>48</v>
      </c>
      <c r="J37" s="64">
        <v>16</v>
      </c>
      <c r="K37" s="57">
        <v>60</v>
      </c>
      <c r="L37" s="171"/>
    </row>
    <row r="38" spans="1:12" x14ac:dyDescent="0.3">
      <c r="A38" s="106" t="s">
        <v>239</v>
      </c>
      <c r="B38" s="172">
        <v>8</v>
      </c>
      <c r="C38" s="144">
        <v>22</v>
      </c>
      <c r="D38" s="57">
        <v>13</v>
      </c>
      <c r="E38" s="63">
        <v>7</v>
      </c>
      <c r="F38" s="175">
        <v>0</v>
      </c>
      <c r="G38" s="64">
        <v>7</v>
      </c>
      <c r="H38" s="67">
        <v>17</v>
      </c>
      <c r="I38" s="63">
        <v>23</v>
      </c>
      <c r="J38" s="64">
        <v>7</v>
      </c>
      <c r="K38" s="57">
        <v>34</v>
      </c>
      <c r="L38" s="171"/>
    </row>
    <row r="39" spans="1:12" x14ac:dyDescent="0.3">
      <c r="A39" s="106" t="s">
        <v>240</v>
      </c>
      <c r="B39" s="172">
        <v>6</v>
      </c>
      <c r="C39" s="144">
        <v>4</v>
      </c>
      <c r="D39" s="57">
        <v>17</v>
      </c>
      <c r="E39" s="63">
        <v>12</v>
      </c>
      <c r="F39" s="175">
        <v>0</v>
      </c>
      <c r="G39" s="64">
        <v>5</v>
      </c>
      <c r="H39" s="67">
        <v>9</v>
      </c>
      <c r="I39" s="63">
        <v>24</v>
      </c>
      <c r="J39" s="64">
        <v>5</v>
      </c>
      <c r="K39" s="57">
        <v>30</v>
      </c>
      <c r="L39" s="171"/>
    </row>
    <row r="40" spans="1:12" x14ac:dyDescent="0.3">
      <c r="A40" s="106" t="s">
        <v>241</v>
      </c>
      <c r="B40" s="172">
        <v>35</v>
      </c>
      <c r="C40" s="176">
        <v>41</v>
      </c>
      <c r="D40" s="177">
        <v>58</v>
      </c>
      <c r="E40" s="178">
        <v>41</v>
      </c>
      <c r="F40" s="175">
        <v>0</v>
      </c>
      <c r="G40" s="64">
        <v>31</v>
      </c>
      <c r="H40" s="67">
        <v>42</v>
      </c>
      <c r="I40" s="63">
        <v>81</v>
      </c>
      <c r="J40" s="64">
        <v>34</v>
      </c>
      <c r="K40" s="57">
        <v>110</v>
      </c>
      <c r="L40" s="171" t="s">
        <v>242</v>
      </c>
    </row>
    <row r="41" spans="1:12" x14ac:dyDescent="0.3">
      <c r="A41" s="26" t="s">
        <v>55</v>
      </c>
      <c r="B41" s="69">
        <f t="shared" ref="B41:K41" si="0">SUM(B7:B40)</f>
        <v>1589</v>
      </c>
      <c r="C41" s="68">
        <f t="shared" si="0"/>
        <v>1288</v>
      </c>
      <c r="D41" s="68">
        <f t="shared" si="0"/>
        <v>1979</v>
      </c>
      <c r="E41" s="68">
        <f t="shared" si="0"/>
        <v>1165</v>
      </c>
      <c r="F41" s="69">
        <f t="shared" si="0"/>
        <v>11</v>
      </c>
      <c r="G41" s="69">
        <f t="shared" si="0"/>
        <v>1488</v>
      </c>
      <c r="H41" s="68">
        <f t="shared" si="0"/>
        <v>1739</v>
      </c>
      <c r="I41" s="68">
        <f t="shared" si="0"/>
        <v>2301</v>
      </c>
      <c r="J41" s="69">
        <f t="shared" si="0"/>
        <v>1523</v>
      </c>
      <c r="K41" s="68">
        <f t="shared" si="0"/>
        <v>3362</v>
      </c>
    </row>
    <row r="42" spans="1:12" ht="13.5" thickBot="1" x14ac:dyDescent="0.35">
      <c r="B42" s="56"/>
      <c r="C42" s="56"/>
      <c r="D42" s="56"/>
      <c r="E42" s="56"/>
      <c r="F42" s="56"/>
      <c r="G42" s="56"/>
      <c r="H42" s="56"/>
      <c r="I42" s="56"/>
      <c r="J42" s="56"/>
      <c r="K42" s="56"/>
    </row>
    <row r="43" spans="1:12" ht="13.5" thickBot="1" x14ac:dyDescent="0.35">
      <c r="A43" s="19" t="s">
        <v>252</v>
      </c>
      <c r="B43" s="50"/>
      <c r="C43" s="50"/>
      <c r="D43" s="50"/>
      <c r="E43" s="50"/>
      <c r="F43" s="52"/>
      <c r="G43" s="51"/>
      <c r="H43" s="50"/>
      <c r="I43" s="52"/>
      <c r="J43" s="50"/>
      <c r="K43" s="50"/>
      <c r="L43" s="171"/>
    </row>
    <row r="44" spans="1:12" x14ac:dyDescent="0.3">
      <c r="A44" s="105" t="s">
        <v>243</v>
      </c>
      <c r="B44" s="172">
        <v>17</v>
      </c>
      <c r="C44" s="141">
        <v>110</v>
      </c>
      <c r="D44" s="173">
        <v>43</v>
      </c>
      <c r="E44" s="58">
        <v>16</v>
      </c>
      <c r="F44" s="174">
        <v>0</v>
      </c>
      <c r="G44" s="59">
        <v>18</v>
      </c>
      <c r="H44" s="62">
        <v>40</v>
      </c>
      <c r="I44" s="58">
        <v>132</v>
      </c>
      <c r="J44" s="59">
        <v>17</v>
      </c>
      <c r="K44" s="173">
        <v>138</v>
      </c>
      <c r="L44" s="171"/>
    </row>
    <row r="45" spans="1:12" x14ac:dyDescent="0.3">
      <c r="A45" s="106" t="s">
        <v>244</v>
      </c>
      <c r="B45" s="172">
        <v>7</v>
      </c>
      <c r="C45" s="144">
        <v>64</v>
      </c>
      <c r="D45" s="57">
        <v>71</v>
      </c>
      <c r="E45" s="63">
        <v>25</v>
      </c>
      <c r="F45" s="175">
        <v>0</v>
      </c>
      <c r="G45" s="64">
        <v>7</v>
      </c>
      <c r="H45" s="67">
        <v>75</v>
      </c>
      <c r="I45" s="63">
        <v>84</v>
      </c>
      <c r="J45" s="64">
        <v>7</v>
      </c>
      <c r="K45" s="57">
        <v>150</v>
      </c>
      <c r="L45" s="171"/>
    </row>
    <row r="46" spans="1:12" x14ac:dyDescent="0.3">
      <c r="A46" s="106" t="s">
        <v>245</v>
      </c>
      <c r="B46" s="172">
        <v>5</v>
      </c>
      <c r="C46" s="144">
        <v>12</v>
      </c>
      <c r="D46" s="57">
        <v>21</v>
      </c>
      <c r="E46" s="63">
        <v>10</v>
      </c>
      <c r="F46" s="175">
        <v>0</v>
      </c>
      <c r="G46" s="64">
        <v>5</v>
      </c>
      <c r="H46" s="67">
        <v>20</v>
      </c>
      <c r="I46" s="63">
        <v>23</v>
      </c>
      <c r="J46" s="64">
        <v>5</v>
      </c>
      <c r="K46" s="57">
        <v>35</v>
      </c>
      <c r="L46" s="171"/>
    </row>
    <row r="47" spans="1:12" x14ac:dyDescent="0.3">
      <c r="A47" s="106" t="s">
        <v>246</v>
      </c>
      <c r="B47" s="172">
        <v>8</v>
      </c>
      <c r="C47" s="144">
        <v>89</v>
      </c>
      <c r="D47" s="57">
        <v>62</v>
      </c>
      <c r="E47" s="63">
        <v>14</v>
      </c>
      <c r="F47" s="175">
        <v>0</v>
      </c>
      <c r="G47" s="64">
        <v>5</v>
      </c>
      <c r="H47" s="67">
        <v>37</v>
      </c>
      <c r="I47" s="63">
        <v>139</v>
      </c>
      <c r="J47" s="64">
        <v>8</v>
      </c>
      <c r="K47" s="57">
        <v>150</v>
      </c>
      <c r="L47" s="171"/>
    </row>
    <row r="48" spans="1:12" x14ac:dyDescent="0.3">
      <c r="A48" s="106" t="s">
        <v>247</v>
      </c>
      <c r="B48" s="172">
        <v>0</v>
      </c>
      <c r="C48" s="144">
        <v>49</v>
      </c>
      <c r="D48" s="57">
        <v>53</v>
      </c>
      <c r="E48" s="63">
        <v>15</v>
      </c>
      <c r="F48" s="175">
        <v>0</v>
      </c>
      <c r="G48" s="64">
        <v>0</v>
      </c>
      <c r="H48" s="67">
        <v>36</v>
      </c>
      <c r="I48" s="63">
        <v>83</v>
      </c>
      <c r="J48" s="64">
        <v>0</v>
      </c>
      <c r="K48" s="57">
        <v>114</v>
      </c>
      <c r="L48" s="171"/>
    </row>
    <row r="49" spans="1:12" x14ac:dyDescent="0.3">
      <c r="A49" s="106" t="s">
        <v>248</v>
      </c>
      <c r="B49" s="172">
        <v>6</v>
      </c>
      <c r="C49" s="144">
        <v>10</v>
      </c>
      <c r="D49" s="57">
        <v>11</v>
      </c>
      <c r="E49" s="63">
        <v>3</v>
      </c>
      <c r="F49" s="175">
        <v>0</v>
      </c>
      <c r="G49" s="64">
        <v>4</v>
      </c>
      <c r="H49" s="67">
        <v>7</v>
      </c>
      <c r="I49" s="63">
        <v>20</v>
      </c>
      <c r="J49" s="64">
        <v>5</v>
      </c>
      <c r="K49" s="57">
        <v>16</v>
      </c>
      <c r="L49" s="171"/>
    </row>
    <row r="50" spans="1:12" x14ac:dyDescent="0.3">
      <c r="A50" s="106" t="s">
        <v>249</v>
      </c>
      <c r="B50" s="172">
        <v>0</v>
      </c>
      <c r="C50" s="144">
        <v>16</v>
      </c>
      <c r="D50" s="57">
        <v>5</v>
      </c>
      <c r="E50" s="63">
        <v>4</v>
      </c>
      <c r="F50" s="175">
        <v>0</v>
      </c>
      <c r="G50" s="64">
        <v>0</v>
      </c>
      <c r="H50" s="67">
        <v>3</v>
      </c>
      <c r="I50" s="63">
        <v>21</v>
      </c>
      <c r="J50" s="64">
        <v>0</v>
      </c>
      <c r="K50" s="57">
        <v>21</v>
      </c>
      <c r="L50" s="171"/>
    </row>
    <row r="51" spans="1:12" x14ac:dyDescent="0.3">
      <c r="A51" s="106" t="s">
        <v>250</v>
      </c>
      <c r="B51" s="172">
        <v>0</v>
      </c>
      <c r="C51" s="144">
        <v>3</v>
      </c>
      <c r="D51" s="57">
        <v>2</v>
      </c>
      <c r="E51" s="63">
        <v>0</v>
      </c>
      <c r="F51" s="175">
        <v>0</v>
      </c>
      <c r="G51" s="64">
        <v>0</v>
      </c>
      <c r="H51" s="67">
        <v>2</v>
      </c>
      <c r="I51" s="63">
        <v>3</v>
      </c>
      <c r="J51" s="64">
        <v>0</v>
      </c>
      <c r="K51" s="57">
        <v>5</v>
      </c>
      <c r="L51" s="171"/>
    </row>
    <row r="52" spans="1:12" x14ac:dyDescent="0.3">
      <c r="A52" s="26" t="s">
        <v>55</v>
      </c>
      <c r="B52" s="69">
        <f t="shared" ref="B52:K52" si="1">SUM(B44:B51)</f>
        <v>43</v>
      </c>
      <c r="C52" s="68">
        <f t="shared" si="1"/>
        <v>353</v>
      </c>
      <c r="D52" s="68">
        <f t="shared" si="1"/>
        <v>268</v>
      </c>
      <c r="E52" s="68">
        <f t="shared" si="1"/>
        <v>87</v>
      </c>
      <c r="F52" s="69">
        <f t="shared" si="1"/>
        <v>0</v>
      </c>
      <c r="G52" s="69">
        <f t="shared" si="1"/>
        <v>39</v>
      </c>
      <c r="H52" s="68">
        <f t="shared" si="1"/>
        <v>220</v>
      </c>
      <c r="I52" s="68">
        <f t="shared" si="1"/>
        <v>505</v>
      </c>
      <c r="J52" s="69">
        <f t="shared" si="1"/>
        <v>42</v>
      </c>
      <c r="K52" s="68">
        <f t="shared" si="1"/>
        <v>629</v>
      </c>
    </row>
    <row r="53" spans="1:12" ht="13.5" thickBot="1" x14ac:dyDescent="0.35">
      <c r="B53" s="56"/>
      <c r="C53" s="56"/>
      <c r="D53" s="56"/>
      <c r="E53" s="56"/>
      <c r="F53" s="56"/>
      <c r="G53" s="56"/>
      <c r="H53" s="56"/>
      <c r="I53" s="56"/>
      <c r="J53" s="56"/>
      <c r="K53" s="56"/>
    </row>
    <row r="54" spans="1:12" ht="13.5" thickBot="1" x14ac:dyDescent="0.35">
      <c r="A54" s="19" t="s">
        <v>264</v>
      </c>
      <c r="B54" s="50"/>
      <c r="C54" s="50"/>
      <c r="D54" s="50"/>
      <c r="E54" s="50"/>
      <c r="F54" s="52"/>
      <c r="G54" s="51"/>
      <c r="H54" s="50"/>
      <c r="I54" s="52"/>
      <c r="J54" s="50"/>
      <c r="K54" s="50"/>
      <c r="L54" s="171"/>
    </row>
    <row r="55" spans="1:12" x14ac:dyDescent="0.3">
      <c r="A55" s="95" t="s">
        <v>253</v>
      </c>
      <c r="B55" s="172">
        <v>23</v>
      </c>
      <c r="C55" s="141">
        <v>76</v>
      </c>
      <c r="D55" s="173">
        <v>112</v>
      </c>
      <c r="E55" s="58">
        <v>30</v>
      </c>
      <c r="F55" s="174">
        <v>4</v>
      </c>
      <c r="G55" s="59">
        <v>20</v>
      </c>
      <c r="H55" s="62">
        <v>70</v>
      </c>
      <c r="I55" s="58">
        <v>158</v>
      </c>
      <c r="J55" s="59">
        <v>22</v>
      </c>
      <c r="K55" s="173">
        <v>194</v>
      </c>
      <c r="L55" s="171"/>
    </row>
    <row r="56" spans="1:12" x14ac:dyDescent="0.3">
      <c r="A56" s="96" t="s">
        <v>254</v>
      </c>
      <c r="B56" s="172">
        <v>48</v>
      </c>
      <c r="C56" s="144">
        <v>125</v>
      </c>
      <c r="D56" s="57">
        <v>105</v>
      </c>
      <c r="E56" s="63">
        <v>30</v>
      </c>
      <c r="F56" s="175">
        <v>0</v>
      </c>
      <c r="G56" s="64">
        <v>45</v>
      </c>
      <c r="H56" s="67">
        <v>92</v>
      </c>
      <c r="I56" s="63">
        <v>181</v>
      </c>
      <c r="J56" s="64">
        <v>45</v>
      </c>
      <c r="K56" s="57">
        <v>240</v>
      </c>
      <c r="L56" s="171"/>
    </row>
    <row r="57" spans="1:12" x14ac:dyDescent="0.3">
      <c r="A57" s="96" t="s">
        <v>255</v>
      </c>
      <c r="B57" s="172">
        <v>8</v>
      </c>
      <c r="C57" s="144">
        <v>34</v>
      </c>
      <c r="D57" s="57">
        <v>8</v>
      </c>
      <c r="E57" s="63">
        <v>8</v>
      </c>
      <c r="F57" s="175">
        <v>0</v>
      </c>
      <c r="G57" s="64">
        <v>7</v>
      </c>
      <c r="H57" s="67">
        <v>4</v>
      </c>
      <c r="I57" s="63">
        <v>47</v>
      </c>
      <c r="J57" s="64">
        <v>7</v>
      </c>
      <c r="K57" s="57">
        <v>42</v>
      </c>
      <c r="L57" s="171"/>
    </row>
    <row r="58" spans="1:12" x14ac:dyDescent="0.3">
      <c r="A58" s="96" t="s">
        <v>256</v>
      </c>
      <c r="B58" s="172">
        <v>16</v>
      </c>
      <c r="C58" s="144">
        <v>110</v>
      </c>
      <c r="D58" s="57">
        <v>100</v>
      </c>
      <c r="E58" s="63">
        <v>18</v>
      </c>
      <c r="F58" s="175">
        <v>1</v>
      </c>
      <c r="G58" s="64">
        <v>16</v>
      </c>
      <c r="H58" s="67">
        <v>84</v>
      </c>
      <c r="I58" s="63">
        <v>151</v>
      </c>
      <c r="J58" s="64">
        <v>16</v>
      </c>
      <c r="K58" s="57">
        <v>199</v>
      </c>
      <c r="L58" s="171"/>
    </row>
    <row r="59" spans="1:12" x14ac:dyDescent="0.3">
      <c r="A59" s="96" t="s">
        <v>257</v>
      </c>
      <c r="B59" s="172">
        <v>56</v>
      </c>
      <c r="C59" s="144">
        <v>50</v>
      </c>
      <c r="D59" s="57">
        <v>29</v>
      </c>
      <c r="E59" s="63">
        <v>5</v>
      </c>
      <c r="F59" s="175">
        <v>0</v>
      </c>
      <c r="G59" s="64">
        <v>57</v>
      </c>
      <c r="H59" s="67">
        <v>21</v>
      </c>
      <c r="I59" s="63">
        <v>62</v>
      </c>
      <c r="J59" s="64">
        <v>58</v>
      </c>
      <c r="K59" s="57">
        <v>68</v>
      </c>
      <c r="L59" s="171"/>
    </row>
    <row r="60" spans="1:12" x14ac:dyDescent="0.3">
      <c r="A60" s="96" t="s">
        <v>258</v>
      </c>
      <c r="B60" s="172">
        <v>6</v>
      </c>
      <c r="C60" s="144">
        <v>75</v>
      </c>
      <c r="D60" s="57">
        <v>20</v>
      </c>
      <c r="E60" s="63">
        <v>4</v>
      </c>
      <c r="F60" s="175">
        <v>0</v>
      </c>
      <c r="G60" s="64">
        <v>6</v>
      </c>
      <c r="H60" s="67">
        <v>15</v>
      </c>
      <c r="I60" s="63">
        <v>83</v>
      </c>
      <c r="J60" s="64">
        <v>6</v>
      </c>
      <c r="K60" s="57">
        <v>83</v>
      </c>
      <c r="L60" s="171"/>
    </row>
    <row r="61" spans="1:12" x14ac:dyDescent="0.3">
      <c r="A61" s="96" t="s">
        <v>259</v>
      </c>
      <c r="B61" s="172">
        <v>8</v>
      </c>
      <c r="C61" s="144">
        <v>56</v>
      </c>
      <c r="D61" s="57">
        <v>52</v>
      </c>
      <c r="E61" s="63">
        <v>18</v>
      </c>
      <c r="F61" s="175">
        <v>0</v>
      </c>
      <c r="G61" s="64">
        <v>7</v>
      </c>
      <c r="H61" s="67">
        <v>39</v>
      </c>
      <c r="I61" s="63">
        <v>91</v>
      </c>
      <c r="J61" s="64">
        <v>7</v>
      </c>
      <c r="K61" s="57">
        <v>110</v>
      </c>
      <c r="L61" s="171"/>
    </row>
    <row r="62" spans="1:12" x14ac:dyDescent="0.3">
      <c r="A62" s="96" t="s">
        <v>260</v>
      </c>
      <c r="B62" s="172">
        <v>3</v>
      </c>
      <c r="C62" s="144">
        <v>15</v>
      </c>
      <c r="D62" s="57">
        <v>44</v>
      </c>
      <c r="E62" s="63">
        <v>7</v>
      </c>
      <c r="F62" s="175">
        <v>0</v>
      </c>
      <c r="G62" s="64">
        <v>3</v>
      </c>
      <c r="H62" s="67">
        <v>37</v>
      </c>
      <c r="I62" s="63">
        <v>34</v>
      </c>
      <c r="J62" s="64">
        <v>3</v>
      </c>
      <c r="K62" s="57">
        <v>57</v>
      </c>
      <c r="L62" s="171"/>
    </row>
    <row r="63" spans="1:12" x14ac:dyDescent="0.3">
      <c r="A63" s="96" t="s">
        <v>261</v>
      </c>
      <c r="B63" s="172">
        <v>10</v>
      </c>
      <c r="C63" s="144">
        <v>31</v>
      </c>
      <c r="D63" s="57">
        <v>14</v>
      </c>
      <c r="E63" s="63">
        <v>1</v>
      </c>
      <c r="F63" s="175">
        <v>0</v>
      </c>
      <c r="G63" s="64">
        <v>9</v>
      </c>
      <c r="H63" s="67">
        <v>14</v>
      </c>
      <c r="I63" s="63">
        <v>34</v>
      </c>
      <c r="J63" s="64">
        <v>9</v>
      </c>
      <c r="K63" s="57">
        <v>46</v>
      </c>
      <c r="L63" s="171"/>
    </row>
    <row r="64" spans="1:12" x14ac:dyDescent="0.3">
      <c r="A64" s="96" t="s">
        <v>262</v>
      </c>
      <c r="B64" s="172">
        <v>10</v>
      </c>
      <c r="C64" s="144">
        <v>52</v>
      </c>
      <c r="D64" s="57">
        <v>40</v>
      </c>
      <c r="E64" s="63">
        <v>16</v>
      </c>
      <c r="F64" s="175">
        <v>1</v>
      </c>
      <c r="G64" s="64">
        <v>10</v>
      </c>
      <c r="H64" s="67">
        <v>37</v>
      </c>
      <c r="I64" s="63">
        <v>74</v>
      </c>
      <c r="J64" s="64">
        <v>10</v>
      </c>
      <c r="K64" s="57">
        <v>95</v>
      </c>
      <c r="L64" s="171"/>
    </row>
    <row r="65" spans="1:12" x14ac:dyDescent="0.3">
      <c r="A65" s="96" t="s">
        <v>263</v>
      </c>
      <c r="B65" s="172">
        <v>8</v>
      </c>
      <c r="C65" s="144">
        <v>17</v>
      </c>
      <c r="D65" s="57">
        <v>21</v>
      </c>
      <c r="E65" s="63">
        <v>2</v>
      </c>
      <c r="F65" s="175">
        <v>0</v>
      </c>
      <c r="G65" s="64">
        <v>7</v>
      </c>
      <c r="H65" s="67">
        <v>13</v>
      </c>
      <c r="I65" s="63">
        <v>28</v>
      </c>
      <c r="J65" s="64">
        <v>6</v>
      </c>
      <c r="K65" s="57">
        <v>37</v>
      </c>
      <c r="L65" s="171"/>
    </row>
    <row r="66" spans="1:12" x14ac:dyDescent="0.3">
      <c r="A66" s="26" t="s">
        <v>55</v>
      </c>
      <c r="B66" s="69">
        <f t="shared" ref="B66:K66" si="2">SUM(B55:B65)</f>
        <v>196</v>
      </c>
      <c r="C66" s="68">
        <f t="shared" si="2"/>
        <v>641</v>
      </c>
      <c r="D66" s="68">
        <f t="shared" si="2"/>
        <v>545</v>
      </c>
      <c r="E66" s="68">
        <f t="shared" si="2"/>
        <v>139</v>
      </c>
      <c r="F66" s="69">
        <f t="shared" si="2"/>
        <v>6</v>
      </c>
      <c r="G66" s="69">
        <f t="shared" si="2"/>
        <v>187</v>
      </c>
      <c r="H66" s="68">
        <f t="shared" si="2"/>
        <v>426</v>
      </c>
      <c r="I66" s="68">
        <f t="shared" si="2"/>
        <v>943</v>
      </c>
      <c r="J66" s="69">
        <f t="shared" si="2"/>
        <v>189</v>
      </c>
      <c r="K66" s="68">
        <f t="shared" si="2"/>
        <v>1171</v>
      </c>
    </row>
    <row r="67" spans="1:12" x14ac:dyDescent="0.3">
      <c r="B67" s="56"/>
      <c r="C67" s="56"/>
      <c r="D67" s="56"/>
      <c r="E67" s="56"/>
      <c r="F67" s="56"/>
      <c r="G67" s="56"/>
      <c r="H67" s="56"/>
      <c r="I67" s="56"/>
      <c r="J67" s="56"/>
      <c r="K67" s="56"/>
    </row>
    <row r="68" spans="1:12" x14ac:dyDescent="0.3">
      <c r="A68" s="26" t="s">
        <v>108</v>
      </c>
      <c r="B68" s="69">
        <f>B41+B52+B66</f>
        <v>1828</v>
      </c>
      <c r="C68" s="68">
        <f>C41+C52+C66</f>
        <v>2282</v>
      </c>
      <c r="D68" s="68">
        <f t="shared" ref="D68:E68" si="3">D41+D52+D66</f>
        <v>2792</v>
      </c>
      <c r="E68" s="68">
        <f t="shared" si="3"/>
        <v>1391</v>
      </c>
      <c r="F68" s="69">
        <f t="shared" ref="F68:I68" si="4">F41+F52+F66</f>
        <v>17</v>
      </c>
      <c r="G68" s="69">
        <f t="shared" si="4"/>
        <v>1714</v>
      </c>
      <c r="H68" s="68">
        <f t="shared" si="4"/>
        <v>2385</v>
      </c>
      <c r="I68" s="68">
        <f t="shared" si="4"/>
        <v>3749</v>
      </c>
      <c r="J68" s="69">
        <f>J41+J52+J66</f>
        <v>1754</v>
      </c>
      <c r="K68" s="68">
        <f>K41+K52+K66</f>
        <v>5162</v>
      </c>
    </row>
  </sheetData>
  <mergeCells count="5">
    <mergeCell ref="B1:K1"/>
    <mergeCell ref="B2:K2"/>
    <mergeCell ref="B3:F3"/>
    <mergeCell ref="G3:I3"/>
    <mergeCell ref="J3:K3"/>
  </mergeCells>
  <pageMargins left="0.7" right="0.7" top="1" bottom="0.75" header="0.3" footer="0.3"/>
  <pageSetup scale="69" orientation="portrait" r:id="rId1"/>
  <headerFooter>
    <oddHeader>&amp;C&amp;"-,Bold"Statewide Legislative Precinct Results
Primary Election      May 17, 2022
State of Idaho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CEA6-C692-478E-A288-38093C708517}">
  <sheetPr>
    <pageSetUpPr fitToPage="1"/>
  </sheetPr>
  <dimension ref="A1:I71"/>
  <sheetViews>
    <sheetView zoomScaleNormal="100" workbookViewId="0">
      <pane xSplit="8" ySplit="5" topLeftCell="I71" activePane="bottomRight" state="frozen"/>
      <selection pane="topRight" activeCell="I1" sqref="I1"/>
      <selection pane="bottomLeft" activeCell="A6" sqref="A6"/>
      <selection pane="bottomRight" activeCell="I6" sqref="I6"/>
    </sheetView>
  </sheetViews>
  <sheetFormatPr defaultColWidth="9.1796875" defaultRowHeight="13" x14ac:dyDescent="0.3"/>
  <cols>
    <col min="1" max="1" width="13.54296875" style="3" customWidth="1"/>
    <col min="2" max="9" width="8.7265625" style="8" customWidth="1"/>
    <col min="10" max="256" width="9.1796875" style="8"/>
    <col min="257" max="257" width="13.54296875" style="8" customWidth="1"/>
    <col min="258" max="265" width="8.7265625" style="8" customWidth="1"/>
    <col min="266" max="512" width="9.1796875" style="8"/>
    <col min="513" max="513" width="13.54296875" style="8" customWidth="1"/>
    <col min="514" max="521" width="8.7265625" style="8" customWidth="1"/>
    <col min="522" max="768" width="9.1796875" style="8"/>
    <col min="769" max="769" width="13.54296875" style="8" customWidth="1"/>
    <col min="770" max="777" width="8.7265625" style="8" customWidth="1"/>
    <col min="778" max="1024" width="9.1796875" style="8"/>
    <col min="1025" max="1025" width="13.54296875" style="8" customWidth="1"/>
    <col min="1026" max="1033" width="8.7265625" style="8" customWidth="1"/>
    <col min="1034" max="1280" width="9.1796875" style="8"/>
    <col min="1281" max="1281" width="13.54296875" style="8" customWidth="1"/>
    <col min="1282" max="1289" width="8.7265625" style="8" customWidth="1"/>
    <col min="1290" max="1536" width="9.1796875" style="8"/>
    <col min="1537" max="1537" width="13.54296875" style="8" customWidth="1"/>
    <col min="1538" max="1545" width="8.7265625" style="8" customWidth="1"/>
    <col min="1546" max="1792" width="9.1796875" style="8"/>
    <col min="1793" max="1793" width="13.54296875" style="8" customWidth="1"/>
    <col min="1794" max="1801" width="8.7265625" style="8" customWidth="1"/>
    <col min="1802" max="2048" width="9.1796875" style="8"/>
    <col min="2049" max="2049" width="13.54296875" style="8" customWidth="1"/>
    <col min="2050" max="2057" width="8.7265625" style="8" customWidth="1"/>
    <col min="2058" max="2304" width="9.1796875" style="8"/>
    <col min="2305" max="2305" width="13.54296875" style="8" customWidth="1"/>
    <col min="2306" max="2313" width="8.7265625" style="8" customWidth="1"/>
    <col min="2314" max="2560" width="9.1796875" style="8"/>
    <col min="2561" max="2561" width="13.54296875" style="8" customWidth="1"/>
    <col min="2562" max="2569" width="8.7265625" style="8" customWidth="1"/>
    <col min="2570" max="2816" width="9.1796875" style="8"/>
    <col min="2817" max="2817" width="13.54296875" style="8" customWidth="1"/>
    <col min="2818" max="2825" width="8.7265625" style="8" customWidth="1"/>
    <col min="2826" max="3072" width="9.1796875" style="8"/>
    <col min="3073" max="3073" width="13.54296875" style="8" customWidth="1"/>
    <col min="3074" max="3081" width="8.7265625" style="8" customWidth="1"/>
    <col min="3082" max="3328" width="9.1796875" style="8"/>
    <col min="3329" max="3329" width="13.54296875" style="8" customWidth="1"/>
    <col min="3330" max="3337" width="8.7265625" style="8" customWidth="1"/>
    <col min="3338" max="3584" width="9.1796875" style="8"/>
    <col min="3585" max="3585" width="13.54296875" style="8" customWidth="1"/>
    <col min="3586" max="3593" width="8.7265625" style="8" customWidth="1"/>
    <col min="3594" max="3840" width="9.1796875" style="8"/>
    <col min="3841" max="3841" width="13.54296875" style="8" customWidth="1"/>
    <col min="3842" max="3849" width="8.7265625" style="8" customWidth="1"/>
    <col min="3850" max="4096" width="9.1796875" style="8"/>
    <col min="4097" max="4097" width="13.54296875" style="8" customWidth="1"/>
    <col min="4098" max="4105" width="8.7265625" style="8" customWidth="1"/>
    <col min="4106" max="4352" width="9.1796875" style="8"/>
    <col min="4353" max="4353" width="13.54296875" style="8" customWidth="1"/>
    <col min="4354" max="4361" width="8.7265625" style="8" customWidth="1"/>
    <col min="4362" max="4608" width="9.1796875" style="8"/>
    <col min="4609" max="4609" width="13.54296875" style="8" customWidth="1"/>
    <col min="4610" max="4617" width="8.7265625" style="8" customWidth="1"/>
    <col min="4618" max="4864" width="9.1796875" style="8"/>
    <col min="4865" max="4865" width="13.54296875" style="8" customWidth="1"/>
    <col min="4866" max="4873" width="8.7265625" style="8" customWidth="1"/>
    <col min="4874" max="5120" width="9.1796875" style="8"/>
    <col min="5121" max="5121" width="13.54296875" style="8" customWidth="1"/>
    <col min="5122" max="5129" width="8.7265625" style="8" customWidth="1"/>
    <col min="5130" max="5376" width="9.1796875" style="8"/>
    <col min="5377" max="5377" width="13.54296875" style="8" customWidth="1"/>
    <col min="5378" max="5385" width="8.7265625" style="8" customWidth="1"/>
    <col min="5386" max="5632" width="9.1796875" style="8"/>
    <col min="5633" max="5633" width="13.54296875" style="8" customWidth="1"/>
    <col min="5634" max="5641" width="8.7265625" style="8" customWidth="1"/>
    <col min="5642" max="5888" width="9.1796875" style="8"/>
    <col min="5889" max="5889" width="13.54296875" style="8" customWidth="1"/>
    <col min="5890" max="5897" width="8.7265625" style="8" customWidth="1"/>
    <col min="5898" max="6144" width="9.1796875" style="8"/>
    <col min="6145" max="6145" width="13.54296875" style="8" customWidth="1"/>
    <col min="6146" max="6153" width="8.7265625" style="8" customWidth="1"/>
    <col min="6154" max="6400" width="9.1796875" style="8"/>
    <col min="6401" max="6401" width="13.54296875" style="8" customWidth="1"/>
    <col min="6402" max="6409" width="8.7265625" style="8" customWidth="1"/>
    <col min="6410" max="6656" width="9.1796875" style="8"/>
    <col min="6657" max="6657" width="13.54296875" style="8" customWidth="1"/>
    <col min="6658" max="6665" width="8.7265625" style="8" customWidth="1"/>
    <col min="6666" max="6912" width="9.1796875" style="8"/>
    <col min="6913" max="6913" width="13.54296875" style="8" customWidth="1"/>
    <col min="6914" max="6921" width="8.7265625" style="8" customWidth="1"/>
    <col min="6922" max="7168" width="9.1796875" style="8"/>
    <col min="7169" max="7169" width="13.54296875" style="8" customWidth="1"/>
    <col min="7170" max="7177" width="8.7265625" style="8" customWidth="1"/>
    <col min="7178" max="7424" width="9.1796875" style="8"/>
    <col min="7425" max="7425" width="13.54296875" style="8" customWidth="1"/>
    <col min="7426" max="7433" width="8.7265625" style="8" customWidth="1"/>
    <col min="7434" max="7680" width="9.1796875" style="8"/>
    <col min="7681" max="7681" width="13.54296875" style="8" customWidth="1"/>
    <col min="7682" max="7689" width="8.7265625" style="8" customWidth="1"/>
    <col min="7690" max="7936" width="9.1796875" style="8"/>
    <col min="7937" max="7937" width="13.54296875" style="8" customWidth="1"/>
    <col min="7938" max="7945" width="8.7265625" style="8" customWidth="1"/>
    <col min="7946" max="8192" width="9.1796875" style="8"/>
    <col min="8193" max="8193" width="13.54296875" style="8" customWidth="1"/>
    <col min="8194" max="8201" width="8.7265625" style="8" customWidth="1"/>
    <col min="8202" max="8448" width="9.1796875" style="8"/>
    <col min="8449" max="8449" width="13.54296875" style="8" customWidth="1"/>
    <col min="8450" max="8457" width="8.7265625" style="8" customWidth="1"/>
    <col min="8458" max="8704" width="9.1796875" style="8"/>
    <col min="8705" max="8705" width="13.54296875" style="8" customWidth="1"/>
    <col min="8706" max="8713" width="8.7265625" style="8" customWidth="1"/>
    <col min="8714" max="8960" width="9.1796875" style="8"/>
    <col min="8961" max="8961" width="13.54296875" style="8" customWidth="1"/>
    <col min="8962" max="8969" width="8.7265625" style="8" customWidth="1"/>
    <col min="8970" max="9216" width="9.1796875" style="8"/>
    <col min="9217" max="9217" width="13.54296875" style="8" customWidth="1"/>
    <col min="9218" max="9225" width="8.7265625" style="8" customWidth="1"/>
    <col min="9226" max="9472" width="9.1796875" style="8"/>
    <col min="9473" max="9473" width="13.54296875" style="8" customWidth="1"/>
    <col min="9474" max="9481" width="8.7265625" style="8" customWidth="1"/>
    <col min="9482" max="9728" width="9.1796875" style="8"/>
    <col min="9729" max="9729" width="13.54296875" style="8" customWidth="1"/>
    <col min="9730" max="9737" width="8.7265625" style="8" customWidth="1"/>
    <col min="9738" max="9984" width="9.1796875" style="8"/>
    <col min="9985" max="9985" width="13.54296875" style="8" customWidth="1"/>
    <col min="9986" max="9993" width="8.7265625" style="8" customWidth="1"/>
    <col min="9994" max="10240" width="9.1796875" style="8"/>
    <col min="10241" max="10241" width="13.54296875" style="8" customWidth="1"/>
    <col min="10242" max="10249" width="8.7265625" style="8" customWidth="1"/>
    <col min="10250" max="10496" width="9.1796875" style="8"/>
    <col min="10497" max="10497" width="13.54296875" style="8" customWidth="1"/>
    <col min="10498" max="10505" width="8.7265625" style="8" customWidth="1"/>
    <col min="10506" max="10752" width="9.1796875" style="8"/>
    <col min="10753" max="10753" width="13.54296875" style="8" customWidth="1"/>
    <col min="10754" max="10761" width="8.7265625" style="8" customWidth="1"/>
    <col min="10762" max="11008" width="9.1796875" style="8"/>
    <col min="11009" max="11009" width="13.54296875" style="8" customWidth="1"/>
    <col min="11010" max="11017" width="8.7265625" style="8" customWidth="1"/>
    <col min="11018" max="11264" width="9.1796875" style="8"/>
    <col min="11265" max="11265" width="13.54296875" style="8" customWidth="1"/>
    <col min="11266" max="11273" width="8.7265625" style="8" customWidth="1"/>
    <col min="11274" max="11520" width="9.1796875" style="8"/>
    <col min="11521" max="11521" width="13.54296875" style="8" customWidth="1"/>
    <col min="11522" max="11529" width="8.7265625" style="8" customWidth="1"/>
    <col min="11530" max="11776" width="9.1796875" style="8"/>
    <col min="11777" max="11777" width="13.54296875" style="8" customWidth="1"/>
    <col min="11778" max="11785" width="8.7265625" style="8" customWidth="1"/>
    <col min="11786" max="12032" width="9.1796875" style="8"/>
    <col min="12033" max="12033" width="13.54296875" style="8" customWidth="1"/>
    <col min="12034" max="12041" width="8.7265625" style="8" customWidth="1"/>
    <col min="12042" max="12288" width="9.1796875" style="8"/>
    <col min="12289" max="12289" width="13.54296875" style="8" customWidth="1"/>
    <col min="12290" max="12297" width="8.7265625" style="8" customWidth="1"/>
    <col min="12298" max="12544" width="9.1796875" style="8"/>
    <col min="12545" max="12545" width="13.54296875" style="8" customWidth="1"/>
    <col min="12546" max="12553" width="8.7265625" style="8" customWidth="1"/>
    <col min="12554" max="12800" width="9.1796875" style="8"/>
    <col min="12801" max="12801" width="13.54296875" style="8" customWidth="1"/>
    <col min="12802" max="12809" width="8.7265625" style="8" customWidth="1"/>
    <col min="12810" max="13056" width="9.1796875" style="8"/>
    <col min="13057" max="13057" width="13.54296875" style="8" customWidth="1"/>
    <col min="13058" max="13065" width="8.7265625" style="8" customWidth="1"/>
    <col min="13066" max="13312" width="9.1796875" style="8"/>
    <col min="13313" max="13313" width="13.54296875" style="8" customWidth="1"/>
    <col min="13314" max="13321" width="8.7265625" style="8" customWidth="1"/>
    <col min="13322" max="13568" width="9.1796875" style="8"/>
    <col min="13569" max="13569" width="13.54296875" style="8" customWidth="1"/>
    <col min="13570" max="13577" width="8.7265625" style="8" customWidth="1"/>
    <col min="13578" max="13824" width="9.1796875" style="8"/>
    <col min="13825" max="13825" width="13.54296875" style="8" customWidth="1"/>
    <col min="13826" max="13833" width="8.7265625" style="8" customWidth="1"/>
    <col min="13834" max="14080" width="9.1796875" style="8"/>
    <col min="14081" max="14081" width="13.54296875" style="8" customWidth="1"/>
    <col min="14082" max="14089" width="8.7265625" style="8" customWidth="1"/>
    <col min="14090" max="14336" width="9.1796875" style="8"/>
    <col min="14337" max="14337" width="13.54296875" style="8" customWidth="1"/>
    <col min="14338" max="14345" width="8.7265625" style="8" customWidth="1"/>
    <col min="14346" max="14592" width="9.1796875" style="8"/>
    <col min="14593" max="14593" width="13.54296875" style="8" customWidth="1"/>
    <col min="14594" max="14601" width="8.7265625" style="8" customWidth="1"/>
    <col min="14602" max="14848" width="9.1796875" style="8"/>
    <col min="14849" max="14849" width="13.54296875" style="8" customWidth="1"/>
    <col min="14850" max="14857" width="8.7265625" style="8" customWidth="1"/>
    <col min="14858" max="15104" width="9.1796875" style="8"/>
    <col min="15105" max="15105" width="13.54296875" style="8" customWidth="1"/>
    <col min="15106" max="15113" width="8.7265625" style="8" customWidth="1"/>
    <col min="15114" max="15360" width="9.1796875" style="8"/>
    <col min="15361" max="15361" width="13.54296875" style="8" customWidth="1"/>
    <col min="15362" max="15369" width="8.7265625" style="8" customWidth="1"/>
    <col min="15370" max="15616" width="9.1796875" style="8"/>
    <col min="15617" max="15617" width="13.54296875" style="8" customWidth="1"/>
    <col min="15618" max="15625" width="8.7265625" style="8" customWidth="1"/>
    <col min="15626" max="15872" width="9.1796875" style="8"/>
    <col min="15873" max="15873" width="13.54296875" style="8" customWidth="1"/>
    <col min="15874" max="15881" width="8.7265625" style="8" customWidth="1"/>
    <col min="15882" max="16128" width="9.1796875" style="8"/>
    <col min="16129" max="16129" width="13.54296875" style="8" customWidth="1"/>
    <col min="16130" max="16137" width="8.7265625" style="8" customWidth="1"/>
    <col min="16138" max="16384" width="9.1796875" style="8"/>
  </cols>
  <sheetData>
    <row r="1" spans="1:9" ht="14.5" x14ac:dyDescent="0.35">
      <c r="A1" s="27"/>
      <c r="B1" s="336"/>
      <c r="C1" s="337"/>
      <c r="D1" s="337"/>
      <c r="E1" s="337"/>
      <c r="F1" s="338"/>
      <c r="G1" s="338"/>
      <c r="H1" s="338"/>
      <c r="I1" s="30"/>
    </row>
    <row r="2" spans="1:9" ht="14.5" x14ac:dyDescent="0.35">
      <c r="A2" s="31"/>
      <c r="B2" s="328" t="s">
        <v>265</v>
      </c>
      <c r="C2" s="329"/>
      <c r="D2" s="329"/>
      <c r="E2" s="329"/>
      <c r="F2" s="330"/>
      <c r="G2" s="330"/>
      <c r="H2" s="330"/>
      <c r="I2" s="30"/>
    </row>
    <row r="3" spans="1:9" ht="14.5" x14ac:dyDescent="0.35">
      <c r="A3" s="31"/>
      <c r="B3" s="332" t="s">
        <v>0</v>
      </c>
      <c r="C3" s="342"/>
      <c r="D3" s="342"/>
      <c r="E3" s="342"/>
      <c r="F3" s="332" t="s">
        <v>1</v>
      </c>
      <c r="G3" s="333"/>
      <c r="H3" s="145" t="s">
        <v>2</v>
      </c>
      <c r="I3" s="147"/>
    </row>
    <row r="4" spans="1:9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1" t="s">
        <v>15</v>
      </c>
      <c r="I4" s="43"/>
    </row>
    <row r="5" spans="1:9" ht="107.25" customHeight="1" thickBot="1" x14ac:dyDescent="0.35">
      <c r="A5" s="44" t="s">
        <v>17</v>
      </c>
      <c r="B5" s="15" t="s">
        <v>266</v>
      </c>
      <c r="C5" s="15" t="s">
        <v>267</v>
      </c>
      <c r="D5" s="15" t="s">
        <v>268</v>
      </c>
      <c r="E5" s="15" t="s">
        <v>269</v>
      </c>
      <c r="F5" s="15" t="s">
        <v>270</v>
      </c>
      <c r="G5" s="15" t="s">
        <v>271</v>
      </c>
      <c r="H5" s="15" t="s">
        <v>272</v>
      </c>
      <c r="I5" s="45"/>
    </row>
    <row r="6" spans="1:9" ht="13.5" thickBot="1" x14ac:dyDescent="0.35">
      <c r="A6" s="19" t="s">
        <v>308</v>
      </c>
      <c r="B6" s="50"/>
      <c r="C6" s="50"/>
      <c r="D6" s="50"/>
      <c r="E6" s="50"/>
      <c r="F6" s="51"/>
      <c r="G6" s="52"/>
      <c r="H6" s="50"/>
      <c r="I6" s="46"/>
    </row>
    <row r="7" spans="1:9" x14ac:dyDescent="0.3">
      <c r="A7" s="184" t="s">
        <v>273</v>
      </c>
      <c r="B7" s="180">
        <v>59</v>
      </c>
      <c r="C7" s="62">
        <v>22</v>
      </c>
      <c r="D7" s="173">
        <v>3</v>
      </c>
      <c r="E7" s="58">
        <v>1</v>
      </c>
      <c r="F7" s="62">
        <v>19</v>
      </c>
      <c r="G7" s="58">
        <v>59</v>
      </c>
      <c r="H7" s="61">
        <v>69</v>
      </c>
      <c r="I7" s="47"/>
    </row>
    <row r="8" spans="1:9" x14ac:dyDescent="0.3">
      <c r="A8" s="185" t="s">
        <v>274</v>
      </c>
      <c r="B8" s="181">
        <v>106</v>
      </c>
      <c r="C8" s="67">
        <v>71</v>
      </c>
      <c r="D8" s="57">
        <v>13</v>
      </c>
      <c r="E8" s="63">
        <v>10</v>
      </c>
      <c r="F8" s="67">
        <v>44</v>
      </c>
      <c r="G8" s="63">
        <v>142</v>
      </c>
      <c r="H8" s="66">
        <v>174</v>
      </c>
      <c r="I8" s="47"/>
    </row>
    <row r="9" spans="1:9" x14ac:dyDescent="0.3">
      <c r="A9" s="185" t="s">
        <v>275</v>
      </c>
      <c r="B9" s="181">
        <v>129</v>
      </c>
      <c r="C9" s="67">
        <v>69</v>
      </c>
      <c r="D9" s="57">
        <v>18</v>
      </c>
      <c r="E9" s="63">
        <v>14</v>
      </c>
      <c r="F9" s="67">
        <v>43</v>
      </c>
      <c r="G9" s="63">
        <v>169</v>
      </c>
      <c r="H9" s="66">
        <v>192</v>
      </c>
      <c r="I9" s="47"/>
    </row>
    <row r="10" spans="1:9" x14ac:dyDescent="0.3">
      <c r="A10" s="185" t="s">
        <v>276</v>
      </c>
      <c r="B10" s="181">
        <v>16</v>
      </c>
      <c r="C10" s="67">
        <v>12</v>
      </c>
      <c r="D10" s="57">
        <v>1</v>
      </c>
      <c r="E10" s="63">
        <v>1</v>
      </c>
      <c r="F10" s="67">
        <v>7</v>
      </c>
      <c r="G10" s="63">
        <v>18</v>
      </c>
      <c r="H10" s="66">
        <v>25</v>
      </c>
      <c r="I10" s="47"/>
    </row>
    <row r="11" spans="1:9" x14ac:dyDescent="0.3">
      <c r="A11" s="185" t="s">
        <v>277</v>
      </c>
      <c r="B11" s="181">
        <v>145</v>
      </c>
      <c r="C11" s="67">
        <v>65</v>
      </c>
      <c r="D11" s="57">
        <v>14</v>
      </c>
      <c r="E11" s="63">
        <v>3</v>
      </c>
      <c r="F11" s="67">
        <v>56</v>
      </c>
      <c r="G11" s="63">
        <v>164</v>
      </c>
      <c r="H11" s="66">
        <v>201</v>
      </c>
      <c r="I11" s="47"/>
    </row>
    <row r="12" spans="1:9" x14ac:dyDescent="0.3">
      <c r="A12" s="186" t="s">
        <v>278</v>
      </c>
      <c r="B12" s="181">
        <v>33</v>
      </c>
      <c r="C12" s="67">
        <v>3</v>
      </c>
      <c r="D12" s="57">
        <v>0</v>
      </c>
      <c r="E12" s="63">
        <v>1</v>
      </c>
      <c r="F12" s="67">
        <v>7</v>
      </c>
      <c r="G12" s="63">
        <v>25</v>
      </c>
      <c r="H12" s="66">
        <v>34</v>
      </c>
      <c r="I12" s="47"/>
    </row>
    <row r="13" spans="1:9" x14ac:dyDescent="0.3">
      <c r="A13" s="187" t="s">
        <v>279</v>
      </c>
      <c r="B13" s="181">
        <v>60</v>
      </c>
      <c r="C13" s="67">
        <v>49</v>
      </c>
      <c r="D13" s="57">
        <v>8</v>
      </c>
      <c r="E13" s="63">
        <v>15</v>
      </c>
      <c r="F13" s="67">
        <v>51</v>
      </c>
      <c r="G13" s="63">
        <v>71</v>
      </c>
      <c r="H13" s="182">
        <v>105</v>
      </c>
      <c r="I13" s="22"/>
    </row>
    <row r="14" spans="1:9" x14ac:dyDescent="0.3">
      <c r="A14" s="26" t="s">
        <v>55</v>
      </c>
      <c r="B14" s="68">
        <f>SUM(B7:B13)</f>
        <v>548</v>
      </c>
      <c r="C14" s="68">
        <f t="shared" ref="C14:H14" si="0">SUM(C7:C13)</f>
        <v>291</v>
      </c>
      <c r="D14" s="68">
        <f t="shared" si="0"/>
        <v>57</v>
      </c>
      <c r="E14" s="68">
        <f t="shared" si="0"/>
        <v>45</v>
      </c>
      <c r="F14" s="68">
        <f t="shared" si="0"/>
        <v>227</v>
      </c>
      <c r="G14" s="68">
        <f t="shared" si="0"/>
        <v>648</v>
      </c>
      <c r="H14" s="68">
        <f t="shared" si="0"/>
        <v>800</v>
      </c>
    </row>
    <row r="15" spans="1:9" ht="13.5" thickBot="1" x14ac:dyDescent="0.35">
      <c r="B15" s="56"/>
      <c r="C15" s="56"/>
      <c r="D15" s="56"/>
      <c r="E15" s="56"/>
      <c r="F15" s="56"/>
      <c r="G15" s="56"/>
      <c r="H15" s="56"/>
    </row>
    <row r="16" spans="1:9" ht="13.5" thickBot="1" x14ac:dyDescent="0.35">
      <c r="A16" s="19" t="s">
        <v>307</v>
      </c>
      <c r="B16" s="50"/>
      <c r="C16" s="50"/>
      <c r="D16" s="50"/>
      <c r="E16" s="50"/>
      <c r="F16" s="51"/>
      <c r="G16" s="52"/>
      <c r="H16" s="50"/>
      <c r="I16" s="171"/>
    </row>
    <row r="17" spans="1:9" x14ac:dyDescent="0.3">
      <c r="A17" s="148" t="s">
        <v>280</v>
      </c>
      <c r="B17" s="180">
        <v>30</v>
      </c>
      <c r="C17" s="62">
        <v>30</v>
      </c>
      <c r="D17" s="173">
        <v>1</v>
      </c>
      <c r="E17" s="58">
        <v>1</v>
      </c>
      <c r="F17" s="62">
        <v>15</v>
      </c>
      <c r="G17" s="58">
        <v>45</v>
      </c>
      <c r="H17" s="173">
        <v>49</v>
      </c>
      <c r="I17" s="171"/>
    </row>
    <row r="18" spans="1:9" x14ac:dyDescent="0.3">
      <c r="A18" s="149" t="s">
        <v>281</v>
      </c>
      <c r="B18" s="181">
        <v>94</v>
      </c>
      <c r="C18" s="67">
        <v>54</v>
      </c>
      <c r="D18" s="57">
        <v>6</v>
      </c>
      <c r="E18" s="63">
        <v>5</v>
      </c>
      <c r="F18" s="67">
        <v>32</v>
      </c>
      <c r="G18" s="63">
        <v>118</v>
      </c>
      <c r="H18" s="57">
        <v>119</v>
      </c>
      <c r="I18" s="171"/>
    </row>
    <row r="19" spans="1:9" x14ac:dyDescent="0.3">
      <c r="A19" s="149" t="s">
        <v>282</v>
      </c>
      <c r="B19" s="181">
        <v>97</v>
      </c>
      <c r="C19" s="67">
        <v>69</v>
      </c>
      <c r="D19" s="57">
        <v>2</v>
      </c>
      <c r="E19" s="63">
        <v>5</v>
      </c>
      <c r="F19" s="67">
        <v>81</v>
      </c>
      <c r="G19" s="63">
        <v>87</v>
      </c>
      <c r="H19" s="57">
        <v>143</v>
      </c>
      <c r="I19" s="171"/>
    </row>
    <row r="20" spans="1:9" x14ac:dyDescent="0.3">
      <c r="A20" s="149" t="s">
        <v>283</v>
      </c>
      <c r="B20" s="181">
        <v>92</v>
      </c>
      <c r="C20" s="67">
        <v>49</v>
      </c>
      <c r="D20" s="57">
        <v>2</v>
      </c>
      <c r="E20" s="63">
        <v>4</v>
      </c>
      <c r="F20" s="67">
        <v>62</v>
      </c>
      <c r="G20" s="63">
        <v>83</v>
      </c>
      <c r="H20" s="57">
        <v>117</v>
      </c>
      <c r="I20" s="171"/>
    </row>
    <row r="21" spans="1:9" x14ac:dyDescent="0.3">
      <c r="A21" s="149" t="s">
        <v>284</v>
      </c>
      <c r="B21" s="181">
        <v>51</v>
      </c>
      <c r="C21" s="67">
        <v>30</v>
      </c>
      <c r="D21" s="57">
        <v>1</v>
      </c>
      <c r="E21" s="63">
        <v>1</v>
      </c>
      <c r="F21" s="67">
        <v>14</v>
      </c>
      <c r="G21" s="63">
        <v>70</v>
      </c>
      <c r="H21" s="57">
        <v>66</v>
      </c>
      <c r="I21" s="171"/>
    </row>
    <row r="22" spans="1:9" x14ac:dyDescent="0.3">
      <c r="A22" s="149" t="s">
        <v>285</v>
      </c>
      <c r="B22" s="181">
        <v>44</v>
      </c>
      <c r="C22" s="67">
        <v>28</v>
      </c>
      <c r="D22" s="57">
        <v>0</v>
      </c>
      <c r="E22" s="63">
        <v>2</v>
      </c>
      <c r="F22" s="67">
        <v>20</v>
      </c>
      <c r="G22" s="63">
        <v>48</v>
      </c>
      <c r="H22" s="57">
        <v>52</v>
      </c>
      <c r="I22" s="171"/>
    </row>
    <row r="23" spans="1:9" x14ac:dyDescent="0.3">
      <c r="A23" s="149" t="s">
        <v>286</v>
      </c>
      <c r="B23" s="181">
        <v>51</v>
      </c>
      <c r="C23" s="67">
        <v>48</v>
      </c>
      <c r="D23" s="57">
        <v>5</v>
      </c>
      <c r="E23" s="63">
        <v>7</v>
      </c>
      <c r="F23" s="67">
        <v>38</v>
      </c>
      <c r="G23" s="63">
        <v>60</v>
      </c>
      <c r="H23" s="57">
        <v>87</v>
      </c>
      <c r="I23" s="171"/>
    </row>
    <row r="24" spans="1:9" x14ac:dyDescent="0.3">
      <c r="A24" s="149" t="s">
        <v>287</v>
      </c>
      <c r="B24" s="181">
        <v>47</v>
      </c>
      <c r="C24" s="67">
        <v>62</v>
      </c>
      <c r="D24" s="57">
        <v>3</v>
      </c>
      <c r="E24" s="63">
        <v>4</v>
      </c>
      <c r="F24" s="67">
        <v>56</v>
      </c>
      <c r="G24" s="63">
        <v>54</v>
      </c>
      <c r="H24" s="57">
        <v>100</v>
      </c>
      <c r="I24" s="171"/>
    </row>
    <row r="25" spans="1:9" x14ac:dyDescent="0.3">
      <c r="A25" s="149" t="s">
        <v>288</v>
      </c>
      <c r="B25" s="181">
        <v>69</v>
      </c>
      <c r="C25" s="67">
        <v>25</v>
      </c>
      <c r="D25" s="57">
        <v>1</v>
      </c>
      <c r="E25" s="63">
        <v>4</v>
      </c>
      <c r="F25" s="67">
        <v>15</v>
      </c>
      <c r="G25" s="63">
        <v>74</v>
      </c>
      <c r="H25" s="57">
        <v>63</v>
      </c>
      <c r="I25" s="171"/>
    </row>
    <row r="26" spans="1:9" x14ac:dyDescent="0.3">
      <c r="A26" s="149" t="s">
        <v>289</v>
      </c>
      <c r="B26" s="181">
        <v>98</v>
      </c>
      <c r="C26" s="67">
        <v>52</v>
      </c>
      <c r="D26" s="57">
        <v>8</v>
      </c>
      <c r="E26" s="63">
        <v>4</v>
      </c>
      <c r="F26" s="67">
        <v>22</v>
      </c>
      <c r="G26" s="63">
        <v>130</v>
      </c>
      <c r="H26" s="57">
        <v>129</v>
      </c>
      <c r="I26" s="171"/>
    </row>
    <row r="27" spans="1:9" x14ac:dyDescent="0.3">
      <c r="A27" s="149" t="s">
        <v>290</v>
      </c>
      <c r="B27" s="181">
        <v>72</v>
      </c>
      <c r="C27" s="67">
        <v>47</v>
      </c>
      <c r="D27" s="57">
        <v>10</v>
      </c>
      <c r="E27" s="63">
        <v>2</v>
      </c>
      <c r="F27" s="67">
        <v>18</v>
      </c>
      <c r="G27" s="63">
        <v>106</v>
      </c>
      <c r="H27" s="57">
        <v>102</v>
      </c>
      <c r="I27" s="171"/>
    </row>
    <row r="28" spans="1:9" x14ac:dyDescent="0.3">
      <c r="A28" s="149" t="s">
        <v>291</v>
      </c>
      <c r="B28" s="181">
        <v>67</v>
      </c>
      <c r="C28" s="67">
        <v>63</v>
      </c>
      <c r="D28" s="57">
        <v>4</v>
      </c>
      <c r="E28" s="63">
        <v>5</v>
      </c>
      <c r="F28" s="67">
        <v>31</v>
      </c>
      <c r="G28" s="63">
        <v>95</v>
      </c>
      <c r="H28" s="57">
        <v>109</v>
      </c>
      <c r="I28" s="171"/>
    </row>
    <row r="29" spans="1:9" x14ac:dyDescent="0.3">
      <c r="A29" s="149" t="s">
        <v>292</v>
      </c>
      <c r="B29" s="181">
        <v>144</v>
      </c>
      <c r="C29" s="67">
        <v>100</v>
      </c>
      <c r="D29" s="57">
        <v>2</v>
      </c>
      <c r="E29" s="63">
        <v>5</v>
      </c>
      <c r="F29" s="67">
        <v>65</v>
      </c>
      <c r="G29" s="63">
        <v>178</v>
      </c>
      <c r="H29" s="57">
        <v>181</v>
      </c>
      <c r="I29" s="171"/>
    </row>
    <row r="30" spans="1:9" x14ac:dyDescent="0.3">
      <c r="A30" s="149" t="s">
        <v>293</v>
      </c>
      <c r="B30" s="181">
        <v>176</v>
      </c>
      <c r="C30" s="67">
        <v>111</v>
      </c>
      <c r="D30" s="57">
        <v>4</v>
      </c>
      <c r="E30" s="63">
        <v>6</v>
      </c>
      <c r="F30" s="67">
        <v>45</v>
      </c>
      <c r="G30" s="63">
        <v>221</v>
      </c>
      <c r="H30" s="57">
        <v>202</v>
      </c>
      <c r="I30" s="171"/>
    </row>
    <row r="31" spans="1:9" x14ac:dyDescent="0.3">
      <c r="A31" s="149" t="s">
        <v>294</v>
      </c>
      <c r="B31" s="181">
        <v>52</v>
      </c>
      <c r="C31" s="67">
        <v>28</v>
      </c>
      <c r="D31" s="57">
        <v>3</v>
      </c>
      <c r="E31" s="63">
        <v>1</v>
      </c>
      <c r="F31" s="67">
        <v>8</v>
      </c>
      <c r="G31" s="63">
        <v>71</v>
      </c>
      <c r="H31" s="57">
        <v>57</v>
      </c>
      <c r="I31" s="171"/>
    </row>
    <row r="32" spans="1:9" x14ac:dyDescent="0.3">
      <c r="A32" s="149" t="s">
        <v>295</v>
      </c>
      <c r="B32" s="181">
        <v>5</v>
      </c>
      <c r="C32" s="67">
        <v>3</v>
      </c>
      <c r="D32" s="57">
        <v>0</v>
      </c>
      <c r="E32" s="63">
        <v>0</v>
      </c>
      <c r="F32" s="67">
        <v>1</v>
      </c>
      <c r="G32" s="63">
        <v>7</v>
      </c>
      <c r="H32" s="57">
        <v>3</v>
      </c>
      <c r="I32" s="171"/>
    </row>
    <row r="33" spans="1:9" x14ac:dyDescent="0.3">
      <c r="A33" s="149" t="s">
        <v>296</v>
      </c>
      <c r="B33" s="181">
        <v>198</v>
      </c>
      <c r="C33" s="67">
        <v>111</v>
      </c>
      <c r="D33" s="57">
        <v>13</v>
      </c>
      <c r="E33" s="63">
        <v>15</v>
      </c>
      <c r="F33" s="67">
        <v>47</v>
      </c>
      <c r="G33" s="63">
        <v>258</v>
      </c>
      <c r="H33" s="57">
        <v>238</v>
      </c>
      <c r="I33" s="171"/>
    </row>
    <row r="34" spans="1:9" x14ac:dyDescent="0.3">
      <c r="A34" s="149" t="s">
        <v>297</v>
      </c>
      <c r="B34" s="181">
        <v>47</v>
      </c>
      <c r="C34" s="67">
        <v>41</v>
      </c>
      <c r="D34" s="57">
        <v>3</v>
      </c>
      <c r="E34" s="63">
        <v>0</v>
      </c>
      <c r="F34" s="67">
        <v>51</v>
      </c>
      <c r="G34" s="63">
        <v>39</v>
      </c>
      <c r="H34" s="57">
        <v>75</v>
      </c>
      <c r="I34" s="171"/>
    </row>
    <row r="35" spans="1:9" x14ac:dyDescent="0.3">
      <c r="A35" s="149" t="s">
        <v>298</v>
      </c>
      <c r="B35" s="181">
        <v>300</v>
      </c>
      <c r="C35" s="67">
        <v>136</v>
      </c>
      <c r="D35" s="57">
        <v>6</v>
      </c>
      <c r="E35" s="63">
        <v>6</v>
      </c>
      <c r="F35" s="67">
        <v>68</v>
      </c>
      <c r="G35" s="63">
        <v>354</v>
      </c>
      <c r="H35" s="57">
        <v>317</v>
      </c>
      <c r="I35" s="171"/>
    </row>
    <row r="36" spans="1:9" x14ac:dyDescent="0.3">
      <c r="A36" s="149" t="s">
        <v>299</v>
      </c>
      <c r="B36" s="181">
        <v>17</v>
      </c>
      <c r="C36" s="67">
        <v>11</v>
      </c>
      <c r="D36" s="57">
        <v>2</v>
      </c>
      <c r="E36" s="63">
        <v>3</v>
      </c>
      <c r="F36" s="67">
        <v>3</v>
      </c>
      <c r="G36" s="63">
        <v>28</v>
      </c>
      <c r="H36" s="57">
        <v>25</v>
      </c>
      <c r="I36" s="171"/>
    </row>
    <row r="37" spans="1:9" x14ac:dyDescent="0.3">
      <c r="A37" s="149" t="s">
        <v>300</v>
      </c>
      <c r="B37" s="181">
        <v>116</v>
      </c>
      <c r="C37" s="67">
        <v>41</v>
      </c>
      <c r="D37" s="57">
        <v>5</v>
      </c>
      <c r="E37" s="63">
        <v>8</v>
      </c>
      <c r="F37" s="67">
        <v>20</v>
      </c>
      <c r="G37" s="63">
        <v>123</v>
      </c>
      <c r="H37" s="57">
        <v>147</v>
      </c>
      <c r="I37" s="171"/>
    </row>
    <row r="38" spans="1:9" x14ac:dyDescent="0.3">
      <c r="A38" s="149" t="s">
        <v>301</v>
      </c>
      <c r="B38" s="181">
        <v>147</v>
      </c>
      <c r="C38" s="67">
        <v>40</v>
      </c>
      <c r="D38" s="57">
        <v>3</v>
      </c>
      <c r="E38" s="63">
        <v>4</v>
      </c>
      <c r="F38" s="67">
        <v>38</v>
      </c>
      <c r="G38" s="63">
        <v>128</v>
      </c>
      <c r="H38" s="57">
        <v>177</v>
      </c>
      <c r="I38" s="171"/>
    </row>
    <row r="39" spans="1:9" x14ac:dyDescent="0.3">
      <c r="A39" s="149" t="s">
        <v>302</v>
      </c>
      <c r="B39" s="181">
        <v>49</v>
      </c>
      <c r="C39" s="67">
        <v>16</v>
      </c>
      <c r="D39" s="57">
        <v>1</v>
      </c>
      <c r="E39" s="63">
        <v>1</v>
      </c>
      <c r="F39" s="67">
        <v>11</v>
      </c>
      <c r="G39" s="63">
        <v>53</v>
      </c>
      <c r="H39" s="57">
        <v>47</v>
      </c>
      <c r="I39" s="171"/>
    </row>
    <row r="40" spans="1:9" x14ac:dyDescent="0.3">
      <c r="A40" s="149" t="s">
        <v>303</v>
      </c>
      <c r="B40" s="181">
        <v>53</v>
      </c>
      <c r="C40" s="67">
        <v>54</v>
      </c>
      <c r="D40" s="57">
        <v>3</v>
      </c>
      <c r="E40" s="63">
        <v>8</v>
      </c>
      <c r="F40" s="67">
        <v>20</v>
      </c>
      <c r="G40" s="63">
        <v>88</v>
      </c>
      <c r="H40" s="57">
        <v>91</v>
      </c>
      <c r="I40" s="171"/>
    </row>
    <row r="41" spans="1:9" x14ac:dyDescent="0.3">
      <c r="A41" s="149" t="s">
        <v>304</v>
      </c>
      <c r="B41" s="181">
        <v>74</v>
      </c>
      <c r="C41" s="67">
        <v>42</v>
      </c>
      <c r="D41" s="57">
        <v>7</v>
      </c>
      <c r="E41" s="63">
        <v>6</v>
      </c>
      <c r="F41" s="67">
        <v>22</v>
      </c>
      <c r="G41" s="63">
        <v>96</v>
      </c>
      <c r="H41" s="57">
        <v>112</v>
      </c>
      <c r="I41" s="171"/>
    </row>
    <row r="42" spans="1:9" x14ac:dyDescent="0.3">
      <c r="A42" s="149" t="s">
        <v>305</v>
      </c>
      <c r="B42" s="181">
        <v>74</v>
      </c>
      <c r="C42" s="67">
        <v>39</v>
      </c>
      <c r="D42" s="57">
        <v>3</v>
      </c>
      <c r="E42" s="63">
        <v>6</v>
      </c>
      <c r="F42" s="67">
        <v>16</v>
      </c>
      <c r="G42" s="63">
        <v>98</v>
      </c>
      <c r="H42" s="57">
        <v>70</v>
      </c>
      <c r="I42" s="171"/>
    </row>
    <row r="43" spans="1:9" x14ac:dyDescent="0.3">
      <c r="A43" s="149" t="s">
        <v>306</v>
      </c>
      <c r="B43" s="181">
        <v>25</v>
      </c>
      <c r="C43" s="67">
        <v>15</v>
      </c>
      <c r="D43" s="57">
        <v>0</v>
      </c>
      <c r="E43" s="63">
        <v>0</v>
      </c>
      <c r="F43" s="67">
        <v>16</v>
      </c>
      <c r="G43" s="63">
        <v>22</v>
      </c>
      <c r="H43" s="57">
        <v>31</v>
      </c>
      <c r="I43" s="171"/>
    </row>
    <row r="44" spans="1:9" x14ac:dyDescent="0.3">
      <c r="A44" s="149" t="s">
        <v>279</v>
      </c>
      <c r="B44" s="181">
        <v>342</v>
      </c>
      <c r="C44" s="67">
        <v>360</v>
      </c>
      <c r="D44" s="57">
        <v>19</v>
      </c>
      <c r="E44" s="63">
        <v>26</v>
      </c>
      <c r="F44" s="67">
        <v>240</v>
      </c>
      <c r="G44" s="63">
        <v>458</v>
      </c>
      <c r="H44" s="57">
        <v>573</v>
      </c>
      <c r="I44" s="171"/>
    </row>
    <row r="45" spans="1:9" x14ac:dyDescent="0.3">
      <c r="A45" s="26" t="s">
        <v>55</v>
      </c>
      <c r="B45" s="68">
        <f>SUM(B17:B44)</f>
        <v>2631</v>
      </c>
      <c r="C45" s="68">
        <f t="shared" ref="C45:H45" si="1">SUM(C17:C44)</f>
        <v>1705</v>
      </c>
      <c r="D45" s="68">
        <f t="shared" si="1"/>
        <v>117</v>
      </c>
      <c r="E45" s="68">
        <f t="shared" si="1"/>
        <v>139</v>
      </c>
      <c r="F45" s="68">
        <f t="shared" si="1"/>
        <v>1075</v>
      </c>
      <c r="G45" s="68">
        <f t="shared" si="1"/>
        <v>3192</v>
      </c>
      <c r="H45" s="68">
        <f t="shared" si="1"/>
        <v>3482</v>
      </c>
    </row>
    <row r="46" spans="1:9" ht="13.5" thickBot="1" x14ac:dyDescent="0.35">
      <c r="B46" s="56"/>
      <c r="C46" s="56"/>
      <c r="D46" s="56"/>
      <c r="E46" s="56"/>
      <c r="F46" s="56"/>
      <c r="G46" s="56"/>
      <c r="H46" s="56"/>
    </row>
    <row r="47" spans="1:9" ht="13.5" thickBot="1" x14ac:dyDescent="0.35">
      <c r="A47" s="19" t="s">
        <v>264</v>
      </c>
      <c r="B47" s="50"/>
      <c r="C47" s="50"/>
      <c r="D47" s="50"/>
      <c r="E47" s="50"/>
      <c r="F47" s="51"/>
      <c r="G47" s="52"/>
      <c r="H47" s="50"/>
      <c r="I47" s="171"/>
    </row>
    <row r="48" spans="1:9" x14ac:dyDescent="0.3">
      <c r="A48" s="148" t="s">
        <v>95</v>
      </c>
      <c r="B48" s="180">
        <v>20</v>
      </c>
      <c r="C48" s="62">
        <v>30</v>
      </c>
      <c r="D48" s="173">
        <v>14</v>
      </c>
      <c r="E48" s="58">
        <v>9</v>
      </c>
      <c r="F48" s="62">
        <v>23</v>
      </c>
      <c r="G48" s="58">
        <v>51</v>
      </c>
      <c r="H48" s="173">
        <v>56</v>
      </c>
      <c r="I48" s="171"/>
    </row>
    <row r="49" spans="1:9" x14ac:dyDescent="0.3">
      <c r="A49" s="149" t="s">
        <v>96</v>
      </c>
      <c r="B49" s="181">
        <v>35</v>
      </c>
      <c r="C49" s="67">
        <v>68</v>
      </c>
      <c r="D49" s="57">
        <v>12</v>
      </c>
      <c r="E49" s="63">
        <v>7</v>
      </c>
      <c r="F49" s="67">
        <v>30</v>
      </c>
      <c r="G49" s="63">
        <v>94</v>
      </c>
      <c r="H49" s="57">
        <v>103</v>
      </c>
      <c r="I49" s="171"/>
    </row>
    <row r="50" spans="1:9" x14ac:dyDescent="0.3">
      <c r="A50" s="149" t="s">
        <v>97</v>
      </c>
      <c r="B50" s="181">
        <v>51</v>
      </c>
      <c r="C50" s="67">
        <v>68</v>
      </c>
      <c r="D50" s="57">
        <v>9</v>
      </c>
      <c r="E50" s="63">
        <v>14</v>
      </c>
      <c r="F50" s="67">
        <v>56</v>
      </c>
      <c r="G50" s="63">
        <v>84</v>
      </c>
      <c r="H50" s="57">
        <v>102</v>
      </c>
      <c r="I50" s="171"/>
    </row>
    <row r="51" spans="1:9" x14ac:dyDescent="0.3">
      <c r="A51" s="149" t="s">
        <v>98</v>
      </c>
      <c r="B51" s="181">
        <v>46</v>
      </c>
      <c r="C51" s="67">
        <v>63</v>
      </c>
      <c r="D51" s="57">
        <v>12</v>
      </c>
      <c r="E51" s="63">
        <v>20</v>
      </c>
      <c r="F51" s="67">
        <v>58</v>
      </c>
      <c r="G51" s="63">
        <v>85</v>
      </c>
      <c r="H51" s="57">
        <v>104</v>
      </c>
      <c r="I51" s="171"/>
    </row>
    <row r="52" spans="1:9" x14ac:dyDescent="0.3">
      <c r="A52" s="149" t="s">
        <v>99</v>
      </c>
      <c r="B52" s="181">
        <v>26</v>
      </c>
      <c r="C52" s="67">
        <v>44</v>
      </c>
      <c r="D52" s="57">
        <v>9</v>
      </c>
      <c r="E52" s="63">
        <v>13</v>
      </c>
      <c r="F52" s="67">
        <v>32</v>
      </c>
      <c r="G52" s="63">
        <v>58</v>
      </c>
      <c r="H52" s="57">
        <v>75</v>
      </c>
      <c r="I52" s="171"/>
    </row>
    <row r="53" spans="1:9" x14ac:dyDescent="0.3">
      <c r="A53" s="149" t="s">
        <v>100</v>
      </c>
      <c r="B53" s="181">
        <v>66</v>
      </c>
      <c r="C53" s="67">
        <v>63</v>
      </c>
      <c r="D53" s="57">
        <v>12</v>
      </c>
      <c r="E53" s="63">
        <v>25</v>
      </c>
      <c r="F53" s="67">
        <v>46</v>
      </c>
      <c r="G53" s="63">
        <v>121</v>
      </c>
      <c r="H53" s="57">
        <v>133</v>
      </c>
      <c r="I53" s="171"/>
    </row>
    <row r="54" spans="1:9" x14ac:dyDescent="0.3">
      <c r="A54" s="149" t="s">
        <v>101</v>
      </c>
      <c r="B54" s="181">
        <v>40</v>
      </c>
      <c r="C54" s="67">
        <v>71</v>
      </c>
      <c r="D54" s="57">
        <v>15</v>
      </c>
      <c r="E54" s="63">
        <v>13</v>
      </c>
      <c r="F54" s="67">
        <v>38</v>
      </c>
      <c r="G54" s="63">
        <v>99</v>
      </c>
      <c r="H54" s="57">
        <v>111</v>
      </c>
      <c r="I54" s="171"/>
    </row>
    <row r="55" spans="1:9" x14ac:dyDescent="0.3">
      <c r="A55" s="149" t="s">
        <v>102</v>
      </c>
      <c r="B55" s="181">
        <v>95</v>
      </c>
      <c r="C55" s="67">
        <v>155</v>
      </c>
      <c r="D55" s="57">
        <v>18</v>
      </c>
      <c r="E55" s="63">
        <v>25</v>
      </c>
      <c r="F55" s="67">
        <v>87</v>
      </c>
      <c r="G55" s="63">
        <v>209</v>
      </c>
      <c r="H55" s="57">
        <v>236</v>
      </c>
      <c r="I55" s="171"/>
    </row>
    <row r="56" spans="1:9" x14ac:dyDescent="0.3">
      <c r="A56" s="149" t="s">
        <v>103</v>
      </c>
      <c r="B56" s="181">
        <v>100</v>
      </c>
      <c r="C56" s="67">
        <v>115</v>
      </c>
      <c r="D56" s="57">
        <v>17</v>
      </c>
      <c r="E56" s="63">
        <v>31</v>
      </c>
      <c r="F56" s="67">
        <v>93</v>
      </c>
      <c r="G56" s="63">
        <v>173</v>
      </c>
      <c r="H56" s="57">
        <v>218</v>
      </c>
      <c r="I56" s="171"/>
    </row>
    <row r="57" spans="1:9" x14ac:dyDescent="0.3">
      <c r="A57" s="149" t="s">
        <v>104</v>
      </c>
      <c r="B57" s="181">
        <v>25</v>
      </c>
      <c r="C57" s="67">
        <v>53</v>
      </c>
      <c r="D57" s="57">
        <v>5</v>
      </c>
      <c r="E57" s="63">
        <v>10</v>
      </c>
      <c r="F57" s="67">
        <v>27</v>
      </c>
      <c r="G57" s="63">
        <v>66</v>
      </c>
      <c r="H57" s="57">
        <v>70</v>
      </c>
      <c r="I57" s="171"/>
    </row>
    <row r="58" spans="1:9" x14ac:dyDescent="0.3">
      <c r="A58" s="149" t="s">
        <v>105</v>
      </c>
      <c r="B58" s="181">
        <v>60</v>
      </c>
      <c r="C58" s="67">
        <v>97</v>
      </c>
      <c r="D58" s="57">
        <v>18</v>
      </c>
      <c r="E58" s="63">
        <v>17</v>
      </c>
      <c r="F58" s="67">
        <v>64</v>
      </c>
      <c r="G58" s="63">
        <v>128</v>
      </c>
      <c r="H58" s="57">
        <v>159</v>
      </c>
      <c r="I58" s="171"/>
    </row>
    <row r="59" spans="1:9" x14ac:dyDescent="0.3">
      <c r="A59" s="149" t="s">
        <v>106</v>
      </c>
      <c r="B59" s="181">
        <v>40</v>
      </c>
      <c r="C59" s="67">
        <v>28</v>
      </c>
      <c r="D59" s="57">
        <v>10</v>
      </c>
      <c r="E59" s="63">
        <v>5</v>
      </c>
      <c r="F59" s="67">
        <v>16</v>
      </c>
      <c r="G59" s="63">
        <v>68</v>
      </c>
      <c r="H59" s="57">
        <v>69</v>
      </c>
      <c r="I59" s="171"/>
    </row>
    <row r="60" spans="1:9" x14ac:dyDescent="0.3">
      <c r="A60" s="149" t="s">
        <v>309</v>
      </c>
      <c r="B60" s="181">
        <v>32</v>
      </c>
      <c r="C60" s="67">
        <v>61</v>
      </c>
      <c r="D60" s="57">
        <v>11</v>
      </c>
      <c r="E60" s="63">
        <v>21</v>
      </c>
      <c r="F60" s="67">
        <v>41</v>
      </c>
      <c r="G60" s="63">
        <v>89</v>
      </c>
      <c r="H60" s="57">
        <v>108</v>
      </c>
      <c r="I60" s="171"/>
    </row>
    <row r="61" spans="1:9" x14ac:dyDescent="0.3">
      <c r="A61" s="149" t="s">
        <v>310</v>
      </c>
      <c r="B61" s="181">
        <v>50</v>
      </c>
      <c r="C61" s="67">
        <v>56</v>
      </c>
      <c r="D61" s="57">
        <v>13</v>
      </c>
      <c r="E61" s="63">
        <v>14</v>
      </c>
      <c r="F61" s="67">
        <v>29</v>
      </c>
      <c r="G61" s="63">
        <v>105</v>
      </c>
      <c r="H61" s="57">
        <v>103</v>
      </c>
      <c r="I61" s="171"/>
    </row>
    <row r="62" spans="1:9" x14ac:dyDescent="0.3">
      <c r="A62" s="149" t="s">
        <v>311</v>
      </c>
      <c r="B62" s="181">
        <v>35</v>
      </c>
      <c r="C62" s="67">
        <v>50</v>
      </c>
      <c r="D62" s="57">
        <v>15</v>
      </c>
      <c r="E62" s="63">
        <v>17</v>
      </c>
      <c r="F62" s="67">
        <v>34</v>
      </c>
      <c r="G62" s="63">
        <v>84</v>
      </c>
      <c r="H62" s="57">
        <v>93</v>
      </c>
      <c r="I62" s="171"/>
    </row>
    <row r="63" spans="1:9" x14ac:dyDescent="0.3">
      <c r="A63" s="149" t="s">
        <v>312</v>
      </c>
      <c r="B63" s="181">
        <v>50</v>
      </c>
      <c r="C63" s="67">
        <v>69</v>
      </c>
      <c r="D63" s="57">
        <v>10</v>
      </c>
      <c r="E63" s="63">
        <v>17</v>
      </c>
      <c r="F63" s="67">
        <v>55</v>
      </c>
      <c r="G63" s="63">
        <v>91</v>
      </c>
      <c r="H63" s="57">
        <v>123</v>
      </c>
      <c r="I63" s="171"/>
    </row>
    <row r="64" spans="1:9" x14ac:dyDescent="0.3">
      <c r="A64" s="149" t="s">
        <v>313</v>
      </c>
      <c r="B64" s="181">
        <v>78</v>
      </c>
      <c r="C64" s="67">
        <v>107</v>
      </c>
      <c r="D64" s="57">
        <v>9</v>
      </c>
      <c r="E64" s="63">
        <v>20</v>
      </c>
      <c r="F64" s="67">
        <v>53</v>
      </c>
      <c r="G64" s="63">
        <v>156</v>
      </c>
      <c r="H64" s="57">
        <v>175</v>
      </c>
      <c r="I64" s="171"/>
    </row>
    <row r="65" spans="1:9" x14ac:dyDescent="0.3">
      <c r="A65" s="149" t="s">
        <v>314</v>
      </c>
      <c r="B65" s="181">
        <v>59</v>
      </c>
      <c r="C65" s="67">
        <v>66</v>
      </c>
      <c r="D65" s="57">
        <v>15</v>
      </c>
      <c r="E65" s="63">
        <v>9</v>
      </c>
      <c r="F65" s="67">
        <v>31</v>
      </c>
      <c r="G65" s="63">
        <v>119</v>
      </c>
      <c r="H65" s="57">
        <v>127</v>
      </c>
      <c r="I65" s="171"/>
    </row>
    <row r="66" spans="1:9" x14ac:dyDescent="0.3">
      <c r="A66" s="149" t="s">
        <v>315</v>
      </c>
      <c r="B66" s="181">
        <v>78</v>
      </c>
      <c r="C66" s="67">
        <v>100</v>
      </c>
      <c r="D66" s="57">
        <v>18</v>
      </c>
      <c r="E66" s="63">
        <v>27</v>
      </c>
      <c r="F66" s="67">
        <v>65</v>
      </c>
      <c r="G66" s="63">
        <v>154</v>
      </c>
      <c r="H66" s="57">
        <v>167</v>
      </c>
      <c r="I66" s="171"/>
    </row>
    <row r="67" spans="1:9" x14ac:dyDescent="0.3">
      <c r="A67" s="149" t="s">
        <v>316</v>
      </c>
      <c r="B67" s="181">
        <v>63</v>
      </c>
      <c r="C67" s="67">
        <v>70</v>
      </c>
      <c r="D67" s="57">
        <v>12</v>
      </c>
      <c r="E67" s="63">
        <v>24</v>
      </c>
      <c r="F67" s="67">
        <v>55</v>
      </c>
      <c r="G67" s="63">
        <v>116</v>
      </c>
      <c r="H67" s="57">
        <v>139</v>
      </c>
      <c r="I67" s="171"/>
    </row>
    <row r="68" spans="1:9" x14ac:dyDescent="0.3">
      <c r="A68" s="188" t="s">
        <v>317</v>
      </c>
      <c r="B68" s="183">
        <v>78</v>
      </c>
      <c r="C68" s="67">
        <v>95</v>
      </c>
      <c r="D68" s="57">
        <v>11</v>
      </c>
      <c r="E68" s="63">
        <v>16</v>
      </c>
      <c r="F68" s="67">
        <v>49</v>
      </c>
      <c r="G68" s="63">
        <v>152</v>
      </c>
      <c r="H68" s="57">
        <v>159</v>
      </c>
      <c r="I68" s="171"/>
    </row>
    <row r="69" spans="1:9" x14ac:dyDescent="0.3">
      <c r="A69" s="26" t="s">
        <v>55</v>
      </c>
      <c r="B69" s="68">
        <f t="shared" ref="B69:H69" si="2">SUM(B48:B68)</f>
        <v>1127</v>
      </c>
      <c r="C69" s="68">
        <f t="shared" si="2"/>
        <v>1529</v>
      </c>
      <c r="D69" s="68">
        <f t="shared" si="2"/>
        <v>265</v>
      </c>
      <c r="E69" s="68">
        <f t="shared" si="2"/>
        <v>354</v>
      </c>
      <c r="F69" s="68">
        <f t="shared" si="2"/>
        <v>982</v>
      </c>
      <c r="G69" s="68">
        <f t="shared" si="2"/>
        <v>2302</v>
      </c>
      <c r="H69" s="68">
        <f t="shared" si="2"/>
        <v>2630</v>
      </c>
    </row>
    <row r="70" spans="1:9" x14ac:dyDescent="0.3">
      <c r="B70" s="56"/>
      <c r="C70" s="56"/>
      <c r="D70" s="56"/>
      <c r="E70" s="56"/>
      <c r="F70" s="56"/>
      <c r="G70" s="56"/>
      <c r="H70" s="56"/>
    </row>
    <row r="71" spans="1:9" x14ac:dyDescent="0.3">
      <c r="A71" s="26" t="s">
        <v>108</v>
      </c>
      <c r="B71" s="68">
        <f>B14+B45+B69</f>
        <v>4306</v>
      </c>
      <c r="C71" s="68">
        <f t="shared" ref="C71:H71" si="3">C14+C45+C69</f>
        <v>3525</v>
      </c>
      <c r="D71" s="68">
        <f t="shared" si="3"/>
        <v>439</v>
      </c>
      <c r="E71" s="68">
        <f t="shared" si="3"/>
        <v>538</v>
      </c>
      <c r="F71" s="68">
        <f t="shared" si="3"/>
        <v>2284</v>
      </c>
      <c r="G71" s="68">
        <f t="shared" si="3"/>
        <v>6142</v>
      </c>
      <c r="H71" s="68">
        <f t="shared" si="3"/>
        <v>6912</v>
      </c>
    </row>
  </sheetData>
  <mergeCells count="4">
    <mergeCell ref="B1:H1"/>
    <mergeCell ref="B2:H2"/>
    <mergeCell ref="B3:E3"/>
    <mergeCell ref="F3:G3"/>
  </mergeCells>
  <pageMargins left="0.7" right="0.7" top="1" bottom="0.75" header="0.3" footer="0.3"/>
  <pageSetup scale="65" orientation="portrait" r:id="rId1"/>
  <headerFooter>
    <oddHeader>&amp;C&amp;"-,Bold"Statewide Legislative Precinct Results
Primary Election      May 17, 2022
State of Idaho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1A30-7545-4233-AE90-4099036919F6}">
  <sheetPr>
    <pageSetUpPr fitToPage="1"/>
  </sheetPr>
  <dimension ref="A1:K61"/>
  <sheetViews>
    <sheetView zoomScaleNormal="100" workbookViewId="0">
      <pane xSplit="10" ySplit="5" topLeftCell="K60" activePane="bottomRight" state="frozen"/>
      <selection pane="topRight" activeCell="K1" sqref="K1"/>
      <selection pane="bottomLeft" activeCell="A6" sqref="A6"/>
      <selection pane="bottomRight" activeCell="K6" sqref="K6"/>
    </sheetView>
  </sheetViews>
  <sheetFormatPr defaultColWidth="9.1796875" defaultRowHeight="13" x14ac:dyDescent="0.3"/>
  <cols>
    <col min="1" max="1" width="16.7265625" style="3" customWidth="1"/>
    <col min="2" max="11" width="8.7265625" style="8" customWidth="1"/>
    <col min="12" max="256" width="9.1796875" style="8"/>
    <col min="257" max="257" width="16.7265625" style="8" customWidth="1"/>
    <col min="258" max="267" width="8.7265625" style="8" customWidth="1"/>
    <col min="268" max="512" width="9.1796875" style="8"/>
    <col min="513" max="513" width="16.7265625" style="8" customWidth="1"/>
    <col min="514" max="523" width="8.7265625" style="8" customWidth="1"/>
    <col min="524" max="768" width="9.1796875" style="8"/>
    <col min="769" max="769" width="16.7265625" style="8" customWidth="1"/>
    <col min="770" max="779" width="8.7265625" style="8" customWidth="1"/>
    <col min="780" max="1024" width="9.1796875" style="8"/>
    <col min="1025" max="1025" width="16.7265625" style="8" customWidth="1"/>
    <col min="1026" max="1035" width="8.7265625" style="8" customWidth="1"/>
    <col min="1036" max="1280" width="9.1796875" style="8"/>
    <col min="1281" max="1281" width="16.7265625" style="8" customWidth="1"/>
    <col min="1282" max="1291" width="8.7265625" style="8" customWidth="1"/>
    <col min="1292" max="1536" width="9.1796875" style="8"/>
    <col min="1537" max="1537" width="16.7265625" style="8" customWidth="1"/>
    <col min="1538" max="1547" width="8.7265625" style="8" customWidth="1"/>
    <col min="1548" max="1792" width="9.1796875" style="8"/>
    <col min="1793" max="1793" width="16.7265625" style="8" customWidth="1"/>
    <col min="1794" max="1803" width="8.7265625" style="8" customWidth="1"/>
    <col min="1804" max="2048" width="9.1796875" style="8"/>
    <col min="2049" max="2049" width="16.7265625" style="8" customWidth="1"/>
    <col min="2050" max="2059" width="8.7265625" style="8" customWidth="1"/>
    <col min="2060" max="2304" width="9.1796875" style="8"/>
    <col min="2305" max="2305" width="16.7265625" style="8" customWidth="1"/>
    <col min="2306" max="2315" width="8.7265625" style="8" customWidth="1"/>
    <col min="2316" max="2560" width="9.1796875" style="8"/>
    <col min="2561" max="2561" width="16.7265625" style="8" customWidth="1"/>
    <col min="2562" max="2571" width="8.7265625" style="8" customWidth="1"/>
    <col min="2572" max="2816" width="9.1796875" style="8"/>
    <col min="2817" max="2817" width="16.7265625" style="8" customWidth="1"/>
    <col min="2818" max="2827" width="8.7265625" style="8" customWidth="1"/>
    <col min="2828" max="3072" width="9.1796875" style="8"/>
    <col min="3073" max="3073" width="16.7265625" style="8" customWidth="1"/>
    <col min="3074" max="3083" width="8.7265625" style="8" customWidth="1"/>
    <col min="3084" max="3328" width="9.1796875" style="8"/>
    <col min="3329" max="3329" width="16.7265625" style="8" customWidth="1"/>
    <col min="3330" max="3339" width="8.7265625" style="8" customWidth="1"/>
    <col min="3340" max="3584" width="9.1796875" style="8"/>
    <col min="3585" max="3585" width="16.7265625" style="8" customWidth="1"/>
    <col min="3586" max="3595" width="8.7265625" style="8" customWidth="1"/>
    <col min="3596" max="3840" width="9.1796875" style="8"/>
    <col min="3841" max="3841" width="16.7265625" style="8" customWidth="1"/>
    <col min="3842" max="3851" width="8.7265625" style="8" customWidth="1"/>
    <col min="3852" max="4096" width="9.1796875" style="8"/>
    <col min="4097" max="4097" width="16.7265625" style="8" customWidth="1"/>
    <col min="4098" max="4107" width="8.7265625" style="8" customWidth="1"/>
    <col min="4108" max="4352" width="9.1796875" style="8"/>
    <col min="4353" max="4353" width="16.7265625" style="8" customWidth="1"/>
    <col min="4354" max="4363" width="8.7265625" style="8" customWidth="1"/>
    <col min="4364" max="4608" width="9.1796875" style="8"/>
    <col min="4609" max="4609" width="16.7265625" style="8" customWidth="1"/>
    <col min="4610" max="4619" width="8.7265625" style="8" customWidth="1"/>
    <col min="4620" max="4864" width="9.1796875" style="8"/>
    <col min="4865" max="4865" width="16.7265625" style="8" customWidth="1"/>
    <col min="4866" max="4875" width="8.7265625" style="8" customWidth="1"/>
    <col min="4876" max="5120" width="9.1796875" style="8"/>
    <col min="5121" max="5121" width="16.7265625" style="8" customWidth="1"/>
    <col min="5122" max="5131" width="8.7265625" style="8" customWidth="1"/>
    <col min="5132" max="5376" width="9.1796875" style="8"/>
    <col min="5377" max="5377" width="16.7265625" style="8" customWidth="1"/>
    <col min="5378" max="5387" width="8.7265625" style="8" customWidth="1"/>
    <col min="5388" max="5632" width="9.1796875" style="8"/>
    <col min="5633" max="5633" width="16.7265625" style="8" customWidth="1"/>
    <col min="5634" max="5643" width="8.7265625" style="8" customWidth="1"/>
    <col min="5644" max="5888" width="9.1796875" style="8"/>
    <col min="5889" max="5889" width="16.7265625" style="8" customWidth="1"/>
    <col min="5890" max="5899" width="8.7265625" style="8" customWidth="1"/>
    <col min="5900" max="6144" width="9.1796875" style="8"/>
    <col min="6145" max="6145" width="16.7265625" style="8" customWidth="1"/>
    <col min="6146" max="6155" width="8.7265625" style="8" customWidth="1"/>
    <col min="6156" max="6400" width="9.1796875" style="8"/>
    <col min="6401" max="6401" width="16.7265625" style="8" customWidth="1"/>
    <col min="6402" max="6411" width="8.7265625" style="8" customWidth="1"/>
    <col min="6412" max="6656" width="9.1796875" style="8"/>
    <col min="6657" max="6657" width="16.7265625" style="8" customWidth="1"/>
    <col min="6658" max="6667" width="8.7265625" style="8" customWidth="1"/>
    <col min="6668" max="6912" width="9.1796875" style="8"/>
    <col min="6913" max="6913" width="16.7265625" style="8" customWidth="1"/>
    <col min="6914" max="6923" width="8.7265625" style="8" customWidth="1"/>
    <col min="6924" max="7168" width="9.1796875" style="8"/>
    <col min="7169" max="7169" width="16.7265625" style="8" customWidth="1"/>
    <col min="7170" max="7179" width="8.7265625" style="8" customWidth="1"/>
    <col min="7180" max="7424" width="9.1796875" style="8"/>
    <col min="7425" max="7425" width="16.7265625" style="8" customWidth="1"/>
    <col min="7426" max="7435" width="8.7265625" style="8" customWidth="1"/>
    <col min="7436" max="7680" width="9.1796875" style="8"/>
    <col min="7681" max="7681" width="16.7265625" style="8" customWidth="1"/>
    <col min="7682" max="7691" width="8.7265625" style="8" customWidth="1"/>
    <col min="7692" max="7936" width="9.1796875" style="8"/>
    <col min="7937" max="7937" width="16.7265625" style="8" customWidth="1"/>
    <col min="7938" max="7947" width="8.7265625" style="8" customWidth="1"/>
    <col min="7948" max="8192" width="9.1796875" style="8"/>
    <col min="8193" max="8193" width="16.7265625" style="8" customWidth="1"/>
    <col min="8194" max="8203" width="8.7265625" style="8" customWidth="1"/>
    <col min="8204" max="8448" width="9.1796875" style="8"/>
    <col min="8449" max="8449" width="16.7265625" style="8" customWidth="1"/>
    <col min="8450" max="8459" width="8.7265625" style="8" customWidth="1"/>
    <col min="8460" max="8704" width="9.1796875" style="8"/>
    <col min="8705" max="8705" width="16.7265625" style="8" customWidth="1"/>
    <col min="8706" max="8715" width="8.7265625" style="8" customWidth="1"/>
    <col min="8716" max="8960" width="9.1796875" style="8"/>
    <col min="8961" max="8961" width="16.7265625" style="8" customWidth="1"/>
    <col min="8962" max="8971" width="8.7265625" style="8" customWidth="1"/>
    <col min="8972" max="9216" width="9.1796875" style="8"/>
    <col min="9217" max="9217" width="16.7265625" style="8" customWidth="1"/>
    <col min="9218" max="9227" width="8.7265625" style="8" customWidth="1"/>
    <col min="9228" max="9472" width="9.1796875" style="8"/>
    <col min="9473" max="9473" width="16.7265625" style="8" customWidth="1"/>
    <col min="9474" max="9483" width="8.7265625" style="8" customWidth="1"/>
    <col min="9484" max="9728" width="9.1796875" style="8"/>
    <col min="9729" max="9729" width="16.7265625" style="8" customWidth="1"/>
    <col min="9730" max="9739" width="8.7265625" style="8" customWidth="1"/>
    <col min="9740" max="9984" width="9.1796875" style="8"/>
    <col min="9985" max="9985" width="16.7265625" style="8" customWidth="1"/>
    <col min="9986" max="9995" width="8.7265625" style="8" customWidth="1"/>
    <col min="9996" max="10240" width="9.1796875" style="8"/>
    <col min="10241" max="10241" width="16.7265625" style="8" customWidth="1"/>
    <col min="10242" max="10251" width="8.7265625" style="8" customWidth="1"/>
    <col min="10252" max="10496" width="9.1796875" style="8"/>
    <col min="10497" max="10497" width="16.7265625" style="8" customWidth="1"/>
    <col min="10498" max="10507" width="8.7265625" style="8" customWidth="1"/>
    <col min="10508" max="10752" width="9.1796875" style="8"/>
    <col min="10753" max="10753" width="16.7265625" style="8" customWidth="1"/>
    <col min="10754" max="10763" width="8.7265625" style="8" customWidth="1"/>
    <col min="10764" max="11008" width="9.1796875" style="8"/>
    <col min="11009" max="11009" width="16.7265625" style="8" customWidth="1"/>
    <col min="11010" max="11019" width="8.7265625" style="8" customWidth="1"/>
    <col min="11020" max="11264" width="9.1796875" style="8"/>
    <col min="11265" max="11265" width="16.7265625" style="8" customWidth="1"/>
    <col min="11266" max="11275" width="8.7265625" style="8" customWidth="1"/>
    <col min="11276" max="11520" width="9.1796875" style="8"/>
    <col min="11521" max="11521" width="16.7265625" style="8" customWidth="1"/>
    <col min="11522" max="11531" width="8.7265625" style="8" customWidth="1"/>
    <col min="11532" max="11776" width="9.1796875" style="8"/>
    <col min="11777" max="11777" width="16.7265625" style="8" customWidth="1"/>
    <col min="11778" max="11787" width="8.7265625" style="8" customWidth="1"/>
    <col min="11788" max="12032" width="9.1796875" style="8"/>
    <col min="12033" max="12033" width="16.7265625" style="8" customWidth="1"/>
    <col min="12034" max="12043" width="8.7265625" style="8" customWidth="1"/>
    <col min="12044" max="12288" width="9.1796875" style="8"/>
    <col min="12289" max="12289" width="16.7265625" style="8" customWidth="1"/>
    <col min="12290" max="12299" width="8.7265625" style="8" customWidth="1"/>
    <col min="12300" max="12544" width="9.1796875" style="8"/>
    <col min="12545" max="12545" width="16.7265625" style="8" customWidth="1"/>
    <col min="12546" max="12555" width="8.7265625" style="8" customWidth="1"/>
    <col min="12556" max="12800" width="9.1796875" style="8"/>
    <col min="12801" max="12801" width="16.7265625" style="8" customWidth="1"/>
    <col min="12802" max="12811" width="8.7265625" style="8" customWidth="1"/>
    <col min="12812" max="13056" width="9.1796875" style="8"/>
    <col min="13057" max="13057" width="16.7265625" style="8" customWidth="1"/>
    <col min="13058" max="13067" width="8.7265625" style="8" customWidth="1"/>
    <col min="13068" max="13312" width="9.1796875" style="8"/>
    <col min="13313" max="13313" width="16.7265625" style="8" customWidth="1"/>
    <col min="13314" max="13323" width="8.7265625" style="8" customWidth="1"/>
    <col min="13324" max="13568" width="9.1796875" style="8"/>
    <col min="13569" max="13569" width="16.7265625" style="8" customWidth="1"/>
    <col min="13570" max="13579" width="8.7265625" style="8" customWidth="1"/>
    <col min="13580" max="13824" width="9.1796875" style="8"/>
    <col min="13825" max="13825" width="16.7265625" style="8" customWidth="1"/>
    <col min="13826" max="13835" width="8.7265625" style="8" customWidth="1"/>
    <col min="13836" max="14080" width="9.1796875" style="8"/>
    <col min="14081" max="14081" width="16.7265625" style="8" customWidth="1"/>
    <col min="14082" max="14091" width="8.7265625" style="8" customWidth="1"/>
    <col min="14092" max="14336" width="9.1796875" style="8"/>
    <col min="14337" max="14337" width="16.7265625" style="8" customWidth="1"/>
    <col min="14338" max="14347" width="8.7265625" style="8" customWidth="1"/>
    <col min="14348" max="14592" width="9.1796875" style="8"/>
    <col min="14593" max="14593" width="16.7265625" style="8" customWidth="1"/>
    <col min="14594" max="14603" width="8.7265625" style="8" customWidth="1"/>
    <col min="14604" max="14848" width="9.1796875" style="8"/>
    <col min="14849" max="14849" width="16.7265625" style="8" customWidth="1"/>
    <col min="14850" max="14859" width="8.7265625" style="8" customWidth="1"/>
    <col min="14860" max="15104" width="9.1796875" style="8"/>
    <col min="15105" max="15105" width="16.7265625" style="8" customWidth="1"/>
    <col min="15106" max="15115" width="8.7265625" style="8" customWidth="1"/>
    <col min="15116" max="15360" width="9.1796875" style="8"/>
    <col min="15361" max="15361" width="16.7265625" style="8" customWidth="1"/>
    <col min="15362" max="15371" width="8.7265625" style="8" customWidth="1"/>
    <col min="15372" max="15616" width="9.1796875" style="8"/>
    <col min="15617" max="15617" width="16.7265625" style="8" customWidth="1"/>
    <col min="15618" max="15627" width="8.7265625" style="8" customWidth="1"/>
    <col min="15628" max="15872" width="9.1796875" style="8"/>
    <col min="15873" max="15873" width="16.7265625" style="8" customWidth="1"/>
    <col min="15874" max="15883" width="8.7265625" style="8" customWidth="1"/>
    <col min="15884" max="16128" width="9.1796875" style="8"/>
    <col min="16129" max="16129" width="16.7265625" style="8" customWidth="1"/>
    <col min="16130" max="16139" width="8.7265625" style="8" customWidth="1"/>
    <col min="16140" max="16384" width="9.1796875" style="8"/>
  </cols>
  <sheetData>
    <row r="1" spans="1:11" ht="14.5" x14ac:dyDescent="0.35">
      <c r="A1" s="27"/>
      <c r="B1" s="336"/>
      <c r="C1" s="337"/>
      <c r="D1" s="337"/>
      <c r="E1" s="337"/>
      <c r="F1" s="338"/>
      <c r="G1" s="338"/>
      <c r="H1" s="338"/>
      <c r="I1" s="338"/>
      <c r="J1" s="344"/>
      <c r="K1" s="30"/>
    </row>
    <row r="2" spans="1:11" ht="14.5" x14ac:dyDescent="0.35">
      <c r="A2" s="31"/>
      <c r="B2" s="328" t="s">
        <v>318</v>
      </c>
      <c r="C2" s="329"/>
      <c r="D2" s="329"/>
      <c r="E2" s="329"/>
      <c r="F2" s="330"/>
      <c r="G2" s="330"/>
      <c r="H2" s="330"/>
      <c r="I2" s="330"/>
      <c r="J2" s="345"/>
      <c r="K2" s="30"/>
    </row>
    <row r="3" spans="1:11" ht="14.5" x14ac:dyDescent="0.35">
      <c r="A3" s="31"/>
      <c r="B3" s="332" t="s">
        <v>0</v>
      </c>
      <c r="C3" s="342"/>
      <c r="D3" s="342"/>
      <c r="E3" s="333"/>
      <c r="F3" s="332" t="s">
        <v>1</v>
      </c>
      <c r="G3" s="334"/>
      <c r="H3" s="333"/>
      <c r="I3" s="332" t="s">
        <v>2</v>
      </c>
      <c r="J3" s="333"/>
      <c r="K3" s="147"/>
    </row>
    <row r="4" spans="1:11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2" t="s">
        <v>197</v>
      </c>
      <c r="I4" s="11" t="s">
        <v>15</v>
      </c>
      <c r="J4" s="12" t="s">
        <v>197</v>
      </c>
      <c r="K4" s="43"/>
    </row>
    <row r="5" spans="1:11" ht="107.25" customHeight="1" thickBot="1" x14ac:dyDescent="0.35">
      <c r="A5" s="44" t="s">
        <v>17</v>
      </c>
      <c r="B5" s="15" t="s">
        <v>319</v>
      </c>
      <c r="C5" s="15" t="s">
        <v>320</v>
      </c>
      <c r="D5" s="15" t="s">
        <v>321</v>
      </c>
      <c r="E5" s="15" t="s">
        <v>322</v>
      </c>
      <c r="F5" s="15" t="s">
        <v>323</v>
      </c>
      <c r="G5" s="15" t="s">
        <v>324</v>
      </c>
      <c r="H5" s="15" t="s">
        <v>325</v>
      </c>
      <c r="I5" s="15" t="s">
        <v>326</v>
      </c>
      <c r="J5" s="15" t="s">
        <v>327</v>
      </c>
      <c r="K5" s="45"/>
    </row>
    <row r="6" spans="1:11" ht="13.5" thickBot="1" x14ac:dyDescent="0.35">
      <c r="A6" s="19" t="s">
        <v>343</v>
      </c>
      <c r="B6" s="50"/>
      <c r="C6" s="50"/>
      <c r="D6" s="50"/>
      <c r="E6" s="50"/>
      <c r="F6" s="51"/>
      <c r="G6" s="50"/>
      <c r="H6" s="52"/>
      <c r="I6" s="51"/>
      <c r="J6" s="50"/>
      <c r="K6" s="46"/>
    </row>
    <row r="7" spans="1:11" x14ac:dyDescent="0.3">
      <c r="A7" s="24" t="s">
        <v>328</v>
      </c>
      <c r="B7" s="57">
        <v>49</v>
      </c>
      <c r="C7" s="61">
        <v>133</v>
      </c>
      <c r="D7" s="62">
        <v>151</v>
      </c>
      <c r="E7" s="58">
        <v>132</v>
      </c>
      <c r="F7" s="141">
        <v>262</v>
      </c>
      <c r="G7" s="173">
        <v>219</v>
      </c>
      <c r="H7" s="59">
        <v>1</v>
      </c>
      <c r="I7" s="116">
        <v>386</v>
      </c>
      <c r="J7" s="189">
        <v>1</v>
      </c>
      <c r="K7" s="47"/>
    </row>
    <row r="8" spans="1:11" x14ac:dyDescent="0.3">
      <c r="A8" s="25" t="s">
        <v>329</v>
      </c>
      <c r="B8" s="57">
        <v>42</v>
      </c>
      <c r="C8" s="66">
        <v>136</v>
      </c>
      <c r="D8" s="67">
        <v>155</v>
      </c>
      <c r="E8" s="63">
        <v>71</v>
      </c>
      <c r="F8" s="144">
        <v>259</v>
      </c>
      <c r="G8" s="57">
        <v>159</v>
      </c>
      <c r="H8" s="64">
        <v>2</v>
      </c>
      <c r="I8" s="118">
        <v>320</v>
      </c>
      <c r="J8" s="190">
        <v>1</v>
      </c>
      <c r="K8" s="47"/>
    </row>
    <row r="9" spans="1:11" x14ac:dyDescent="0.3">
      <c r="A9" s="25" t="s">
        <v>330</v>
      </c>
      <c r="B9" s="57">
        <v>26</v>
      </c>
      <c r="C9" s="66">
        <v>67</v>
      </c>
      <c r="D9" s="67">
        <v>66</v>
      </c>
      <c r="E9" s="63">
        <v>48</v>
      </c>
      <c r="F9" s="144">
        <v>111</v>
      </c>
      <c r="G9" s="57">
        <v>95</v>
      </c>
      <c r="H9" s="64">
        <v>0</v>
      </c>
      <c r="I9" s="118">
        <v>158</v>
      </c>
      <c r="J9" s="190">
        <v>0</v>
      </c>
      <c r="K9" s="47"/>
    </row>
    <row r="10" spans="1:11" x14ac:dyDescent="0.3">
      <c r="A10" s="25" t="s">
        <v>331</v>
      </c>
      <c r="B10" s="57">
        <v>8</v>
      </c>
      <c r="C10" s="66">
        <v>23</v>
      </c>
      <c r="D10" s="67">
        <v>8</v>
      </c>
      <c r="E10" s="63">
        <v>13</v>
      </c>
      <c r="F10" s="144">
        <v>26</v>
      </c>
      <c r="G10" s="57">
        <v>29</v>
      </c>
      <c r="H10" s="64">
        <v>0</v>
      </c>
      <c r="I10" s="118">
        <v>41</v>
      </c>
      <c r="J10" s="190">
        <v>0</v>
      </c>
      <c r="K10" s="47"/>
    </row>
    <row r="11" spans="1:11" x14ac:dyDescent="0.3">
      <c r="A11" s="25" t="s">
        <v>332</v>
      </c>
      <c r="B11" s="57">
        <v>42</v>
      </c>
      <c r="C11" s="66">
        <v>88</v>
      </c>
      <c r="D11" s="67">
        <v>120</v>
      </c>
      <c r="E11" s="63">
        <v>82</v>
      </c>
      <c r="F11" s="144">
        <v>199</v>
      </c>
      <c r="G11" s="57">
        <v>146</v>
      </c>
      <c r="H11" s="64">
        <v>0</v>
      </c>
      <c r="I11" s="118">
        <v>237</v>
      </c>
      <c r="J11" s="190">
        <v>0</v>
      </c>
      <c r="K11" s="47"/>
    </row>
    <row r="12" spans="1:11" x14ac:dyDescent="0.3">
      <c r="A12" s="25" t="s">
        <v>333</v>
      </c>
      <c r="B12" s="57">
        <v>9</v>
      </c>
      <c r="C12" s="66">
        <v>17</v>
      </c>
      <c r="D12" s="67">
        <v>18</v>
      </c>
      <c r="E12" s="63">
        <v>12</v>
      </c>
      <c r="F12" s="144">
        <v>35</v>
      </c>
      <c r="G12" s="57">
        <v>22</v>
      </c>
      <c r="H12" s="64">
        <v>0</v>
      </c>
      <c r="I12" s="118">
        <v>39</v>
      </c>
      <c r="J12" s="190">
        <v>0</v>
      </c>
      <c r="K12" s="47"/>
    </row>
    <row r="13" spans="1:11" x14ac:dyDescent="0.3">
      <c r="A13" s="179" t="s">
        <v>279</v>
      </c>
      <c r="B13" s="191">
        <v>27</v>
      </c>
      <c r="C13" s="191">
        <v>77</v>
      </c>
      <c r="D13" s="191">
        <v>73</v>
      </c>
      <c r="E13" s="192">
        <v>91</v>
      </c>
      <c r="F13" s="193">
        <v>121</v>
      </c>
      <c r="G13" s="191">
        <v>155</v>
      </c>
      <c r="H13" s="194">
        <v>0</v>
      </c>
      <c r="I13" s="195">
        <v>218</v>
      </c>
      <c r="J13" s="196">
        <v>0</v>
      </c>
      <c r="K13" s="47"/>
    </row>
    <row r="14" spans="1:11" x14ac:dyDescent="0.3">
      <c r="A14" s="26" t="s">
        <v>55</v>
      </c>
      <c r="B14" s="68">
        <f>SUM(B7:B13)</f>
        <v>203</v>
      </c>
      <c r="C14" s="68">
        <f t="shared" ref="C14:J14" si="0">SUM(C7:C13)</f>
        <v>541</v>
      </c>
      <c r="D14" s="68">
        <f t="shared" si="0"/>
        <v>591</v>
      </c>
      <c r="E14" s="68">
        <f t="shared" si="0"/>
        <v>449</v>
      </c>
      <c r="F14" s="68">
        <f t="shared" si="0"/>
        <v>1013</v>
      </c>
      <c r="G14" s="68">
        <f t="shared" si="0"/>
        <v>825</v>
      </c>
      <c r="H14" s="69">
        <f t="shared" si="0"/>
        <v>3</v>
      </c>
      <c r="I14" s="68">
        <f t="shared" si="0"/>
        <v>1399</v>
      </c>
      <c r="J14" s="69">
        <f t="shared" si="0"/>
        <v>2</v>
      </c>
    </row>
    <row r="15" spans="1:11" ht="13.5" thickBot="1" x14ac:dyDescent="0.35">
      <c r="B15" s="56"/>
      <c r="C15" s="56"/>
      <c r="D15" s="56"/>
      <c r="E15" s="56"/>
      <c r="F15" s="56"/>
      <c r="G15" s="56"/>
      <c r="H15" s="56"/>
      <c r="I15" s="56"/>
      <c r="J15" s="56"/>
    </row>
    <row r="16" spans="1:11" ht="13.5" thickBot="1" x14ac:dyDescent="0.35">
      <c r="A16" s="19" t="s">
        <v>344</v>
      </c>
      <c r="B16" s="50"/>
      <c r="C16" s="50"/>
      <c r="D16" s="50"/>
      <c r="E16" s="50"/>
      <c r="F16" s="51"/>
      <c r="G16" s="50"/>
      <c r="H16" s="52"/>
      <c r="I16" s="51"/>
      <c r="J16" s="50"/>
      <c r="K16" s="171"/>
    </row>
    <row r="17" spans="1:11" x14ac:dyDescent="0.3">
      <c r="A17" s="105" t="s">
        <v>334</v>
      </c>
      <c r="B17" s="57">
        <v>18</v>
      </c>
      <c r="C17" s="61">
        <v>81</v>
      </c>
      <c r="D17" s="62">
        <v>40</v>
      </c>
      <c r="E17" s="58">
        <v>31</v>
      </c>
      <c r="F17" s="141">
        <v>119</v>
      </c>
      <c r="G17" s="173">
        <v>61</v>
      </c>
      <c r="H17" s="59">
        <v>0</v>
      </c>
      <c r="I17" s="116">
        <v>125</v>
      </c>
      <c r="J17" s="189">
        <v>0</v>
      </c>
      <c r="K17" s="171"/>
    </row>
    <row r="18" spans="1:11" x14ac:dyDescent="0.3">
      <c r="A18" s="106" t="s">
        <v>335</v>
      </c>
      <c r="B18" s="57">
        <v>17</v>
      </c>
      <c r="C18" s="66">
        <v>92</v>
      </c>
      <c r="D18" s="67">
        <v>55</v>
      </c>
      <c r="E18" s="63">
        <v>31</v>
      </c>
      <c r="F18" s="144">
        <v>125</v>
      </c>
      <c r="G18" s="57">
        <v>77</v>
      </c>
      <c r="H18" s="64">
        <v>0</v>
      </c>
      <c r="I18" s="118">
        <v>153</v>
      </c>
      <c r="J18" s="190">
        <v>0</v>
      </c>
      <c r="K18" s="171"/>
    </row>
    <row r="19" spans="1:11" x14ac:dyDescent="0.3">
      <c r="A19" s="106" t="s">
        <v>336</v>
      </c>
      <c r="B19" s="57">
        <v>13</v>
      </c>
      <c r="C19" s="66">
        <v>67</v>
      </c>
      <c r="D19" s="67">
        <v>30</v>
      </c>
      <c r="E19" s="63">
        <v>18</v>
      </c>
      <c r="F19" s="144">
        <v>75</v>
      </c>
      <c r="G19" s="57">
        <v>54</v>
      </c>
      <c r="H19" s="64">
        <v>0</v>
      </c>
      <c r="I19" s="118">
        <v>95</v>
      </c>
      <c r="J19" s="190">
        <v>0</v>
      </c>
      <c r="K19" s="171"/>
    </row>
    <row r="20" spans="1:11" x14ac:dyDescent="0.3">
      <c r="A20" s="106" t="s">
        <v>337</v>
      </c>
      <c r="B20" s="57">
        <v>27</v>
      </c>
      <c r="C20" s="66">
        <v>37</v>
      </c>
      <c r="D20" s="67">
        <v>11</v>
      </c>
      <c r="E20" s="63">
        <v>25</v>
      </c>
      <c r="F20" s="144">
        <v>60</v>
      </c>
      <c r="G20" s="57">
        <v>45</v>
      </c>
      <c r="H20" s="64">
        <v>0</v>
      </c>
      <c r="I20" s="118">
        <v>91</v>
      </c>
      <c r="J20" s="190">
        <v>0</v>
      </c>
      <c r="K20" s="171"/>
    </row>
    <row r="21" spans="1:11" x14ac:dyDescent="0.3">
      <c r="A21" s="106" t="s">
        <v>338</v>
      </c>
      <c r="B21" s="57">
        <v>38</v>
      </c>
      <c r="C21" s="66">
        <v>82</v>
      </c>
      <c r="D21" s="67">
        <v>26</v>
      </c>
      <c r="E21" s="63">
        <v>43</v>
      </c>
      <c r="F21" s="144">
        <v>111</v>
      </c>
      <c r="G21" s="57">
        <v>86</v>
      </c>
      <c r="H21" s="64">
        <v>0</v>
      </c>
      <c r="I21" s="118">
        <v>168</v>
      </c>
      <c r="J21" s="190">
        <v>0</v>
      </c>
      <c r="K21" s="171"/>
    </row>
    <row r="22" spans="1:11" x14ac:dyDescent="0.3">
      <c r="A22" s="106" t="s">
        <v>339</v>
      </c>
      <c r="B22" s="57">
        <v>9</v>
      </c>
      <c r="C22" s="66">
        <v>34</v>
      </c>
      <c r="D22" s="67">
        <v>12</v>
      </c>
      <c r="E22" s="63">
        <v>6</v>
      </c>
      <c r="F22" s="144">
        <v>37</v>
      </c>
      <c r="G22" s="57">
        <v>30</v>
      </c>
      <c r="H22" s="64">
        <v>0</v>
      </c>
      <c r="I22" s="118">
        <v>53</v>
      </c>
      <c r="J22" s="190">
        <v>0</v>
      </c>
      <c r="K22" s="171"/>
    </row>
    <row r="23" spans="1:11" x14ac:dyDescent="0.3">
      <c r="A23" s="106" t="s">
        <v>340</v>
      </c>
      <c r="B23" s="57">
        <v>2</v>
      </c>
      <c r="C23" s="66">
        <v>12</v>
      </c>
      <c r="D23" s="67">
        <v>6</v>
      </c>
      <c r="E23" s="63">
        <v>6</v>
      </c>
      <c r="F23" s="144">
        <v>12</v>
      </c>
      <c r="G23" s="57">
        <v>15</v>
      </c>
      <c r="H23" s="64">
        <v>0</v>
      </c>
      <c r="I23" s="118">
        <v>25</v>
      </c>
      <c r="J23" s="190">
        <v>0</v>
      </c>
      <c r="K23" s="171"/>
    </row>
    <row r="24" spans="1:11" x14ac:dyDescent="0.3">
      <c r="A24" s="106" t="s">
        <v>341</v>
      </c>
      <c r="B24" s="57">
        <v>5</v>
      </c>
      <c r="C24" s="66">
        <v>24</v>
      </c>
      <c r="D24" s="67">
        <v>12</v>
      </c>
      <c r="E24" s="63">
        <v>9</v>
      </c>
      <c r="F24" s="144">
        <v>27</v>
      </c>
      <c r="G24" s="57">
        <v>26</v>
      </c>
      <c r="H24" s="64">
        <v>0</v>
      </c>
      <c r="I24" s="118">
        <v>43</v>
      </c>
      <c r="J24" s="190">
        <v>0</v>
      </c>
      <c r="K24" s="171"/>
    </row>
    <row r="25" spans="1:11" x14ac:dyDescent="0.3">
      <c r="A25" s="106" t="s">
        <v>342</v>
      </c>
      <c r="B25" s="57">
        <v>3</v>
      </c>
      <c r="C25" s="66">
        <v>15</v>
      </c>
      <c r="D25" s="67">
        <v>1</v>
      </c>
      <c r="E25" s="63">
        <v>15</v>
      </c>
      <c r="F25" s="144">
        <v>18</v>
      </c>
      <c r="G25" s="57">
        <v>21</v>
      </c>
      <c r="H25" s="64">
        <v>0</v>
      </c>
      <c r="I25" s="118">
        <v>28</v>
      </c>
      <c r="J25" s="190">
        <v>0</v>
      </c>
      <c r="K25" s="171"/>
    </row>
    <row r="26" spans="1:11" x14ac:dyDescent="0.3">
      <c r="A26" s="106" t="s">
        <v>279</v>
      </c>
      <c r="B26" s="57">
        <v>21</v>
      </c>
      <c r="C26" s="66">
        <v>90</v>
      </c>
      <c r="D26" s="67">
        <v>33</v>
      </c>
      <c r="E26" s="63">
        <v>47</v>
      </c>
      <c r="F26" s="144">
        <v>101</v>
      </c>
      <c r="G26" s="57">
        <v>88</v>
      </c>
      <c r="H26" s="64">
        <v>0</v>
      </c>
      <c r="I26" s="118">
        <v>128</v>
      </c>
      <c r="J26" s="190">
        <v>0</v>
      </c>
      <c r="K26" s="171"/>
    </row>
    <row r="27" spans="1:11" x14ac:dyDescent="0.3">
      <c r="A27" s="26" t="s">
        <v>55</v>
      </c>
      <c r="B27" s="68">
        <f t="shared" ref="B27:J27" si="1">SUM(B17:B26)</f>
        <v>153</v>
      </c>
      <c r="C27" s="68">
        <f t="shared" si="1"/>
        <v>534</v>
      </c>
      <c r="D27" s="68">
        <f t="shared" si="1"/>
        <v>226</v>
      </c>
      <c r="E27" s="68">
        <f t="shared" si="1"/>
        <v>231</v>
      </c>
      <c r="F27" s="68">
        <f t="shared" si="1"/>
        <v>685</v>
      </c>
      <c r="G27" s="68">
        <f t="shared" si="1"/>
        <v>503</v>
      </c>
      <c r="H27" s="69">
        <f t="shared" si="1"/>
        <v>0</v>
      </c>
      <c r="I27" s="68">
        <f t="shared" si="1"/>
        <v>909</v>
      </c>
      <c r="J27" s="69">
        <f t="shared" si="1"/>
        <v>0</v>
      </c>
    </row>
    <row r="28" spans="1:11" ht="13.5" thickBot="1" x14ac:dyDescent="0.35">
      <c r="B28" s="56"/>
      <c r="C28" s="56"/>
      <c r="D28" s="56"/>
      <c r="E28" s="56"/>
      <c r="F28" s="56"/>
      <c r="G28" s="56"/>
      <c r="H28" s="56"/>
      <c r="I28" s="56"/>
      <c r="J28" s="56"/>
    </row>
    <row r="29" spans="1:11" ht="13.5" thickBot="1" x14ac:dyDescent="0.35">
      <c r="A29" s="19" t="s">
        <v>362</v>
      </c>
      <c r="B29" s="50"/>
      <c r="C29" s="50"/>
      <c r="D29" s="50"/>
      <c r="E29" s="50"/>
      <c r="F29" s="51"/>
      <c r="G29" s="50"/>
      <c r="H29" s="52"/>
      <c r="I29" s="51"/>
      <c r="J29" s="50"/>
      <c r="K29" s="171"/>
    </row>
    <row r="30" spans="1:11" x14ac:dyDescent="0.3">
      <c r="A30" s="105" t="s">
        <v>345</v>
      </c>
      <c r="B30" s="57">
        <v>2</v>
      </c>
      <c r="C30" s="61">
        <v>3</v>
      </c>
      <c r="D30" s="62">
        <v>1</v>
      </c>
      <c r="E30" s="58">
        <v>5</v>
      </c>
      <c r="F30" s="141">
        <v>4</v>
      </c>
      <c r="G30" s="173">
        <v>8</v>
      </c>
      <c r="H30" s="59">
        <v>0</v>
      </c>
      <c r="I30" s="116">
        <v>9</v>
      </c>
      <c r="J30" s="189">
        <v>0</v>
      </c>
      <c r="K30" s="171"/>
    </row>
    <row r="31" spans="1:11" x14ac:dyDescent="0.3">
      <c r="A31" s="106" t="s">
        <v>346</v>
      </c>
      <c r="B31" s="57">
        <v>12</v>
      </c>
      <c r="C31" s="66">
        <v>1</v>
      </c>
      <c r="D31" s="67">
        <v>5</v>
      </c>
      <c r="E31" s="63">
        <v>7</v>
      </c>
      <c r="F31" s="144">
        <v>7</v>
      </c>
      <c r="G31" s="57">
        <v>17</v>
      </c>
      <c r="H31" s="64">
        <v>0</v>
      </c>
      <c r="I31" s="118">
        <v>21</v>
      </c>
      <c r="J31" s="190">
        <v>0</v>
      </c>
      <c r="K31" s="171"/>
    </row>
    <row r="32" spans="1:11" x14ac:dyDescent="0.3">
      <c r="A32" s="106" t="s">
        <v>347</v>
      </c>
      <c r="B32" s="57">
        <v>54</v>
      </c>
      <c r="C32" s="66">
        <v>38</v>
      </c>
      <c r="D32" s="67">
        <v>59</v>
      </c>
      <c r="E32" s="63">
        <v>62</v>
      </c>
      <c r="F32" s="144">
        <v>111</v>
      </c>
      <c r="G32" s="57">
        <v>115</v>
      </c>
      <c r="H32" s="64">
        <v>1</v>
      </c>
      <c r="I32" s="118">
        <v>196</v>
      </c>
      <c r="J32" s="190">
        <v>1</v>
      </c>
      <c r="K32" s="171"/>
    </row>
    <row r="33" spans="1:11" x14ac:dyDescent="0.3">
      <c r="A33" s="106" t="s">
        <v>348</v>
      </c>
      <c r="B33" s="57">
        <v>10</v>
      </c>
      <c r="C33" s="66">
        <v>21</v>
      </c>
      <c r="D33" s="67">
        <v>29</v>
      </c>
      <c r="E33" s="63">
        <v>36</v>
      </c>
      <c r="F33" s="144">
        <v>49</v>
      </c>
      <c r="G33" s="57">
        <v>52</v>
      </c>
      <c r="H33" s="64">
        <v>2</v>
      </c>
      <c r="I33" s="118">
        <v>85</v>
      </c>
      <c r="J33" s="190">
        <v>2</v>
      </c>
      <c r="K33" s="171"/>
    </row>
    <row r="34" spans="1:11" x14ac:dyDescent="0.3">
      <c r="A34" s="106" t="s">
        <v>349</v>
      </c>
      <c r="B34" s="57">
        <v>13</v>
      </c>
      <c r="C34" s="66">
        <v>16</v>
      </c>
      <c r="D34" s="67">
        <v>15</v>
      </c>
      <c r="E34" s="63">
        <v>14</v>
      </c>
      <c r="F34" s="144">
        <v>31</v>
      </c>
      <c r="G34" s="57">
        <v>31</v>
      </c>
      <c r="H34" s="64">
        <v>0</v>
      </c>
      <c r="I34" s="118">
        <v>52</v>
      </c>
      <c r="J34" s="190">
        <v>0</v>
      </c>
      <c r="K34" s="171"/>
    </row>
    <row r="35" spans="1:11" x14ac:dyDescent="0.3">
      <c r="A35" s="106" t="s">
        <v>350</v>
      </c>
      <c r="B35" s="57">
        <v>10</v>
      </c>
      <c r="C35" s="66">
        <v>21</v>
      </c>
      <c r="D35" s="67">
        <v>43</v>
      </c>
      <c r="E35" s="63">
        <v>18</v>
      </c>
      <c r="F35" s="144">
        <v>47</v>
      </c>
      <c r="G35" s="57">
        <v>46</v>
      </c>
      <c r="H35" s="64">
        <v>0</v>
      </c>
      <c r="I35" s="118">
        <v>79</v>
      </c>
      <c r="J35" s="190">
        <v>0</v>
      </c>
      <c r="K35" s="171"/>
    </row>
    <row r="36" spans="1:11" x14ac:dyDescent="0.3">
      <c r="A36" s="106" t="s">
        <v>351</v>
      </c>
      <c r="B36" s="57">
        <v>24</v>
      </c>
      <c r="C36" s="66">
        <v>20</v>
      </c>
      <c r="D36" s="67">
        <v>52</v>
      </c>
      <c r="E36" s="63">
        <v>60</v>
      </c>
      <c r="F36" s="144">
        <v>73</v>
      </c>
      <c r="G36" s="57">
        <v>96</v>
      </c>
      <c r="H36" s="64">
        <v>2</v>
      </c>
      <c r="I36" s="118">
        <v>150</v>
      </c>
      <c r="J36" s="190">
        <v>2</v>
      </c>
      <c r="K36" s="171"/>
    </row>
    <row r="37" spans="1:11" x14ac:dyDescent="0.3">
      <c r="A37" s="106" t="s">
        <v>352</v>
      </c>
      <c r="B37" s="57">
        <v>62</v>
      </c>
      <c r="C37" s="66">
        <v>28</v>
      </c>
      <c r="D37" s="67">
        <v>87</v>
      </c>
      <c r="E37" s="63">
        <v>124</v>
      </c>
      <c r="F37" s="144">
        <v>125</v>
      </c>
      <c r="G37" s="57">
        <v>188</v>
      </c>
      <c r="H37" s="64">
        <v>1</v>
      </c>
      <c r="I37" s="118">
        <v>256</v>
      </c>
      <c r="J37" s="190">
        <v>3</v>
      </c>
      <c r="K37" s="171"/>
    </row>
    <row r="38" spans="1:11" x14ac:dyDescent="0.3">
      <c r="A38" s="106" t="s">
        <v>353</v>
      </c>
      <c r="B38" s="57">
        <v>39</v>
      </c>
      <c r="C38" s="66">
        <v>30</v>
      </c>
      <c r="D38" s="67">
        <v>67</v>
      </c>
      <c r="E38" s="63">
        <v>99</v>
      </c>
      <c r="F38" s="144">
        <v>93</v>
      </c>
      <c r="G38" s="57">
        <v>147</v>
      </c>
      <c r="H38" s="64">
        <v>3</v>
      </c>
      <c r="I38" s="118">
        <v>199</v>
      </c>
      <c r="J38" s="190">
        <v>3</v>
      </c>
      <c r="K38" s="171"/>
    </row>
    <row r="39" spans="1:11" x14ac:dyDescent="0.3">
      <c r="A39" s="106" t="s">
        <v>354</v>
      </c>
      <c r="B39" s="57">
        <v>34</v>
      </c>
      <c r="C39" s="66">
        <v>31</v>
      </c>
      <c r="D39" s="67">
        <v>84</v>
      </c>
      <c r="E39" s="63">
        <v>119</v>
      </c>
      <c r="F39" s="144">
        <v>105</v>
      </c>
      <c r="G39" s="57">
        <v>174</v>
      </c>
      <c r="H39" s="64">
        <v>0</v>
      </c>
      <c r="I39" s="118">
        <v>225</v>
      </c>
      <c r="J39" s="190">
        <v>0</v>
      </c>
      <c r="K39" s="171"/>
    </row>
    <row r="40" spans="1:11" x14ac:dyDescent="0.3">
      <c r="A40" s="106" t="s">
        <v>355</v>
      </c>
      <c r="B40" s="57">
        <v>54</v>
      </c>
      <c r="C40" s="66">
        <v>38</v>
      </c>
      <c r="D40" s="67">
        <v>82</v>
      </c>
      <c r="E40" s="63">
        <v>149</v>
      </c>
      <c r="F40" s="144">
        <v>132</v>
      </c>
      <c r="G40" s="57">
        <v>213</v>
      </c>
      <c r="H40" s="64">
        <v>0</v>
      </c>
      <c r="I40" s="118">
        <v>288</v>
      </c>
      <c r="J40" s="190">
        <v>0</v>
      </c>
      <c r="K40" s="171"/>
    </row>
    <row r="41" spans="1:11" x14ac:dyDescent="0.3">
      <c r="A41" s="106" t="s">
        <v>356</v>
      </c>
      <c r="B41" s="57">
        <v>51</v>
      </c>
      <c r="C41" s="66">
        <v>23</v>
      </c>
      <c r="D41" s="67">
        <v>66</v>
      </c>
      <c r="E41" s="63">
        <v>169</v>
      </c>
      <c r="F41" s="144">
        <v>89</v>
      </c>
      <c r="G41" s="57">
        <v>234</v>
      </c>
      <c r="H41" s="64">
        <v>0</v>
      </c>
      <c r="I41" s="118">
        <v>254</v>
      </c>
      <c r="J41" s="190">
        <v>0</v>
      </c>
      <c r="K41" s="171"/>
    </row>
    <row r="42" spans="1:11" x14ac:dyDescent="0.3">
      <c r="A42" s="106" t="s">
        <v>357</v>
      </c>
      <c r="B42" s="57">
        <v>55</v>
      </c>
      <c r="C42" s="66">
        <v>40</v>
      </c>
      <c r="D42" s="67">
        <v>86</v>
      </c>
      <c r="E42" s="63">
        <v>131</v>
      </c>
      <c r="F42" s="144">
        <v>111</v>
      </c>
      <c r="G42" s="57">
        <v>210</v>
      </c>
      <c r="H42" s="64">
        <v>0</v>
      </c>
      <c r="I42" s="118">
        <v>271</v>
      </c>
      <c r="J42" s="190">
        <v>0</v>
      </c>
      <c r="K42" s="171"/>
    </row>
    <row r="43" spans="1:11" x14ac:dyDescent="0.3">
      <c r="A43" s="106" t="s">
        <v>358</v>
      </c>
      <c r="B43" s="57">
        <v>100</v>
      </c>
      <c r="C43" s="66">
        <v>50</v>
      </c>
      <c r="D43" s="67">
        <v>165</v>
      </c>
      <c r="E43" s="63">
        <v>186</v>
      </c>
      <c r="F43" s="144">
        <v>233</v>
      </c>
      <c r="G43" s="57">
        <v>288</v>
      </c>
      <c r="H43" s="64">
        <v>2</v>
      </c>
      <c r="I43" s="118">
        <v>444</v>
      </c>
      <c r="J43" s="190">
        <v>3</v>
      </c>
      <c r="K43" s="171"/>
    </row>
    <row r="44" spans="1:11" x14ac:dyDescent="0.3">
      <c r="A44" s="106" t="s">
        <v>359</v>
      </c>
      <c r="B44" s="57">
        <v>83</v>
      </c>
      <c r="C44" s="66">
        <v>43</v>
      </c>
      <c r="D44" s="67">
        <v>120</v>
      </c>
      <c r="E44" s="63">
        <v>146</v>
      </c>
      <c r="F44" s="144">
        <v>151</v>
      </c>
      <c r="G44" s="57">
        <v>265</v>
      </c>
      <c r="H44" s="64">
        <v>1</v>
      </c>
      <c r="I44" s="118">
        <v>346</v>
      </c>
      <c r="J44" s="190">
        <v>3</v>
      </c>
      <c r="K44" s="171"/>
    </row>
    <row r="45" spans="1:11" x14ac:dyDescent="0.3">
      <c r="A45" s="106" t="s">
        <v>360</v>
      </c>
      <c r="B45" s="57">
        <v>32</v>
      </c>
      <c r="C45" s="66">
        <v>8</v>
      </c>
      <c r="D45" s="67">
        <v>14</v>
      </c>
      <c r="E45" s="63">
        <v>6</v>
      </c>
      <c r="F45" s="144">
        <v>15</v>
      </c>
      <c r="G45" s="57">
        <v>42</v>
      </c>
      <c r="H45" s="64">
        <v>0</v>
      </c>
      <c r="I45" s="118">
        <v>51</v>
      </c>
      <c r="J45" s="190">
        <v>0</v>
      </c>
      <c r="K45" s="171"/>
    </row>
    <row r="46" spans="1:11" x14ac:dyDescent="0.3">
      <c r="A46" s="106" t="s">
        <v>361</v>
      </c>
      <c r="B46" s="57">
        <v>4</v>
      </c>
      <c r="C46" s="197">
        <v>8</v>
      </c>
      <c r="D46" s="67">
        <v>21</v>
      </c>
      <c r="E46" s="63">
        <v>10</v>
      </c>
      <c r="F46" s="144">
        <v>20</v>
      </c>
      <c r="G46" s="198">
        <v>25</v>
      </c>
      <c r="H46" s="199">
        <v>0</v>
      </c>
      <c r="I46" s="118">
        <v>37</v>
      </c>
      <c r="J46" s="190">
        <v>0</v>
      </c>
      <c r="K46" s="171"/>
    </row>
    <row r="47" spans="1:11" x14ac:dyDescent="0.3">
      <c r="A47" s="106" t="s">
        <v>279</v>
      </c>
      <c r="B47" s="57"/>
      <c r="C47" s="200"/>
      <c r="D47" s="67"/>
      <c r="E47" s="63"/>
      <c r="F47" s="144"/>
      <c r="G47" s="177"/>
      <c r="H47" s="112"/>
      <c r="I47" s="118"/>
      <c r="J47" s="190"/>
      <c r="K47" s="171"/>
    </row>
    <row r="48" spans="1:11" x14ac:dyDescent="0.3">
      <c r="A48" s="26" t="s">
        <v>55</v>
      </c>
      <c r="B48" s="68">
        <f t="shared" ref="B48:J48" si="2">SUM(B30:B47)</f>
        <v>639</v>
      </c>
      <c r="C48" s="68">
        <f t="shared" si="2"/>
        <v>419</v>
      </c>
      <c r="D48" s="68">
        <f t="shared" si="2"/>
        <v>996</v>
      </c>
      <c r="E48" s="68">
        <f t="shared" si="2"/>
        <v>1341</v>
      </c>
      <c r="F48" s="68">
        <f t="shared" si="2"/>
        <v>1396</v>
      </c>
      <c r="G48" s="68">
        <f t="shared" si="2"/>
        <v>2151</v>
      </c>
      <c r="H48" s="69">
        <f t="shared" si="2"/>
        <v>12</v>
      </c>
      <c r="I48" s="68">
        <f t="shared" si="2"/>
        <v>2963</v>
      </c>
      <c r="J48" s="69">
        <f t="shared" si="2"/>
        <v>17</v>
      </c>
    </row>
    <row r="49" spans="1:10" ht="13.5" thickBot="1" x14ac:dyDescent="0.35">
      <c r="B49" s="56"/>
      <c r="C49" s="56"/>
      <c r="D49" s="56"/>
      <c r="E49" s="56"/>
      <c r="F49" s="56"/>
      <c r="G49" s="56"/>
      <c r="H49" s="56"/>
      <c r="I49" s="56"/>
      <c r="J49" s="56"/>
    </row>
    <row r="50" spans="1:10" ht="13.5" thickBot="1" x14ac:dyDescent="0.35">
      <c r="A50" s="19" t="s">
        <v>371</v>
      </c>
      <c r="B50" s="50"/>
      <c r="C50" s="50"/>
      <c r="D50" s="50"/>
      <c r="E50" s="50"/>
      <c r="F50" s="51"/>
      <c r="G50" s="50"/>
      <c r="H50" s="52"/>
      <c r="I50" s="51"/>
      <c r="J50" s="52"/>
    </row>
    <row r="51" spans="1:10" x14ac:dyDescent="0.3">
      <c r="A51" s="184" t="s">
        <v>363</v>
      </c>
      <c r="B51" s="57">
        <v>22</v>
      </c>
      <c r="C51" s="61">
        <v>76</v>
      </c>
      <c r="D51" s="62">
        <v>63</v>
      </c>
      <c r="E51" s="58">
        <v>51</v>
      </c>
      <c r="F51" s="141">
        <v>124</v>
      </c>
      <c r="G51" s="173">
        <v>78</v>
      </c>
      <c r="H51" s="59">
        <v>0</v>
      </c>
      <c r="I51" s="116">
        <v>165</v>
      </c>
      <c r="J51" s="174">
        <v>0</v>
      </c>
    </row>
    <row r="52" spans="1:10" x14ac:dyDescent="0.3">
      <c r="A52" s="185" t="s">
        <v>364</v>
      </c>
      <c r="B52" s="57">
        <v>28</v>
      </c>
      <c r="C52" s="66">
        <v>117</v>
      </c>
      <c r="D52" s="67">
        <v>28</v>
      </c>
      <c r="E52" s="63">
        <v>63</v>
      </c>
      <c r="F52" s="144">
        <v>141</v>
      </c>
      <c r="G52" s="57">
        <v>88</v>
      </c>
      <c r="H52" s="64">
        <v>1</v>
      </c>
      <c r="I52" s="118">
        <v>190</v>
      </c>
      <c r="J52" s="175">
        <v>1</v>
      </c>
    </row>
    <row r="53" spans="1:10" x14ac:dyDescent="0.3">
      <c r="A53" s="185" t="s">
        <v>365</v>
      </c>
      <c r="B53" s="57">
        <v>5</v>
      </c>
      <c r="C53" s="66">
        <v>5</v>
      </c>
      <c r="D53" s="67">
        <v>6</v>
      </c>
      <c r="E53" s="63">
        <v>11</v>
      </c>
      <c r="F53" s="144">
        <v>11</v>
      </c>
      <c r="G53" s="57">
        <v>13</v>
      </c>
      <c r="H53" s="64">
        <v>0</v>
      </c>
      <c r="I53" s="118">
        <v>13</v>
      </c>
      <c r="J53" s="175">
        <v>0</v>
      </c>
    </row>
    <row r="54" spans="1:10" x14ac:dyDescent="0.3">
      <c r="A54" s="185" t="s">
        <v>366</v>
      </c>
      <c r="B54" s="57">
        <v>47</v>
      </c>
      <c r="C54" s="66">
        <v>155</v>
      </c>
      <c r="D54" s="67">
        <v>60</v>
      </c>
      <c r="E54" s="63">
        <v>197</v>
      </c>
      <c r="F54" s="144">
        <v>142</v>
      </c>
      <c r="G54" s="57">
        <v>307</v>
      </c>
      <c r="H54" s="64">
        <v>0</v>
      </c>
      <c r="I54" s="118">
        <v>310</v>
      </c>
      <c r="J54" s="175">
        <v>0</v>
      </c>
    </row>
    <row r="55" spans="1:10" x14ac:dyDescent="0.3">
      <c r="A55" s="185" t="s">
        <v>367</v>
      </c>
      <c r="B55" s="57">
        <v>15</v>
      </c>
      <c r="C55" s="66">
        <v>105</v>
      </c>
      <c r="D55" s="67">
        <v>47</v>
      </c>
      <c r="E55" s="63">
        <v>155</v>
      </c>
      <c r="F55" s="144">
        <v>113</v>
      </c>
      <c r="G55" s="57">
        <v>206</v>
      </c>
      <c r="H55" s="64">
        <v>0</v>
      </c>
      <c r="I55" s="118">
        <v>221</v>
      </c>
      <c r="J55" s="175">
        <v>0</v>
      </c>
    </row>
    <row r="56" spans="1:10" x14ac:dyDescent="0.3">
      <c r="A56" s="185" t="s">
        <v>368</v>
      </c>
      <c r="B56" s="57">
        <v>83</v>
      </c>
      <c r="C56" s="66">
        <v>268</v>
      </c>
      <c r="D56" s="67">
        <v>146</v>
      </c>
      <c r="E56" s="63">
        <v>236</v>
      </c>
      <c r="F56" s="144">
        <v>323</v>
      </c>
      <c r="G56" s="57">
        <v>383</v>
      </c>
      <c r="H56" s="64">
        <v>0</v>
      </c>
      <c r="I56" s="118">
        <v>537</v>
      </c>
      <c r="J56" s="175">
        <v>0</v>
      </c>
    </row>
    <row r="57" spans="1:10" x14ac:dyDescent="0.3">
      <c r="A57" s="185" t="s">
        <v>369</v>
      </c>
      <c r="B57" s="57">
        <v>45</v>
      </c>
      <c r="C57" s="66">
        <v>142</v>
      </c>
      <c r="D57" s="67">
        <v>64</v>
      </c>
      <c r="E57" s="63">
        <v>69</v>
      </c>
      <c r="F57" s="144">
        <v>174</v>
      </c>
      <c r="G57" s="57">
        <v>140</v>
      </c>
      <c r="H57" s="64">
        <v>2</v>
      </c>
      <c r="I57" s="118">
        <v>259</v>
      </c>
      <c r="J57" s="175">
        <v>2</v>
      </c>
    </row>
    <row r="58" spans="1:10" x14ac:dyDescent="0.3">
      <c r="A58" s="185" t="s">
        <v>370</v>
      </c>
      <c r="B58" s="57">
        <v>0</v>
      </c>
      <c r="C58" s="66">
        <v>27</v>
      </c>
      <c r="D58" s="67">
        <v>4</v>
      </c>
      <c r="E58" s="63">
        <v>2</v>
      </c>
      <c r="F58" s="144">
        <v>11</v>
      </c>
      <c r="G58" s="57">
        <v>21</v>
      </c>
      <c r="H58" s="64">
        <v>0</v>
      </c>
      <c r="I58" s="118">
        <v>29</v>
      </c>
      <c r="J58" s="175">
        <v>0</v>
      </c>
    </row>
    <row r="59" spans="1:10" x14ac:dyDescent="0.3">
      <c r="A59" s="26" t="s">
        <v>55</v>
      </c>
      <c r="B59" s="68">
        <f t="shared" ref="B59:J59" si="3">SUM(B51:B58)</f>
        <v>245</v>
      </c>
      <c r="C59" s="68">
        <f t="shared" si="3"/>
        <v>895</v>
      </c>
      <c r="D59" s="68">
        <f t="shared" si="3"/>
        <v>418</v>
      </c>
      <c r="E59" s="68">
        <f t="shared" si="3"/>
        <v>784</v>
      </c>
      <c r="F59" s="68">
        <f t="shared" si="3"/>
        <v>1039</v>
      </c>
      <c r="G59" s="68">
        <f t="shared" si="3"/>
        <v>1236</v>
      </c>
      <c r="H59" s="69">
        <f t="shared" si="3"/>
        <v>3</v>
      </c>
      <c r="I59" s="68">
        <f t="shared" si="3"/>
        <v>1724</v>
      </c>
      <c r="J59" s="69">
        <f t="shared" si="3"/>
        <v>3</v>
      </c>
    </row>
    <row r="61" spans="1:10" x14ac:dyDescent="0.3">
      <c r="A61" s="26" t="s">
        <v>108</v>
      </c>
      <c r="B61" s="68">
        <f>B14+B27+B48+B59</f>
        <v>1240</v>
      </c>
      <c r="C61" s="68">
        <f t="shared" ref="C61:G61" si="4">C14+C27+C48+C59</f>
        <v>2389</v>
      </c>
      <c r="D61" s="68">
        <f t="shared" si="4"/>
        <v>2231</v>
      </c>
      <c r="E61" s="68">
        <f t="shared" si="4"/>
        <v>2805</v>
      </c>
      <c r="F61" s="68">
        <f t="shared" si="4"/>
        <v>4133</v>
      </c>
      <c r="G61" s="68">
        <f t="shared" si="4"/>
        <v>4715</v>
      </c>
      <c r="H61" s="69">
        <f>H14+H27+H48+H59</f>
        <v>18</v>
      </c>
      <c r="I61" s="68">
        <f>I14+I27+I48+I59</f>
        <v>6995</v>
      </c>
      <c r="J61" s="69">
        <f>J14+J27+J48+J59</f>
        <v>22</v>
      </c>
    </row>
  </sheetData>
  <mergeCells count="5">
    <mergeCell ref="B3:E3"/>
    <mergeCell ref="B1:J1"/>
    <mergeCell ref="B2:J2"/>
    <mergeCell ref="F3:H3"/>
    <mergeCell ref="I3:J3"/>
  </mergeCells>
  <pageMargins left="0.7" right="0.7" top="1" bottom="0.75" header="0.3" footer="0.3"/>
  <pageSetup scale="74" orientation="portrait" r:id="rId1"/>
  <headerFooter>
    <oddHeader>&amp;C&amp;"-,Bold"Statewide Legislative Precinct Results
Primary Election      May 17, 2022
State of Idaho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991D2-45A1-4797-BC52-764A48B8F495}">
  <sheetPr>
    <pageSetUpPr fitToPage="1"/>
  </sheetPr>
  <dimension ref="A1:J42"/>
  <sheetViews>
    <sheetView zoomScaleNormal="100" workbookViewId="0">
      <pane xSplit="9" ySplit="5" topLeftCell="J42" activePane="bottomRight" state="frozen"/>
      <selection pane="topRight" activeCell="J1" sqref="J1"/>
      <selection pane="bottomLeft" activeCell="A6" sqref="A6"/>
      <selection pane="bottomRight" activeCell="J6" sqref="J6"/>
    </sheetView>
  </sheetViews>
  <sheetFormatPr defaultColWidth="9.1796875" defaultRowHeight="13" x14ac:dyDescent="0.3"/>
  <cols>
    <col min="1" max="1" width="10.6328125" style="3" customWidth="1"/>
    <col min="2" max="9" width="8.7265625" style="8" customWidth="1"/>
    <col min="10" max="256" width="9.1796875" style="8"/>
    <col min="257" max="257" width="9.26953125" style="8" bestFit="1" customWidth="1"/>
    <col min="258" max="265" width="8.7265625" style="8" customWidth="1"/>
    <col min="266" max="512" width="9.1796875" style="8"/>
    <col min="513" max="513" width="9.26953125" style="8" bestFit="1" customWidth="1"/>
    <col min="514" max="521" width="8.7265625" style="8" customWidth="1"/>
    <col min="522" max="768" width="9.1796875" style="8"/>
    <col min="769" max="769" width="9.26953125" style="8" bestFit="1" customWidth="1"/>
    <col min="770" max="777" width="8.7265625" style="8" customWidth="1"/>
    <col min="778" max="1024" width="9.1796875" style="8"/>
    <col min="1025" max="1025" width="9.26953125" style="8" bestFit="1" customWidth="1"/>
    <col min="1026" max="1033" width="8.7265625" style="8" customWidth="1"/>
    <col min="1034" max="1280" width="9.1796875" style="8"/>
    <col min="1281" max="1281" width="9.26953125" style="8" bestFit="1" customWidth="1"/>
    <col min="1282" max="1289" width="8.7265625" style="8" customWidth="1"/>
    <col min="1290" max="1536" width="9.1796875" style="8"/>
    <col min="1537" max="1537" width="9.26953125" style="8" bestFit="1" customWidth="1"/>
    <col min="1538" max="1545" width="8.7265625" style="8" customWidth="1"/>
    <col min="1546" max="1792" width="9.1796875" style="8"/>
    <col min="1793" max="1793" width="9.26953125" style="8" bestFit="1" customWidth="1"/>
    <col min="1794" max="1801" width="8.7265625" style="8" customWidth="1"/>
    <col min="1802" max="2048" width="9.1796875" style="8"/>
    <col min="2049" max="2049" width="9.26953125" style="8" bestFit="1" customWidth="1"/>
    <col min="2050" max="2057" width="8.7265625" style="8" customWidth="1"/>
    <col min="2058" max="2304" width="9.1796875" style="8"/>
    <col min="2305" max="2305" width="9.26953125" style="8" bestFit="1" customWidth="1"/>
    <col min="2306" max="2313" width="8.7265625" style="8" customWidth="1"/>
    <col min="2314" max="2560" width="9.1796875" style="8"/>
    <col min="2561" max="2561" width="9.26953125" style="8" bestFit="1" customWidth="1"/>
    <col min="2562" max="2569" width="8.7265625" style="8" customWidth="1"/>
    <col min="2570" max="2816" width="9.1796875" style="8"/>
    <col min="2817" max="2817" width="9.26953125" style="8" bestFit="1" customWidth="1"/>
    <col min="2818" max="2825" width="8.7265625" style="8" customWidth="1"/>
    <col min="2826" max="3072" width="9.1796875" style="8"/>
    <col min="3073" max="3073" width="9.26953125" style="8" bestFit="1" customWidth="1"/>
    <col min="3074" max="3081" width="8.7265625" style="8" customWidth="1"/>
    <col min="3082" max="3328" width="9.1796875" style="8"/>
    <col min="3329" max="3329" width="9.26953125" style="8" bestFit="1" customWidth="1"/>
    <col min="3330" max="3337" width="8.7265625" style="8" customWidth="1"/>
    <col min="3338" max="3584" width="9.1796875" style="8"/>
    <col min="3585" max="3585" width="9.26953125" style="8" bestFit="1" customWidth="1"/>
    <col min="3586" max="3593" width="8.7265625" style="8" customWidth="1"/>
    <col min="3594" max="3840" width="9.1796875" style="8"/>
    <col min="3841" max="3841" width="9.26953125" style="8" bestFit="1" customWidth="1"/>
    <col min="3842" max="3849" width="8.7265625" style="8" customWidth="1"/>
    <col min="3850" max="4096" width="9.1796875" style="8"/>
    <col min="4097" max="4097" width="9.26953125" style="8" bestFit="1" customWidth="1"/>
    <col min="4098" max="4105" width="8.7265625" style="8" customWidth="1"/>
    <col min="4106" max="4352" width="9.1796875" style="8"/>
    <col min="4353" max="4353" width="9.26953125" style="8" bestFit="1" customWidth="1"/>
    <col min="4354" max="4361" width="8.7265625" style="8" customWidth="1"/>
    <col min="4362" max="4608" width="9.1796875" style="8"/>
    <col min="4609" max="4609" width="9.26953125" style="8" bestFit="1" customWidth="1"/>
    <col min="4610" max="4617" width="8.7265625" style="8" customWidth="1"/>
    <col min="4618" max="4864" width="9.1796875" style="8"/>
    <col min="4865" max="4865" width="9.26953125" style="8" bestFit="1" customWidth="1"/>
    <col min="4866" max="4873" width="8.7265625" style="8" customWidth="1"/>
    <col min="4874" max="5120" width="9.1796875" style="8"/>
    <col min="5121" max="5121" width="9.26953125" style="8" bestFit="1" customWidth="1"/>
    <col min="5122" max="5129" width="8.7265625" style="8" customWidth="1"/>
    <col min="5130" max="5376" width="9.1796875" style="8"/>
    <col min="5377" max="5377" width="9.26953125" style="8" bestFit="1" customWidth="1"/>
    <col min="5378" max="5385" width="8.7265625" style="8" customWidth="1"/>
    <col min="5386" max="5632" width="9.1796875" style="8"/>
    <col min="5633" max="5633" width="9.26953125" style="8" bestFit="1" customWidth="1"/>
    <col min="5634" max="5641" width="8.7265625" style="8" customWidth="1"/>
    <col min="5642" max="5888" width="9.1796875" style="8"/>
    <col min="5889" max="5889" width="9.26953125" style="8" bestFit="1" customWidth="1"/>
    <col min="5890" max="5897" width="8.7265625" style="8" customWidth="1"/>
    <col min="5898" max="6144" width="9.1796875" style="8"/>
    <col min="6145" max="6145" width="9.26953125" style="8" bestFit="1" customWidth="1"/>
    <col min="6146" max="6153" width="8.7265625" style="8" customWidth="1"/>
    <col min="6154" max="6400" width="9.1796875" style="8"/>
    <col min="6401" max="6401" width="9.26953125" style="8" bestFit="1" customWidth="1"/>
    <col min="6402" max="6409" width="8.7265625" style="8" customWidth="1"/>
    <col min="6410" max="6656" width="9.1796875" style="8"/>
    <col min="6657" max="6657" width="9.26953125" style="8" bestFit="1" customWidth="1"/>
    <col min="6658" max="6665" width="8.7265625" style="8" customWidth="1"/>
    <col min="6666" max="6912" width="9.1796875" style="8"/>
    <col min="6913" max="6913" width="9.26953125" style="8" bestFit="1" customWidth="1"/>
    <col min="6914" max="6921" width="8.7265625" style="8" customWidth="1"/>
    <col min="6922" max="7168" width="9.1796875" style="8"/>
    <col min="7169" max="7169" width="9.26953125" style="8" bestFit="1" customWidth="1"/>
    <col min="7170" max="7177" width="8.7265625" style="8" customWidth="1"/>
    <col min="7178" max="7424" width="9.1796875" style="8"/>
    <col min="7425" max="7425" width="9.26953125" style="8" bestFit="1" customWidth="1"/>
    <col min="7426" max="7433" width="8.7265625" style="8" customWidth="1"/>
    <col min="7434" max="7680" width="9.1796875" style="8"/>
    <col min="7681" max="7681" width="9.26953125" style="8" bestFit="1" customWidth="1"/>
    <col min="7682" max="7689" width="8.7265625" style="8" customWidth="1"/>
    <col min="7690" max="7936" width="9.1796875" style="8"/>
    <col min="7937" max="7937" width="9.26953125" style="8" bestFit="1" customWidth="1"/>
    <col min="7938" max="7945" width="8.7265625" style="8" customWidth="1"/>
    <col min="7946" max="8192" width="9.1796875" style="8"/>
    <col min="8193" max="8193" width="9.26953125" style="8" bestFit="1" customWidth="1"/>
    <col min="8194" max="8201" width="8.7265625" style="8" customWidth="1"/>
    <col min="8202" max="8448" width="9.1796875" style="8"/>
    <col min="8449" max="8449" width="9.26953125" style="8" bestFit="1" customWidth="1"/>
    <col min="8450" max="8457" width="8.7265625" style="8" customWidth="1"/>
    <col min="8458" max="8704" width="9.1796875" style="8"/>
    <col min="8705" max="8705" width="9.26953125" style="8" bestFit="1" customWidth="1"/>
    <col min="8706" max="8713" width="8.7265625" style="8" customWidth="1"/>
    <col min="8714" max="8960" width="9.1796875" style="8"/>
    <col min="8961" max="8961" width="9.26953125" style="8" bestFit="1" customWidth="1"/>
    <col min="8962" max="8969" width="8.7265625" style="8" customWidth="1"/>
    <col min="8970" max="9216" width="9.1796875" style="8"/>
    <col min="9217" max="9217" width="9.26953125" style="8" bestFit="1" customWidth="1"/>
    <col min="9218" max="9225" width="8.7265625" style="8" customWidth="1"/>
    <col min="9226" max="9472" width="9.1796875" style="8"/>
    <col min="9473" max="9473" width="9.26953125" style="8" bestFit="1" customWidth="1"/>
    <col min="9474" max="9481" width="8.7265625" style="8" customWidth="1"/>
    <col min="9482" max="9728" width="9.1796875" style="8"/>
    <col min="9729" max="9729" width="9.26953125" style="8" bestFit="1" customWidth="1"/>
    <col min="9730" max="9737" width="8.7265625" style="8" customWidth="1"/>
    <col min="9738" max="9984" width="9.1796875" style="8"/>
    <col min="9985" max="9985" width="9.26953125" style="8" bestFit="1" customWidth="1"/>
    <col min="9986" max="9993" width="8.7265625" style="8" customWidth="1"/>
    <col min="9994" max="10240" width="9.1796875" style="8"/>
    <col min="10241" max="10241" width="9.26953125" style="8" bestFit="1" customWidth="1"/>
    <col min="10242" max="10249" width="8.7265625" style="8" customWidth="1"/>
    <col min="10250" max="10496" width="9.1796875" style="8"/>
    <col min="10497" max="10497" width="9.26953125" style="8" bestFit="1" customWidth="1"/>
    <col min="10498" max="10505" width="8.7265625" style="8" customWidth="1"/>
    <col min="10506" max="10752" width="9.1796875" style="8"/>
    <col min="10753" max="10753" width="9.26953125" style="8" bestFit="1" customWidth="1"/>
    <col min="10754" max="10761" width="8.7265625" style="8" customWidth="1"/>
    <col min="10762" max="11008" width="9.1796875" style="8"/>
    <col min="11009" max="11009" width="9.26953125" style="8" bestFit="1" customWidth="1"/>
    <col min="11010" max="11017" width="8.7265625" style="8" customWidth="1"/>
    <col min="11018" max="11264" width="9.1796875" style="8"/>
    <col min="11265" max="11265" width="9.26953125" style="8" bestFit="1" customWidth="1"/>
    <col min="11266" max="11273" width="8.7265625" style="8" customWidth="1"/>
    <col min="11274" max="11520" width="9.1796875" style="8"/>
    <col min="11521" max="11521" width="9.26953125" style="8" bestFit="1" customWidth="1"/>
    <col min="11522" max="11529" width="8.7265625" style="8" customWidth="1"/>
    <col min="11530" max="11776" width="9.1796875" style="8"/>
    <col min="11777" max="11777" width="9.26953125" style="8" bestFit="1" customWidth="1"/>
    <col min="11778" max="11785" width="8.7265625" style="8" customWidth="1"/>
    <col min="11786" max="12032" width="9.1796875" style="8"/>
    <col min="12033" max="12033" width="9.26953125" style="8" bestFit="1" customWidth="1"/>
    <col min="12034" max="12041" width="8.7265625" style="8" customWidth="1"/>
    <col min="12042" max="12288" width="9.1796875" style="8"/>
    <col min="12289" max="12289" width="9.26953125" style="8" bestFit="1" customWidth="1"/>
    <col min="12290" max="12297" width="8.7265625" style="8" customWidth="1"/>
    <col min="12298" max="12544" width="9.1796875" style="8"/>
    <col min="12545" max="12545" width="9.26953125" style="8" bestFit="1" customWidth="1"/>
    <col min="12546" max="12553" width="8.7265625" style="8" customWidth="1"/>
    <col min="12554" max="12800" width="9.1796875" style="8"/>
    <col min="12801" max="12801" width="9.26953125" style="8" bestFit="1" customWidth="1"/>
    <col min="12802" max="12809" width="8.7265625" style="8" customWidth="1"/>
    <col min="12810" max="13056" width="9.1796875" style="8"/>
    <col min="13057" max="13057" width="9.26953125" style="8" bestFit="1" customWidth="1"/>
    <col min="13058" max="13065" width="8.7265625" style="8" customWidth="1"/>
    <col min="13066" max="13312" width="9.1796875" style="8"/>
    <col min="13313" max="13313" width="9.26953125" style="8" bestFit="1" customWidth="1"/>
    <col min="13314" max="13321" width="8.7265625" style="8" customWidth="1"/>
    <col min="13322" max="13568" width="9.1796875" style="8"/>
    <col min="13569" max="13569" width="9.26953125" style="8" bestFit="1" customWidth="1"/>
    <col min="13570" max="13577" width="8.7265625" style="8" customWidth="1"/>
    <col min="13578" max="13824" width="9.1796875" style="8"/>
    <col min="13825" max="13825" width="9.26953125" style="8" bestFit="1" customWidth="1"/>
    <col min="13826" max="13833" width="8.7265625" style="8" customWidth="1"/>
    <col min="13834" max="14080" width="9.1796875" style="8"/>
    <col min="14081" max="14081" width="9.26953125" style="8" bestFit="1" customWidth="1"/>
    <col min="14082" max="14089" width="8.7265625" style="8" customWidth="1"/>
    <col min="14090" max="14336" width="9.1796875" style="8"/>
    <col min="14337" max="14337" width="9.26953125" style="8" bestFit="1" customWidth="1"/>
    <col min="14338" max="14345" width="8.7265625" style="8" customWidth="1"/>
    <col min="14346" max="14592" width="9.1796875" style="8"/>
    <col min="14593" max="14593" width="9.26953125" style="8" bestFit="1" customWidth="1"/>
    <col min="14594" max="14601" width="8.7265625" style="8" customWidth="1"/>
    <col min="14602" max="14848" width="9.1796875" style="8"/>
    <col min="14849" max="14849" width="9.26953125" style="8" bestFit="1" customWidth="1"/>
    <col min="14850" max="14857" width="8.7265625" style="8" customWidth="1"/>
    <col min="14858" max="15104" width="9.1796875" style="8"/>
    <col min="15105" max="15105" width="9.26953125" style="8" bestFit="1" customWidth="1"/>
    <col min="15106" max="15113" width="8.7265625" style="8" customWidth="1"/>
    <col min="15114" max="15360" width="9.1796875" style="8"/>
    <col min="15361" max="15361" width="9.26953125" style="8" bestFit="1" customWidth="1"/>
    <col min="15362" max="15369" width="8.7265625" style="8" customWidth="1"/>
    <col min="15370" max="15616" width="9.1796875" style="8"/>
    <col min="15617" max="15617" width="9.26953125" style="8" bestFit="1" customWidth="1"/>
    <col min="15618" max="15625" width="8.7265625" style="8" customWidth="1"/>
    <col min="15626" max="15872" width="9.1796875" style="8"/>
    <col min="15873" max="15873" width="9.26953125" style="8" bestFit="1" customWidth="1"/>
    <col min="15874" max="15881" width="8.7265625" style="8" customWidth="1"/>
    <col min="15882" max="16128" width="9.1796875" style="8"/>
    <col min="16129" max="16129" width="9.26953125" style="8" bestFit="1" customWidth="1"/>
    <col min="16130" max="16137" width="8.7265625" style="8" customWidth="1"/>
    <col min="16138" max="16384" width="9.1796875" style="8"/>
  </cols>
  <sheetData>
    <row r="1" spans="1:10" ht="14.5" x14ac:dyDescent="0.35">
      <c r="A1" s="27"/>
      <c r="B1" s="336"/>
      <c r="C1" s="337"/>
      <c r="D1" s="337"/>
      <c r="E1" s="337"/>
      <c r="F1" s="337"/>
      <c r="G1" s="337"/>
      <c r="H1" s="337"/>
      <c r="I1" s="346"/>
    </row>
    <row r="2" spans="1:10" ht="14.5" x14ac:dyDescent="0.35">
      <c r="A2" s="31"/>
      <c r="B2" s="328" t="s">
        <v>372</v>
      </c>
      <c r="C2" s="329"/>
      <c r="D2" s="329"/>
      <c r="E2" s="329"/>
      <c r="F2" s="329"/>
      <c r="G2" s="329"/>
      <c r="H2" s="329"/>
      <c r="I2" s="347"/>
    </row>
    <row r="3" spans="1:10" ht="14.5" x14ac:dyDescent="0.35">
      <c r="A3" s="31"/>
      <c r="B3" s="332" t="s">
        <v>0</v>
      </c>
      <c r="C3" s="334"/>
      <c r="D3" s="334"/>
      <c r="E3" s="334"/>
      <c r="F3" s="332" t="s">
        <v>1</v>
      </c>
      <c r="G3" s="334"/>
      <c r="H3" s="332" t="s">
        <v>2</v>
      </c>
      <c r="I3" s="333"/>
    </row>
    <row r="4" spans="1:10" x14ac:dyDescent="0.3">
      <c r="A4" s="39"/>
      <c r="B4" s="11" t="s">
        <v>15</v>
      </c>
      <c r="C4" s="11" t="s">
        <v>15</v>
      </c>
      <c r="D4" s="11" t="s">
        <v>15</v>
      </c>
      <c r="E4" s="11" t="s">
        <v>15</v>
      </c>
      <c r="F4" s="11" t="s">
        <v>15</v>
      </c>
      <c r="G4" s="11" t="s">
        <v>15</v>
      </c>
      <c r="H4" s="11" t="s">
        <v>15</v>
      </c>
      <c r="I4" s="11" t="s">
        <v>15</v>
      </c>
    </row>
    <row r="5" spans="1:10" ht="107.15" customHeight="1" thickBot="1" x14ac:dyDescent="0.35">
      <c r="A5" s="44" t="s">
        <v>17</v>
      </c>
      <c r="B5" s="15" t="s">
        <v>373</v>
      </c>
      <c r="C5" s="15" t="s">
        <v>374</v>
      </c>
      <c r="D5" s="15" t="s">
        <v>375</v>
      </c>
      <c r="E5" s="15" t="s">
        <v>376</v>
      </c>
      <c r="F5" s="15" t="s">
        <v>377</v>
      </c>
      <c r="G5" s="15" t="s">
        <v>378</v>
      </c>
      <c r="H5" s="15" t="s">
        <v>379</v>
      </c>
      <c r="I5" s="15" t="s">
        <v>380</v>
      </c>
    </row>
    <row r="6" spans="1:10" ht="13.5" thickBot="1" x14ac:dyDescent="0.35">
      <c r="A6" s="19" t="s">
        <v>407</v>
      </c>
      <c r="B6" s="50"/>
      <c r="C6" s="50"/>
      <c r="D6" s="50"/>
      <c r="E6" s="52"/>
      <c r="F6" s="50"/>
      <c r="G6" s="52"/>
      <c r="H6" s="50"/>
      <c r="I6" s="50"/>
      <c r="J6" s="171"/>
    </row>
    <row r="7" spans="1:10" x14ac:dyDescent="0.3">
      <c r="A7" s="95" t="s">
        <v>381</v>
      </c>
      <c r="B7" s="211">
        <v>94</v>
      </c>
      <c r="C7" s="212">
        <v>312</v>
      </c>
      <c r="D7" s="212">
        <v>200</v>
      </c>
      <c r="E7" s="213">
        <v>226</v>
      </c>
      <c r="F7" s="211">
        <v>389</v>
      </c>
      <c r="G7" s="214">
        <v>407</v>
      </c>
      <c r="H7" s="215">
        <v>384</v>
      </c>
      <c r="I7" s="216">
        <v>435</v>
      </c>
      <c r="J7" s="171"/>
    </row>
    <row r="8" spans="1:10" x14ac:dyDescent="0.3">
      <c r="A8" s="96" t="s">
        <v>382</v>
      </c>
      <c r="B8" s="211">
        <v>39</v>
      </c>
      <c r="C8" s="217">
        <v>93</v>
      </c>
      <c r="D8" s="217">
        <v>119</v>
      </c>
      <c r="E8" s="213">
        <v>133</v>
      </c>
      <c r="F8" s="211">
        <v>197</v>
      </c>
      <c r="G8" s="218">
        <v>169</v>
      </c>
      <c r="H8" s="219">
        <v>188</v>
      </c>
      <c r="I8" s="220">
        <v>192</v>
      </c>
      <c r="J8" s="171"/>
    </row>
    <row r="9" spans="1:10" x14ac:dyDescent="0.3">
      <c r="A9" s="96" t="s">
        <v>383</v>
      </c>
      <c r="B9" s="211">
        <v>47</v>
      </c>
      <c r="C9" s="217">
        <v>81</v>
      </c>
      <c r="D9" s="217">
        <v>80</v>
      </c>
      <c r="E9" s="213">
        <v>147</v>
      </c>
      <c r="F9" s="211">
        <v>160</v>
      </c>
      <c r="G9" s="218">
        <v>175</v>
      </c>
      <c r="H9" s="219">
        <v>172</v>
      </c>
      <c r="I9" s="220">
        <v>185</v>
      </c>
      <c r="J9" s="171"/>
    </row>
    <row r="10" spans="1:10" x14ac:dyDescent="0.3">
      <c r="A10" s="96" t="s">
        <v>384</v>
      </c>
      <c r="B10" s="211">
        <v>117</v>
      </c>
      <c r="C10" s="217">
        <v>143</v>
      </c>
      <c r="D10" s="217">
        <v>193</v>
      </c>
      <c r="E10" s="213">
        <v>296</v>
      </c>
      <c r="F10" s="211">
        <v>391</v>
      </c>
      <c r="G10" s="218">
        <v>327</v>
      </c>
      <c r="H10" s="219">
        <v>393</v>
      </c>
      <c r="I10" s="220">
        <v>357</v>
      </c>
      <c r="J10" s="171"/>
    </row>
    <row r="11" spans="1:10" x14ac:dyDescent="0.3">
      <c r="A11" s="96" t="s">
        <v>385</v>
      </c>
      <c r="B11" s="211">
        <v>40</v>
      </c>
      <c r="C11" s="217">
        <v>80</v>
      </c>
      <c r="D11" s="217">
        <v>119</v>
      </c>
      <c r="E11" s="213">
        <v>126</v>
      </c>
      <c r="F11" s="211">
        <v>191</v>
      </c>
      <c r="G11" s="218">
        <v>153</v>
      </c>
      <c r="H11" s="219">
        <v>207</v>
      </c>
      <c r="I11" s="220">
        <v>159</v>
      </c>
      <c r="J11" s="171"/>
    </row>
    <row r="12" spans="1:10" x14ac:dyDescent="0.3">
      <c r="A12" s="150" t="s">
        <v>386</v>
      </c>
      <c r="B12" s="211">
        <v>45</v>
      </c>
      <c r="C12" s="217">
        <v>59</v>
      </c>
      <c r="D12" s="217">
        <v>76</v>
      </c>
      <c r="E12" s="213">
        <v>158</v>
      </c>
      <c r="F12" s="211">
        <v>143</v>
      </c>
      <c r="G12" s="218">
        <v>170</v>
      </c>
      <c r="H12" s="219">
        <v>152</v>
      </c>
      <c r="I12" s="220">
        <v>181</v>
      </c>
      <c r="J12" s="171"/>
    </row>
    <row r="13" spans="1:10" x14ac:dyDescent="0.3">
      <c r="A13" s="26" t="s">
        <v>55</v>
      </c>
      <c r="B13" s="68">
        <f t="shared" ref="B13:I13" si="0">SUM(B7:B12)</f>
        <v>382</v>
      </c>
      <c r="C13" s="68">
        <f t="shared" si="0"/>
        <v>768</v>
      </c>
      <c r="D13" s="68">
        <f t="shared" si="0"/>
        <v>787</v>
      </c>
      <c r="E13" s="68">
        <f t="shared" si="0"/>
        <v>1086</v>
      </c>
      <c r="F13" s="68">
        <f t="shared" si="0"/>
        <v>1471</v>
      </c>
      <c r="G13" s="68">
        <f t="shared" si="0"/>
        <v>1401</v>
      </c>
      <c r="H13" s="68">
        <f t="shared" si="0"/>
        <v>1496</v>
      </c>
      <c r="I13" s="68">
        <f t="shared" si="0"/>
        <v>1509</v>
      </c>
    </row>
    <row r="14" spans="1:10" ht="13.5" thickBot="1" x14ac:dyDescent="0.35">
      <c r="B14" s="56"/>
      <c r="C14" s="56"/>
      <c r="D14" s="56"/>
      <c r="E14" s="56"/>
      <c r="F14" s="56"/>
      <c r="G14" s="56"/>
      <c r="H14" s="56"/>
      <c r="I14" s="56"/>
    </row>
    <row r="15" spans="1:10" ht="13.5" thickBot="1" x14ac:dyDescent="0.35">
      <c r="A15" s="205" t="s">
        <v>367</v>
      </c>
      <c r="B15" s="221"/>
      <c r="C15" s="221"/>
      <c r="D15" s="221"/>
      <c r="E15" s="221"/>
      <c r="F15" s="222"/>
      <c r="G15" s="223"/>
      <c r="H15" s="222"/>
      <c r="I15" s="223"/>
    </row>
    <row r="16" spans="1:10" x14ac:dyDescent="0.3">
      <c r="A16" s="206">
        <v>1</v>
      </c>
      <c r="B16" s="224">
        <v>15</v>
      </c>
      <c r="C16" s="225">
        <v>58</v>
      </c>
      <c r="D16" s="225">
        <v>92</v>
      </c>
      <c r="E16" s="226">
        <v>61</v>
      </c>
      <c r="F16" s="227">
        <v>148</v>
      </c>
      <c r="G16" s="226">
        <v>79</v>
      </c>
      <c r="H16" s="224">
        <v>136</v>
      </c>
      <c r="I16" s="226">
        <v>93</v>
      </c>
    </row>
    <row r="17" spans="1:10" x14ac:dyDescent="0.3">
      <c r="A17" s="207">
        <v>2</v>
      </c>
      <c r="B17" s="228">
        <v>99</v>
      </c>
      <c r="C17" s="229">
        <v>264</v>
      </c>
      <c r="D17" s="229">
        <v>246</v>
      </c>
      <c r="E17" s="230">
        <v>107</v>
      </c>
      <c r="F17" s="231">
        <v>416</v>
      </c>
      <c r="G17" s="230">
        <v>295</v>
      </c>
      <c r="H17" s="228">
        <v>367</v>
      </c>
      <c r="I17" s="230">
        <v>346</v>
      </c>
    </row>
    <row r="18" spans="1:10" x14ac:dyDescent="0.3">
      <c r="A18" s="207">
        <v>3</v>
      </c>
      <c r="B18" s="228">
        <v>20</v>
      </c>
      <c r="C18" s="229">
        <v>93</v>
      </c>
      <c r="D18" s="229">
        <v>88</v>
      </c>
      <c r="E18" s="230">
        <v>50</v>
      </c>
      <c r="F18" s="231">
        <v>129</v>
      </c>
      <c r="G18" s="230">
        <v>113</v>
      </c>
      <c r="H18" s="228">
        <v>129</v>
      </c>
      <c r="I18" s="230">
        <v>119</v>
      </c>
    </row>
    <row r="19" spans="1:10" x14ac:dyDescent="0.3">
      <c r="A19" s="207">
        <v>4</v>
      </c>
      <c r="B19" s="228">
        <v>10</v>
      </c>
      <c r="C19" s="229">
        <v>76</v>
      </c>
      <c r="D19" s="229">
        <v>62</v>
      </c>
      <c r="E19" s="230">
        <v>17</v>
      </c>
      <c r="F19" s="231">
        <v>85</v>
      </c>
      <c r="G19" s="230">
        <v>76</v>
      </c>
      <c r="H19" s="228">
        <v>82</v>
      </c>
      <c r="I19" s="230">
        <v>76</v>
      </c>
    </row>
    <row r="20" spans="1:10" x14ac:dyDescent="0.3">
      <c r="A20" s="207">
        <v>5</v>
      </c>
      <c r="B20" s="228">
        <v>49</v>
      </c>
      <c r="C20" s="229">
        <v>309</v>
      </c>
      <c r="D20" s="229">
        <v>191</v>
      </c>
      <c r="E20" s="230">
        <v>105</v>
      </c>
      <c r="F20" s="231">
        <v>283</v>
      </c>
      <c r="G20" s="230">
        <v>362</v>
      </c>
      <c r="H20" s="228">
        <v>297</v>
      </c>
      <c r="I20" s="230">
        <v>344</v>
      </c>
    </row>
    <row r="21" spans="1:10" x14ac:dyDescent="0.3">
      <c r="A21" s="207">
        <v>6</v>
      </c>
      <c r="B21" s="228">
        <v>42</v>
      </c>
      <c r="C21" s="229">
        <v>199</v>
      </c>
      <c r="D21" s="229">
        <v>163</v>
      </c>
      <c r="E21" s="230">
        <v>92</v>
      </c>
      <c r="F21" s="231">
        <v>242</v>
      </c>
      <c r="G21" s="230">
        <v>244</v>
      </c>
      <c r="H21" s="228">
        <v>234</v>
      </c>
      <c r="I21" s="230">
        <v>254</v>
      </c>
    </row>
    <row r="22" spans="1:10" x14ac:dyDescent="0.3">
      <c r="A22" s="207">
        <v>7</v>
      </c>
      <c r="B22" s="228">
        <v>13</v>
      </c>
      <c r="C22" s="229">
        <v>59</v>
      </c>
      <c r="D22" s="229">
        <v>34</v>
      </c>
      <c r="E22" s="230">
        <v>15</v>
      </c>
      <c r="F22" s="231">
        <v>57</v>
      </c>
      <c r="G22" s="230">
        <v>66</v>
      </c>
      <c r="H22" s="228">
        <v>59</v>
      </c>
      <c r="I22" s="230">
        <v>65</v>
      </c>
    </row>
    <row r="23" spans="1:10" x14ac:dyDescent="0.3">
      <c r="A23" s="207">
        <v>8</v>
      </c>
      <c r="B23" s="228">
        <v>65</v>
      </c>
      <c r="C23" s="229">
        <v>228</v>
      </c>
      <c r="D23" s="229">
        <v>203</v>
      </c>
      <c r="E23" s="230">
        <v>124</v>
      </c>
      <c r="F23" s="231">
        <v>315</v>
      </c>
      <c r="G23" s="230">
        <v>299</v>
      </c>
      <c r="H23" s="228">
        <v>304</v>
      </c>
      <c r="I23" s="230">
        <v>307</v>
      </c>
    </row>
    <row r="24" spans="1:10" x14ac:dyDescent="0.3">
      <c r="A24" s="207">
        <v>9</v>
      </c>
      <c r="B24" s="228">
        <v>90</v>
      </c>
      <c r="C24" s="229">
        <v>179</v>
      </c>
      <c r="D24" s="229">
        <v>142</v>
      </c>
      <c r="E24" s="230">
        <v>109</v>
      </c>
      <c r="F24" s="231">
        <v>258</v>
      </c>
      <c r="G24" s="230">
        <v>258</v>
      </c>
      <c r="H24" s="228">
        <v>261</v>
      </c>
      <c r="I24" s="230">
        <v>252</v>
      </c>
    </row>
    <row r="25" spans="1:10" x14ac:dyDescent="0.3">
      <c r="A25" s="207">
        <v>10</v>
      </c>
      <c r="B25" s="232">
        <v>19</v>
      </c>
      <c r="C25" s="233">
        <v>37</v>
      </c>
      <c r="D25" s="233">
        <v>21</v>
      </c>
      <c r="E25" s="234">
        <v>10</v>
      </c>
      <c r="F25" s="1">
        <v>49</v>
      </c>
      <c r="G25" s="234">
        <v>40</v>
      </c>
      <c r="H25" s="232">
        <v>51</v>
      </c>
      <c r="I25" s="234">
        <v>35</v>
      </c>
    </row>
    <row r="26" spans="1:10" x14ac:dyDescent="0.3">
      <c r="A26" s="26" t="s">
        <v>55</v>
      </c>
      <c r="B26" s="235">
        <f t="shared" ref="B26:I26" si="1">SUM(B16:B25)</f>
        <v>422</v>
      </c>
      <c r="C26" s="236">
        <f t="shared" si="1"/>
        <v>1502</v>
      </c>
      <c r="D26" s="236">
        <f t="shared" si="1"/>
        <v>1242</v>
      </c>
      <c r="E26" s="237">
        <f t="shared" si="1"/>
        <v>690</v>
      </c>
      <c r="F26" s="236">
        <f t="shared" si="1"/>
        <v>1982</v>
      </c>
      <c r="G26" s="237">
        <f t="shared" si="1"/>
        <v>1832</v>
      </c>
      <c r="H26" s="236">
        <f t="shared" si="1"/>
        <v>1920</v>
      </c>
      <c r="I26" s="236">
        <f t="shared" si="1"/>
        <v>1891</v>
      </c>
    </row>
    <row r="27" spans="1:10" ht="13.5" thickBot="1" x14ac:dyDescent="0.35">
      <c r="B27" s="56"/>
      <c r="C27" s="56"/>
      <c r="D27" s="56"/>
      <c r="E27" s="56"/>
      <c r="F27" s="56"/>
      <c r="G27" s="56"/>
      <c r="H27" s="56"/>
      <c r="I27" s="56"/>
    </row>
    <row r="28" spans="1:10" ht="13.5" thickBot="1" x14ac:dyDescent="0.35">
      <c r="A28" s="19" t="s">
        <v>51</v>
      </c>
      <c r="B28" s="50"/>
      <c r="C28" s="50"/>
      <c r="D28" s="50"/>
      <c r="E28" s="50"/>
      <c r="F28" s="51"/>
      <c r="G28" s="52"/>
      <c r="H28" s="50"/>
      <c r="I28" s="50"/>
      <c r="J28" s="171"/>
    </row>
    <row r="29" spans="1:10" x14ac:dyDescent="0.3">
      <c r="A29" s="208" t="s">
        <v>408</v>
      </c>
      <c r="B29" s="212">
        <v>26</v>
      </c>
      <c r="C29" s="212">
        <v>131</v>
      </c>
      <c r="D29" s="212">
        <v>73</v>
      </c>
      <c r="E29" s="214">
        <v>59</v>
      </c>
      <c r="F29" s="215">
        <v>142</v>
      </c>
      <c r="G29" s="214">
        <v>140</v>
      </c>
      <c r="H29" s="215">
        <v>135</v>
      </c>
      <c r="I29" s="216">
        <v>159</v>
      </c>
      <c r="J29" s="171"/>
    </row>
    <row r="30" spans="1:10" x14ac:dyDescent="0.3">
      <c r="A30" s="209" t="s">
        <v>409</v>
      </c>
      <c r="B30" s="217">
        <v>14</v>
      </c>
      <c r="C30" s="217">
        <v>81</v>
      </c>
      <c r="D30" s="217">
        <v>56</v>
      </c>
      <c r="E30" s="218">
        <v>30</v>
      </c>
      <c r="F30" s="219">
        <v>80</v>
      </c>
      <c r="G30" s="218">
        <v>104</v>
      </c>
      <c r="H30" s="219">
        <v>74</v>
      </c>
      <c r="I30" s="220">
        <v>109</v>
      </c>
      <c r="J30" s="171"/>
    </row>
    <row r="31" spans="1:10" x14ac:dyDescent="0.3">
      <c r="A31" s="209" t="s">
        <v>410</v>
      </c>
      <c r="B31" s="217">
        <v>20</v>
      </c>
      <c r="C31" s="217">
        <v>42</v>
      </c>
      <c r="D31" s="217">
        <v>29</v>
      </c>
      <c r="E31" s="218">
        <v>23</v>
      </c>
      <c r="F31" s="219">
        <v>50</v>
      </c>
      <c r="G31" s="218">
        <v>65</v>
      </c>
      <c r="H31" s="219">
        <v>60</v>
      </c>
      <c r="I31" s="220">
        <v>56</v>
      </c>
      <c r="J31" s="171"/>
    </row>
    <row r="32" spans="1:10" x14ac:dyDescent="0.3">
      <c r="A32" s="209" t="s">
        <v>411</v>
      </c>
      <c r="B32" s="217">
        <v>18</v>
      </c>
      <c r="C32" s="217">
        <v>118</v>
      </c>
      <c r="D32" s="217">
        <v>40</v>
      </c>
      <c r="E32" s="218">
        <v>43</v>
      </c>
      <c r="F32" s="219">
        <v>86</v>
      </c>
      <c r="G32" s="218">
        <v>136</v>
      </c>
      <c r="H32" s="219">
        <v>73</v>
      </c>
      <c r="I32" s="220">
        <v>149</v>
      </c>
      <c r="J32" s="171"/>
    </row>
    <row r="33" spans="1:10" x14ac:dyDescent="0.3">
      <c r="A33" s="209" t="s">
        <v>412</v>
      </c>
      <c r="B33" s="217">
        <v>18</v>
      </c>
      <c r="C33" s="217">
        <v>67</v>
      </c>
      <c r="D33" s="217">
        <v>43</v>
      </c>
      <c r="E33" s="218">
        <v>21</v>
      </c>
      <c r="F33" s="219">
        <v>78</v>
      </c>
      <c r="G33" s="218">
        <v>68</v>
      </c>
      <c r="H33" s="219">
        <v>69</v>
      </c>
      <c r="I33" s="220">
        <v>81</v>
      </c>
      <c r="J33" s="171"/>
    </row>
    <row r="34" spans="1:10" x14ac:dyDescent="0.3">
      <c r="A34" s="209" t="s">
        <v>413</v>
      </c>
      <c r="B34" s="217">
        <v>10</v>
      </c>
      <c r="C34" s="217">
        <v>56</v>
      </c>
      <c r="D34" s="217">
        <v>57</v>
      </c>
      <c r="E34" s="218">
        <v>23</v>
      </c>
      <c r="F34" s="219">
        <v>74</v>
      </c>
      <c r="G34" s="218">
        <v>75</v>
      </c>
      <c r="H34" s="219">
        <v>80</v>
      </c>
      <c r="I34" s="220">
        <v>71</v>
      </c>
      <c r="J34" s="171"/>
    </row>
    <row r="35" spans="1:10" x14ac:dyDescent="0.3">
      <c r="A35" s="209" t="s">
        <v>414</v>
      </c>
      <c r="B35" s="217">
        <v>33</v>
      </c>
      <c r="C35" s="217">
        <v>94</v>
      </c>
      <c r="D35" s="217">
        <v>99</v>
      </c>
      <c r="E35" s="218">
        <v>60</v>
      </c>
      <c r="F35" s="219">
        <v>151</v>
      </c>
      <c r="G35" s="218">
        <v>130</v>
      </c>
      <c r="H35" s="219">
        <v>175</v>
      </c>
      <c r="I35" s="220">
        <v>116</v>
      </c>
      <c r="J35" s="171"/>
    </row>
    <row r="36" spans="1:10" x14ac:dyDescent="0.3">
      <c r="A36" s="209" t="s">
        <v>415</v>
      </c>
      <c r="B36" s="217">
        <v>34</v>
      </c>
      <c r="C36" s="217">
        <v>159</v>
      </c>
      <c r="D36" s="217">
        <v>107</v>
      </c>
      <c r="E36" s="218">
        <v>73</v>
      </c>
      <c r="F36" s="219">
        <v>174</v>
      </c>
      <c r="G36" s="218">
        <v>199</v>
      </c>
      <c r="H36" s="219">
        <v>201</v>
      </c>
      <c r="I36" s="220">
        <v>183</v>
      </c>
      <c r="J36" s="171"/>
    </row>
    <row r="37" spans="1:10" x14ac:dyDescent="0.3">
      <c r="A37" s="209" t="s">
        <v>416</v>
      </c>
      <c r="B37" s="217">
        <v>13</v>
      </c>
      <c r="C37" s="217">
        <v>66</v>
      </c>
      <c r="D37" s="217">
        <v>36</v>
      </c>
      <c r="E37" s="218">
        <v>31</v>
      </c>
      <c r="F37" s="219">
        <v>55</v>
      </c>
      <c r="G37" s="218">
        <v>85</v>
      </c>
      <c r="H37" s="219">
        <v>58</v>
      </c>
      <c r="I37" s="220">
        <v>86</v>
      </c>
      <c r="J37" s="171"/>
    </row>
    <row r="38" spans="1:10" x14ac:dyDescent="0.3">
      <c r="A38" s="209" t="s">
        <v>417</v>
      </c>
      <c r="B38" s="217">
        <v>27</v>
      </c>
      <c r="C38" s="217">
        <v>77</v>
      </c>
      <c r="D38" s="217">
        <v>93</v>
      </c>
      <c r="E38" s="218">
        <v>63</v>
      </c>
      <c r="F38" s="219">
        <v>165</v>
      </c>
      <c r="G38" s="218">
        <v>93</v>
      </c>
      <c r="H38" s="219">
        <v>148</v>
      </c>
      <c r="I38" s="220">
        <v>114</v>
      </c>
      <c r="J38" s="171"/>
    </row>
    <row r="39" spans="1:10" x14ac:dyDescent="0.3">
      <c r="A39" s="210" t="s">
        <v>418</v>
      </c>
      <c r="B39" s="217">
        <v>15</v>
      </c>
      <c r="C39" s="217">
        <v>82</v>
      </c>
      <c r="D39" s="217">
        <v>90</v>
      </c>
      <c r="E39" s="218">
        <v>63</v>
      </c>
      <c r="F39" s="219">
        <v>134</v>
      </c>
      <c r="G39" s="218">
        <v>114</v>
      </c>
      <c r="H39" s="219">
        <v>147</v>
      </c>
      <c r="I39" s="220">
        <v>106</v>
      </c>
      <c r="J39" s="171"/>
    </row>
    <row r="40" spans="1:10" x14ac:dyDescent="0.3">
      <c r="A40" s="26" t="s">
        <v>55</v>
      </c>
      <c r="B40" s="68">
        <f>SUM(B29:B39)</f>
        <v>228</v>
      </c>
      <c r="C40" s="68">
        <f t="shared" ref="C40:I40" si="2">SUM(C29:C39)</f>
        <v>973</v>
      </c>
      <c r="D40" s="68">
        <f t="shared" si="2"/>
        <v>723</v>
      </c>
      <c r="E40" s="68">
        <f t="shared" si="2"/>
        <v>489</v>
      </c>
      <c r="F40" s="68">
        <f t="shared" si="2"/>
        <v>1189</v>
      </c>
      <c r="G40" s="68">
        <f t="shared" si="2"/>
        <v>1209</v>
      </c>
      <c r="H40" s="68">
        <f t="shared" si="2"/>
        <v>1220</v>
      </c>
      <c r="I40" s="68">
        <f t="shared" si="2"/>
        <v>1230</v>
      </c>
    </row>
    <row r="41" spans="1:10" x14ac:dyDescent="0.3">
      <c r="B41" s="56"/>
      <c r="C41" s="56"/>
      <c r="D41" s="56"/>
      <c r="E41" s="56"/>
      <c r="F41" s="56"/>
      <c r="G41" s="56"/>
      <c r="H41" s="56"/>
      <c r="I41" s="56"/>
    </row>
    <row r="42" spans="1:10" x14ac:dyDescent="0.3">
      <c r="A42" s="26" t="s">
        <v>108</v>
      </c>
      <c r="B42" s="68">
        <f>B13+B26+B40</f>
        <v>1032</v>
      </c>
      <c r="C42" s="68">
        <f t="shared" ref="C42:I42" si="3">C13+C26+C40</f>
        <v>3243</v>
      </c>
      <c r="D42" s="68">
        <f t="shared" si="3"/>
        <v>2752</v>
      </c>
      <c r="E42" s="68">
        <f t="shared" si="3"/>
        <v>2265</v>
      </c>
      <c r="F42" s="68">
        <f t="shared" si="3"/>
        <v>4642</v>
      </c>
      <c r="G42" s="68">
        <f t="shared" si="3"/>
        <v>4442</v>
      </c>
      <c r="H42" s="68">
        <f t="shared" si="3"/>
        <v>4636</v>
      </c>
      <c r="I42" s="68">
        <f t="shared" si="3"/>
        <v>4630</v>
      </c>
    </row>
  </sheetData>
  <mergeCells count="5">
    <mergeCell ref="B3:E3"/>
    <mergeCell ref="B1:I1"/>
    <mergeCell ref="B2:I2"/>
    <mergeCell ref="F3:G3"/>
    <mergeCell ref="H3:I3"/>
  </mergeCells>
  <pageMargins left="0.7" right="0.7" top="1" bottom="0.75" header="0.3" footer="0.3"/>
  <pageSetup orientation="portrait" r:id="rId1"/>
  <headerFooter>
    <oddHeader>&amp;C&amp;"-,Bold"Statewide Legislative Precinct Results
Primary Election      May 17, 2022
State of Idaho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0" ma:contentTypeDescription="Create a new document." ma:contentTypeScope="" ma:versionID="a8855451cf296adce39679bdfdca8887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targetNamespace="http://schemas.microsoft.com/office/2006/metadata/properties" ma:root="true" ma:fieldsID="e1e63edb6c56f1844dba8f41ac8dc891" ns1:_="" ns2:_="">
    <xsd:import namespace="http://schemas.microsoft.com/sharepoint/v3"/>
    <xsd:import namespace="90b566c5-9033-447d-ae87-eba1cb5a6f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D6F250-9631-42B2-B1C4-F6A1013E49C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2E090351-1B96-41A2-9907-460D0B62E6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063287-1ED0-48C8-A915-DA23CB14FF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Leg Dist 1</vt:lpstr>
      <vt:lpstr>Leg Dist 2</vt:lpstr>
      <vt:lpstr>Leg Dist 3</vt:lpstr>
      <vt:lpstr>Leg Dist 4</vt:lpstr>
      <vt:lpstr>Leg Dist 5</vt:lpstr>
      <vt:lpstr>Leg Dist 6</vt:lpstr>
      <vt:lpstr>Leg Dist 7</vt:lpstr>
      <vt:lpstr>Leg Dist 8</vt:lpstr>
      <vt:lpstr>Leg Dist 9</vt:lpstr>
      <vt:lpstr>Leg Dist 10</vt:lpstr>
      <vt:lpstr>Leg Dist 11</vt:lpstr>
      <vt:lpstr>Leg Dist 12</vt:lpstr>
      <vt:lpstr>Leg Dist 13</vt:lpstr>
      <vt:lpstr>Leg Dist 14</vt:lpstr>
      <vt:lpstr>Leg Dist 15</vt:lpstr>
      <vt:lpstr>Leg Dist 16</vt:lpstr>
      <vt:lpstr>Leg Dist 17</vt:lpstr>
      <vt:lpstr>Leg Dist 18</vt:lpstr>
      <vt:lpstr>Leg Dist 19</vt:lpstr>
      <vt:lpstr>Leg Dist 20</vt:lpstr>
      <vt:lpstr>Leg Dist 21</vt:lpstr>
      <vt:lpstr>Leg Dist 22</vt:lpstr>
      <vt:lpstr>Leg Dist 23</vt:lpstr>
      <vt:lpstr>Leg Dist 24</vt:lpstr>
      <vt:lpstr>Leg Dist 25</vt:lpstr>
      <vt:lpstr>Leg Dist 26</vt:lpstr>
      <vt:lpstr>Leg Dist 27</vt:lpstr>
      <vt:lpstr>Leg Dist 28</vt:lpstr>
      <vt:lpstr>Leg Dist 29</vt:lpstr>
      <vt:lpstr>Leg Dist 30</vt:lpstr>
      <vt:lpstr>Leg Dist 31</vt:lpstr>
      <vt:lpstr>Leg Dist 32</vt:lpstr>
      <vt:lpstr>Leg Dist 33</vt:lpstr>
      <vt:lpstr>Leg Dist 34</vt:lpstr>
      <vt:lpstr>Leg Dist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Jason Hancock</cp:lastModifiedBy>
  <cp:lastPrinted>2022-06-01T05:13:28Z</cp:lastPrinted>
  <dcterms:created xsi:type="dcterms:W3CDTF">2020-06-14T16:18:56Z</dcterms:created>
  <dcterms:modified xsi:type="dcterms:W3CDTF">2022-06-01T16:00:17Z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483600</vt:r8>
  </property>
</Properties>
</file>