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 FILING CABINET\Elections\2022\General Election\"/>
    </mc:Choice>
  </mc:AlternateContent>
  <bookViews>
    <workbookView xWindow="0" yWindow="0" windowWidth="16875" windowHeight="9105" tabRatio="599" activeTab="10"/>
  </bookViews>
  <sheets>
    <sheet name="US Sen" sheetId="33" r:id="rId1"/>
    <sheet name="US Rep 2" sheetId="32" r:id="rId2"/>
    <sheet name="Gov" sheetId="29" r:id="rId3"/>
    <sheet name=" Lt Gov &amp; SoS" sheetId="1" r:id="rId4"/>
    <sheet name="SC &amp; ST" sheetId="30" r:id="rId5"/>
    <sheet name="AG &amp; SOPI" sheetId="34" r:id="rId6"/>
    <sheet name="Leg 31" sheetId="31" r:id="rId7"/>
    <sheet name="Co Comm - Clerk - Treasurer" sheetId="36" r:id="rId8"/>
    <sheet name="Assessor &amp; Coroner" sheetId="37" r:id="rId9"/>
    <sheet name="State Questions" sheetId="39" r:id="rId10"/>
    <sheet name="Voting Stats" sheetId="38" r:id="rId11"/>
  </sheets>
  <definedNames>
    <definedName name="_xlnm.Print_Titles" localSheetId="3">' Lt Gov &amp; SoS'!$A:$A</definedName>
    <definedName name="_xlnm.Print_Titles" localSheetId="5">'AG &amp; SOPI'!$A:$A</definedName>
    <definedName name="_xlnm.Print_Titles" localSheetId="2">Gov!$A:$A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2'!$A:$A</definedName>
    <definedName name="_xlnm.Print_Titles" localSheetId="0">'US Sen'!$A:$A</definedName>
  </definedNames>
  <calcPr calcId="162913" fullCalcOnLoad="1"/>
</workbook>
</file>

<file path=xl/calcChain.xml><?xml version="1.0" encoding="utf-8"?>
<calcChain xmlns="http://schemas.openxmlformats.org/spreadsheetml/2006/main">
  <c r="E10" i="39" l="1"/>
  <c r="D10" i="39"/>
  <c r="C10" i="39"/>
  <c r="B10" i="39"/>
  <c r="D10" i="34"/>
  <c r="F10" i="1"/>
  <c r="E10" i="1"/>
  <c r="D10" i="1"/>
  <c r="C10" i="29"/>
  <c r="G10" i="29"/>
  <c r="F10" i="29"/>
  <c r="C9" i="33"/>
  <c r="F9" i="33"/>
  <c r="D9" i="33"/>
  <c r="E10" i="38"/>
  <c r="F10" i="38" s="1"/>
  <c r="C10" i="38"/>
  <c r="B10" i="38"/>
  <c r="F9" i="38"/>
  <c r="D9" i="38"/>
  <c r="F8" i="38"/>
  <c r="D8" i="38"/>
  <c r="F7" i="38"/>
  <c r="D7" i="38"/>
  <c r="C10" i="37"/>
  <c r="B10" i="37"/>
  <c r="E10" i="36"/>
  <c r="D10" i="36"/>
  <c r="C10" i="36"/>
  <c r="B10" i="36"/>
  <c r="F10" i="31"/>
  <c r="E10" i="31"/>
  <c r="D10" i="31"/>
  <c r="C10" i="31"/>
  <c r="B10" i="31"/>
  <c r="E10" i="34"/>
  <c r="C10" i="34"/>
  <c r="B10" i="34"/>
  <c r="F10" i="30"/>
  <c r="E10" i="30"/>
  <c r="D10" i="30"/>
  <c r="C10" i="30"/>
  <c r="B10" i="30"/>
  <c r="G10" i="1"/>
  <c r="C10" i="1"/>
  <c r="B10" i="1"/>
  <c r="E10" i="29"/>
  <c r="D10" i="29"/>
  <c r="B10" i="29"/>
  <c r="C10" i="32"/>
  <c r="B10" i="32"/>
  <c r="E9" i="33"/>
  <c r="B9" i="33"/>
  <c r="D10" i="38" l="1"/>
</calcChain>
</file>

<file path=xl/sharedStrings.xml><?xml version="1.0" encoding="utf-8"?>
<sst xmlns="http://schemas.openxmlformats.org/spreadsheetml/2006/main" count="187" uniqueCount="96">
  <si>
    <t>CO. TOTAL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</si>
  <si>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</si>
  <si>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</si>
  <si>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</si>
  <si>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</si>
  <si>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</si>
  <si>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</si>
  <si>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</si>
  <si>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</si>
  <si>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</si>
  <si>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</si>
  <si>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</si>
  <si>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</si>
  <si>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</si>
  <si>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</si>
  <si>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</si>
  <si>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</si>
  <si>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</si>
  <si>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</si>
  <si>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</si>
  <si>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</si>
  <si>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</si>
  <si>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</si>
  <si>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</si>
  <si>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</si>
  <si>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COMMISSIONER</t>
  </si>
  <si>
    <t>ASSESSOR</t>
  </si>
  <si>
    <t>CORONER</t>
  </si>
  <si>
    <t>Brad Little</t>
  </si>
  <si>
    <t>Total # absentee ballots cast</t>
  </si>
  <si>
    <t>UNITED STATES</t>
  </si>
  <si>
    <t>REPRESENTATIVE</t>
  </si>
  <si>
    <t>DISTRICT 2</t>
  </si>
  <si>
    <t>Mike Simpson</t>
  </si>
  <si>
    <t>Van Burtenshaw</t>
  </si>
  <si>
    <t>Carrie May</t>
  </si>
  <si>
    <t>Brenda Laird</t>
  </si>
  <si>
    <t>CLERK OF</t>
  </si>
  <si>
    <t>THE DISTRICT</t>
  </si>
  <si>
    <t>COURT</t>
  </si>
  <si>
    <t>Raul Labrador</t>
  </si>
  <si>
    <t>Julie A. Ellsworth</t>
  </si>
  <si>
    <t>Jerald Raymond</t>
  </si>
  <si>
    <t>Rod Furniss</t>
  </si>
  <si>
    <t>DIST 3</t>
  </si>
  <si>
    <t>MaCoy Ward</t>
  </si>
  <si>
    <t>SENATOR</t>
  </si>
  <si>
    <t>CON</t>
  </si>
  <si>
    <t>LIB</t>
  </si>
  <si>
    <t>David Roth</t>
  </si>
  <si>
    <t>Mike Crapo</t>
  </si>
  <si>
    <t>Ray J. Writz</t>
  </si>
  <si>
    <t>Idaho Sierra Law</t>
  </si>
  <si>
    <t>Wendy Norman</t>
  </si>
  <si>
    <t>Stephen Heidt</t>
  </si>
  <si>
    <t>Chantyrose Davison</t>
  </si>
  <si>
    <t>Paul Sand</t>
  </si>
  <si>
    <t>LIEUTENANT</t>
  </si>
  <si>
    <t>Terri Pickens Manweiler</t>
  </si>
  <si>
    <t>Scott Bedke</t>
  </si>
  <si>
    <t>Pro-Life</t>
  </si>
  <si>
    <t>Shawn Keenan</t>
  </si>
  <si>
    <t>Phil McGrane</t>
  </si>
  <si>
    <t>Dianna David</t>
  </si>
  <si>
    <t>Brandon D Woolf</t>
  </si>
  <si>
    <t>Miste Gardner</t>
  </si>
  <si>
    <t>Terry L. Gilbert</t>
  </si>
  <si>
    <t>Debbie Critchfield</t>
  </si>
  <si>
    <t>LEGISLATIVE DIST 31</t>
  </si>
  <si>
    <t>Connie Delaney</t>
  </si>
  <si>
    <t>Wayne Talmadge</t>
  </si>
  <si>
    <t>DIST 2</t>
  </si>
  <si>
    <t>PRECINCT #1</t>
  </si>
  <si>
    <t>PRECINCT #2</t>
  </si>
  <si>
    <t>PRECINCT #3</t>
  </si>
  <si>
    <t>Gregory A. Shenton</t>
  </si>
  <si>
    <t>Camille K. Messick</t>
  </si>
  <si>
    <t>Lana E. Schwartz</t>
  </si>
  <si>
    <t>IND</t>
  </si>
  <si>
    <t>Scott Oh Cleveland</t>
  </si>
  <si>
    <t>Ammon Bundy</t>
  </si>
  <si>
    <t>Lisa Marie (W/I)</t>
  </si>
  <si>
    <t>Garth G Gaylord (W/I)</t>
  </si>
  <si>
    <t>Deborah Silver</t>
  </si>
  <si>
    <t>Tom Arkoosh</t>
  </si>
  <si>
    <t>Total # early voting ballots cast</t>
  </si>
  <si>
    <t>SJR 2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</si>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</sst>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/>
      <protection locked="0"/>
    </xf>
    <xf numFmtId="3" fontId="3" fillId="3" borderId="10" xfId="0" applyNumberFormat="1" applyFont="1" applyFill="1" applyBorder="1" applyAlignment="1">
      <alignment horizontal="left"/>
    </xf>
    <xf numFmtId="3" fontId="3" fillId="3" borderId="11" xfId="0" applyNumberFormat="1" applyFont="1" applyFill="1" applyBorder="1" applyAlignment="1">
      <alignment horizontal="left"/>
    </xf>
    <xf numFmtId="3" fontId="2" fillId="3" borderId="11" xfId="0" applyNumberFormat="1" applyFont="1" applyFill="1" applyBorder="1"/>
    <xf numFmtId="0" fontId="2" fillId="0" borderId="37" xfId="0" applyFont="1" applyBorder="1"/>
    <xf numFmtId="38" fontId="2" fillId="0" borderId="12" xfId="0" applyNumberFormat="1" applyFont="1" applyBorder="1" applyAlignment="1" applyProtection="1">
      <alignment horizontal="center"/>
      <protection locked="0"/>
    </xf>
    <xf numFmtId="0" fontId="2" fillId="0" borderId="38" xfId="0" applyFont="1" applyBorder="1"/>
    <xf numFmtId="38" fontId="2" fillId="0" borderId="13" xfId="0" applyNumberFormat="1" applyFont="1" applyBorder="1" applyAlignment="1" applyProtection="1">
      <alignment horizontal="center"/>
      <protection locked="0"/>
    </xf>
    <xf numFmtId="3" fontId="4" fillId="0" borderId="7" xfId="0" applyNumberFormat="1" applyFont="1" applyBorder="1" applyAlignment="1">
      <alignment horizontal="left"/>
    </xf>
    <xf numFmtId="38" fontId="4" fillId="2" borderId="7" xfId="0" applyNumberFormat="1" applyFont="1" applyFill="1" applyBorder="1" applyAlignment="1">
      <alignment horizontal="center"/>
    </xf>
    <xf numFmtId="38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7" xfId="0" applyFont="1" applyBorder="1" applyAlignment="1">
      <alignment horizontal="center" vertical="center" textRotation="90" wrapText="1"/>
    </xf>
    <xf numFmtId="3" fontId="2" fillId="3" borderId="14" xfId="0" applyNumberFormat="1" applyFont="1" applyFill="1" applyBorder="1"/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0" borderId="16" xfId="0" applyNumberFormat="1" applyFont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"/>
    </xf>
    <xf numFmtId="3" fontId="3" fillId="3" borderId="14" xfId="0" applyNumberFormat="1" applyFont="1" applyFill="1" applyBorder="1" applyAlignment="1">
      <alignment horizontal="left"/>
    </xf>
    <xf numFmtId="38" fontId="2" fillId="0" borderId="39" xfId="0" applyNumberFormat="1" applyFont="1" applyBorder="1"/>
    <xf numFmtId="38" fontId="2" fillId="0" borderId="40" xfId="0" applyNumberFormat="1" applyFont="1" applyBorder="1"/>
    <xf numFmtId="38" fontId="2" fillId="0" borderId="41" xfId="0" applyNumberFormat="1" applyFont="1" applyBorder="1"/>
    <xf numFmtId="38" fontId="2" fillId="0" borderId="42" xfId="0" applyNumberFormat="1" applyFont="1" applyBorder="1"/>
    <xf numFmtId="0" fontId="2" fillId="2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3" fillId="3" borderId="18" xfId="0" applyNumberFormat="1" applyFont="1" applyFill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3" fontId="3" fillId="0" borderId="5" xfId="0" applyNumberFormat="1" applyFont="1" applyBorder="1" applyAlignment="1">
      <alignment horizontal="left"/>
    </xf>
    <xf numFmtId="38" fontId="2" fillId="0" borderId="20" xfId="0" applyNumberFormat="1" applyFont="1" applyBorder="1" applyAlignment="1" applyProtection="1">
      <alignment horizontal="center"/>
      <protection locked="0"/>
    </xf>
    <xf numFmtId="38" fontId="2" fillId="2" borderId="21" xfId="0" applyNumberFormat="1" applyFont="1" applyFill="1" applyBorder="1" applyAlignment="1" applyProtection="1">
      <alignment horizontal="center"/>
      <protection locked="0"/>
    </xf>
    <xf numFmtId="38" fontId="2" fillId="0" borderId="22" xfId="0" applyNumberFormat="1" applyFont="1" applyBorder="1" applyAlignment="1" applyProtection="1">
      <alignment horizontal="center"/>
      <protection locked="0"/>
    </xf>
    <xf numFmtId="38" fontId="2" fillId="0" borderId="5" xfId="0" applyNumberFormat="1" applyFont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2" borderId="24" xfId="0" applyNumberFormat="1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38" fontId="2" fillId="0" borderId="43" xfId="0" applyNumberFormat="1" applyFont="1" applyBorder="1" applyAlignment="1" applyProtection="1">
      <alignment horizontal="center"/>
      <protection locked="0"/>
    </xf>
    <xf numFmtId="38" fontId="2" fillId="0" borderId="21" xfId="0" applyNumberFormat="1" applyFont="1" applyBorder="1" applyAlignment="1" applyProtection="1">
      <alignment horizontal="center"/>
      <protection locked="0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" xfId="0" applyFont="1" applyBorder="1"/>
    <xf numFmtId="0" fontId="2" fillId="0" borderId="19" xfId="0" applyFont="1" applyBorder="1" applyAlignment="1">
      <alignment horizontal="center" vertical="center" textRotation="90" wrapText="1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46" xfId="0" applyNumberFormat="1" applyFont="1" applyBorder="1" applyAlignment="1" applyProtection="1">
      <alignment horizontal="center"/>
      <protection locked="0"/>
    </xf>
    <xf numFmtId="0" fontId="3" fillId="0" borderId="25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 vertical="center" textRotation="90" wrapText="1"/>
    </xf>
    <xf numFmtId="38" fontId="2" fillId="0" borderId="37" xfId="0" applyNumberFormat="1" applyFont="1" applyBorder="1" applyAlignment="1" applyProtection="1">
      <alignment horizontal="center"/>
      <protection locked="0"/>
    </xf>
    <xf numFmtId="38" fontId="2" fillId="0" borderId="47" xfId="0" applyNumberFormat="1" applyFont="1" applyBorder="1" applyAlignment="1" applyProtection="1">
      <alignment horizontal="center"/>
      <protection locked="0"/>
    </xf>
    <xf numFmtId="38" fontId="2" fillId="0" borderId="47" xfId="0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38" fontId="2" fillId="0" borderId="38" xfId="0" applyNumberFormat="1" applyFont="1" applyBorder="1" applyAlignment="1" applyProtection="1">
      <alignment horizontal="center"/>
      <protection locked="0"/>
    </xf>
    <xf numFmtId="38" fontId="2" fillId="0" borderId="49" xfId="0" applyNumberFormat="1" applyFont="1" applyBorder="1" applyAlignment="1" applyProtection="1">
      <alignment horizontal="center"/>
      <protection locked="0"/>
    </xf>
    <xf numFmtId="38" fontId="2" fillId="0" borderId="49" xfId="0" applyNumberFormat="1" applyFont="1" applyBorder="1" applyAlignment="1">
      <alignment horizontal="center"/>
    </xf>
    <xf numFmtId="164" fontId="2" fillId="0" borderId="50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38" fontId="5" fillId="0" borderId="7" xfId="0" applyNumberFormat="1" applyFont="1" applyBorder="1" applyAlignment="1" applyProtection="1">
      <alignment horizontal="center"/>
      <protection locked="0"/>
    </xf>
    <xf numFmtId="38" fontId="2" fillId="0" borderId="51" xfId="0" applyNumberFormat="1" applyFont="1" applyBorder="1" applyAlignment="1" applyProtection="1">
      <alignment horizontal="center"/>
      <protection locked="0"/>
    </xf>
    <xf numFmtId="38" fontId="2" fillId="0" borderId="52" xfId="0" applyNumberFormat="1" applyFont="1" applyBorder="1" applyAlignment="1" applyProtection="1">
      <alignment horizontal="center"/>
      <protection locked="0"/>
    </xf>
    <xf numFmtId="38" fontId="2" fillId="4" borderId="53" xfId="0" applyNumberFormat="1" applyFont="1" applyFill="1" applyBorder="1" applyAlignment="1" applyProtection="1">
      <alignment horizontal="center"/>
      <protection locked="0"/>
    </xf>
    <xf numFmtId="38" fontId="2" fillId="4" borderId="51" xfId="0" applyNumberFormat="1" applyFont="1" applyFill="1" applyBorder="1" applyAlignment="1" applyProtection="1">
      <alignment horizontal="center"/>
      <protection locked="0"/>
    </xf>
    <xf numFmtId="38" fontId="2" fillId="2" borderId="54" xfId="0" applyNumberFormat="1" applyFont="1" applyFill="1" applyBorder="1" applyAlignment="1" applyProtection="1">
      <alignment horizontal="center"/>
      <protection locked="0"/>
    </xf>
    <xf numFmtId="38" fontId="2" fillId="4" borderId="55" xfId="0" applyNumberFormat="1" applyFont="1" applyFill="1" applyBorder="1" applyAlignment="1" applyProtection="1">
      <alignment horizontal="center"/>
      <protection locked="0"/>
    </xf>
    <xf numFmtId="38" fontId="2" fillId="4" borderId="52" xfId="0" applyNumberFormat="1" applyFont="1" applyFill="1" applyBorder="1" applyAlignment="1" applyProtection="1">
      <alignment horizontal="center"/>
      <protection locked="0"/>
    </xf>
    <xf numFmtId="38" fontId="2" fillId="2" borderId="56" xfId="0" applyNumberFormat="1" applyFont="1" applyFill="1" applyBorder="1" applyAlignment="1" applyProtection="1">
      <alignment horizontal="center"/>
      <protection locked="0"/>
    </xf>
    <xf numFmtId="0" fontId="2" fillId="2" borderId="19" xfId="0" applyFont="1" applyFill="1" applyBorder="1" applyAlignment="1">
      <alignment horizontal="center"/>
    </xf>
    <xf numFmtId="0" fontId="2" fillId="0" borderId="28" xfId="0" applyFont="1" applyBorder="1" applyAlignment="1" applyProtection="1">
      <alignment horizontal="center" vertical="center" textRotation="90"/>
      <protection locked="0"/>
    </xf>
    <xf numFmtId="38" fontId="2" fillId="2" borderId="29" xfId="0" applyNumberFormat="1" applyFont="1" applyFill="1" applyBorder="1" applyAlignment="1" applyProtection="1">
      <alignment horizontal="center"/>
      <protection locked="0"/>
    </xf>
    <xf numFmtId="38" fontId="2" fillId="2" borderId="30" xfId="0" applyNumberFormat="1" applyFont="1" applyFill="1" applyBorder="1" applyAlignment="1" applyProtection="1">
      <alignment horizontal="center"/>
      <protection locked="0"/>
    </xf>
    <xf numFmtId="38" fontId="2" fillId="0" borderId="31" xfId="0" applyNumberFormat="1" applyFont="1" applyBorder="1" applyAlignment="1" applyProtection="1">
      <alignment horizontal="center"/>
      <protection locked="0"/>
    </xf>
    <xf numFmtId="38" fontId="2" fillId="2" borderId="51" xfId="0" applyNumberFormat="1" applyFont="1" applyFill="1" applyBorder="1"/>
    <xf numFmtId="38" fontId="2" fillId="0" borderId="51" xfId="0" applyNumberFormat="1" applyFont="1" applyBorder="1"/>
    <xf numFmtId="38" fontId="2" fillId="2" borderId="54" xfId="0" applyNumberFormat="1" applyFont="1" applyFill="1" applyBorder="1"/>
    <xf numFmtId="38" fontId="2" fillId="2" borderId="52" xfId="0" applyNumberFormat="1" applyFont="1" applyFill="1" applyBorder="1"/>
    <xf numFmtId="38" fontId="2" fillId="0" borderId="52" xfId="0" applyNumberFormat="1" applyFont="1" applyBorder="1"/>
    <xf numFmtId="38" fontId="2" fillId="2" borderId="56" xfId="0" applyNumberFormat="1" applyFont="1" applyFill="1" applyBorder="1"/>
    <xf numFmtId="3" fontId="2" fillId="2" borderId="11" xfId="0" applyNumberFormat="1" applyFont="1" applyFill="1" applyBorder="1"/>
    <xf numFmtId="38" fontId="2" fillId="2" borderId="57" xfId="0" applyNumberFormat="1" applyFont="1" applyFill="1" applyBorder="1"/>
    <xf numFmtId="38" fontId="2" fillId="2" borderId="40" xfId="0" applyNumberFormat="1" applyFont="1" applyFill="1" applyBorder="1"/>
    <xf numFmtId="38" fontId="2" fillId="2" borderId="58" xfId="0" applyNumberFormat="1" applyFont="1" applyFill="1" applyBorder="1"/>
    <xf numFmtId="38" fontId="2" fillId="2" borderId="59" xfId="0" applyNumberFormat="1" applyFont="1" applyFill="1" applyBorder="1"/>
    <xf numFmtId="38" fontId="2" fillId="2" borderId="42" xfId="0" applyNumberFormat="1" applyFont="1" applyFill="1" applyBorder="1"/>
    <xf numFmtId="38" fontId="2" fillId="2" borderId="60" xfId="0" applyNumberFormat="1" applyFont="1" applyFill="1" applyBorder="1"/>
    <xf numFmtId="38" fontId="2" fillId="0" borderId="32" xfId="0" applyNumberFormat="1" applyFont="1" applyBorder="1" applyAlignment="1" applyProtection="1">
      <alignment horizontal="center"/>
      <protection locked="0"/>
    </xf>
    <xf numFmtId="38" fontId="2" fillId="0" borderId="57" xfId="0" applyNumberFormat="1" applyFont="1" applyBorder="1"/>
    <xf numFmtId="38" fontId="2" fillId="0" borderId="59" xfId="0" applyNumberFormat="1" applyFont="1" applyBorder="1"/>
    <xf numFmtId="3" fontId="4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2" xfId="0" applyFont="1" applyBorder="1"/>
    <xf numFmtId="0" fontId="0" fillId="0" borderId="26" xfId="0" applyBorder="1"/>
    <xf numFmtId="0" fontId="0" fillId="0" borderId="27" xfId="0" applyBorder="1"/>
    <xf numFmtId="0" fontId="3" fillId="0" borderId="27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zoomScaleSheetLayoutView="100" workbookViewId="0">
      <selection activeCell="G8" sqref="G8"/>
    </sheetView>
  </sheetViews>
  <sheetFormatPr defaultRowHeight="12.75" x14ac:dyDescent="0.2"/>
  <cols>
    <col min="1" max="1" width="18.5703125" style="23" customWidth="1"/>
    <col min="2" max="6" width="8.7109375" style="4" customWidth="1"/>
    <col min="7" max="16384" width="9.140625" style="4"/>
  </cols>
  <sheetData>
    <row r="1" spans="1:7" x14ac:dyDescent="0.2">
      <c r="A1" s="3"/>
      <c r="B1" s="108" t="s">
        <v>30</v>
      </c>
      <c r="C1" s="109"/>
      <c r="D1" s="109"/>
      <c r="E1" s="109"/>
      <c r="F1" s="109"/>
      <c r="G1" s="59"/>
    </row>
    <row r="2" spans="1:7" x14ac:dyDescent="0.2">
      <c r="A2" s="5"/>
      <c r="B2" s="110" t="s">
        <v>46</v>
      </c>
      <c r="C2" s="111"/>
      <c r="D2" s="111"/>
      <c r="E2" s="111"/>
      <c r="F2" s="111"/>
      <c r="G2" s="59"/>
    </row>
    <row r="3" spans="1:7" x14ac:dyDescent="0.2">
      <c r="A3" s="7"/>
      <c r="B3" s="8" t="s">
        <v>2</v>
      </c>
      <c r="C3" s="9" t="s">
        <v>3</v>
      </c>
      <c r="D3" s="8" t="s">
        <v>47</v>
      </c>
      <c r="E3" s="9" t="s">
        <v>48</v>
      </c>
      <c r="F3" s="86" t="s">
        <v>78</v>
      </c>
      <c r="G3" s="59"/>
    </row>
    <row r="4" spans="1:7" ht="107.25" customHeight="1" thickBot="1" x14ac:dyDescent="0.25">
      <c r="A4" s="10" t="s">
        <v>15</v>
      </c>
      <c r="B4" s="11" t="s">
        <v>49</v>
      </c>
      <c r="C4" s="11" t="s">
        <v>50</v>
      </c>
      <c r="D4" s="11" t="s">
        <v>51</v>
      </c>
      <c r="E4" s="12" t="s">
        <v>52</v>
      </c>
      <c r="F4" s="87" t="s">
        <v>79</v>
      </c>
      <c r="G4" s="59"/>
    </row>
    <row r="5" spans="1:7" ht="13.5" thickBot="1" x14ac:dyDescent="0.25">
      <c r="A5" s="13"/>
      <c r="B5" s="14"/>
      <c r="C5" s="14"/>
      <c r="D5" s="15"/>
      <c r="E5" s="15"/>
      <c r="F5" s="15"/>
      <c r="G5" s="59"/>
    </row>
    <row r="6" spans="1:7" x14ac:dyDescent="0.2">
      <c r="A6" s="16" t="s">
        <v>72</v>
      </c>
      <c r="B6" s="80">
        <v>5</v>
      </c>
      <c r="C6" s="78">
        <v>53</v>
      </c>
      <c r="D6" s="81">
        <v>0</v>
      </c>
      <c r="E6" s="78">
        <v>1</v>
      </c>
      <c r="F6" s="82">
        <v>6</v>
      </c>
    </row>
    <row r="7" spans="1:7" x14ac:dyDescent="0.2">
      <c r="A7" s="18" t="s">
        <v>73</v>
      </c>
      <c r="B7" s="83">
        <v>8</v>
      </c>
      <c r="C7" s="79">
        <v>55</v>
      </c>
      <c r="D7" s="84">
        <v>4</v>
      </c>
      <c r="E7" s="79">
        <v>1</v>
      </c>
      <c r="F7" s="85">
        <v>4</v>
      </c>
    </row>
    <row r="8" spans="1:7" x14ac:dyDescent="0.2">
      <c r="A8" s="18" t="s">
        <v>74</v>
      </c>
      <c r="B8" s="83">
        <v>6</v>
      </c>
      <c r="C8" s="79">
        <v>53</v>
      </c>
      <c r="D8" s="84">
        <v>5</v>
      </c>
      <c r="E8" s="79">
        <v>0</v>
      </c>
      <c r="F8" s="85">
        <v>5</v>
      </c>
    </row>
    <row r="9" spans="1:7" x14ac:dyDescent="0.2">
      <c r="A9" s="20" t="s">
        <v>0</v>
      </c>
      <c r="B9" s="21">
        <f>SUM(B6:B8)</f>
        <v>19</v>
      </c>
      <c r="C9" s="22">
        <f>SUM(C6:C8)</f>
        <v>161</v>
      </c>
      <c r="D9" s="21">
        <f>SUM(D6:D8)</f>
        <v>9</v>
      </c>
      <c r="E9" s="22">
        <f>SUM(E6:E8)</f>
        <v>2</v>
      </c>
      <c r="F9" s="21">
        <f>SUM(F6:F8)</f>
        <v>15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zoomScaleSheetLayoutView="100" workbookViewId="0">
      <selection activeCell="F9" sqref="F9"/>
    </sheetView>
  </sheetViews>
  <sheetFormatPr defaultRowHeight="12.75" x14ac:dyDescent="0.2"/>
  <cols>
    <col min="1" max="1" width="13.5703125" style="23" bestFit="1" customWidth="1"/>
    <col min="2" max="3" width="9.5703125" style="4" customWidth="1"/>
    <col min="4" max="5" width="11.5703125" style="4" customWidth="1"/>
    <col min="6" max="16384" width="9.140625" style="4"/>
  </cols>
  <sheetData>
    <row r="1" spans="1:6" x14ac:dyDescent="0.2">
      <c r="A1" s="3"/>
      <c r="B1" s="108" t="s">
        <v>86</v>
      </c>
      <c r="C1" s="109"/>
      <c r="D1" s="108" t="s">
        <v>87</v>
      </c>
      <c r="E1" s="109"/>
      <c r="F1" s="59"/>
    </row>
    <row r="2" spans="1:6" x14ac:dyDescent="0.2">
      <c r="A2" s="5"/>
      <c r="B2" s="110" t="s">
        <v>88</v>
      </c>
      <c r="C2" s="111"/>
      <c r="D2" s="110" t="s">
        <v>89</v>
      </c>
      <c r="E2" s="111"/>
      <c r="F2" s="59"/>
    </row>
    <row r="3" spans="1:6" x14ac:dyDescent="0.2">
      <c r="A3" s="5"/>
      <c r="B3" s="110" t="s">
        <v>90</v>
      </c>
      <c r="C3" s="111"/>
      <c r="D3" s="110" t="s">
        <v>91</v>
      </c>
      <c r="E3" s="111"/>
      <c r="F3" s="59"/>
    </row>
    <row r="4" spans="1:6" x14ac:dyDescent="0.2">
      <c r="A4" s="7"/>
      <c r="B4" s="115"/>
      <c r="C4" s="129"/>
      <c r="D4" s="115"/>
      <c r="E4" s="129"/>
      <c r="F4" s="59"/>
    </row>
    <row r="5" spans="1:6" ht="107.25" customHeight="1" thickBot="1" x14ac:dyDescent="0.25">
      <c r="A5" s="10" t="s">
        <v>15</v>
      </c>
      <c r="B5" s="24" t="s">
        <v>92</v>
      </c>
      <c r="C5" s="24" t="s">
        <v>93</v>
      </c>
      <c r="D5" s="24" t="s">
        <v>94</v>
      </c>
      <c r="E5" s="60" t="s">
        <v>95</v>
      </c>
      <c r="F5" s="59"/>
    </row>
    <row r="6" spans="1:6" ht="13.5" thickBot="1" x14ac:dyDescent="0.25">
      <c r="A6" s="13"/>
      <c r="B6" s="14"/>
      <c r="C6" s="14"/>
      <c r="D6" s="13"/>
      <c r="E6" s="14"/>
      <c r="F6" s="59"/>
    </row>
    <row r="7" spans="1:6" x14ac:dyDescent="0.2">
      <c r="A7" s="16" t="s">
        <v>72</v>
      </c>
      <c r="B7" s="105">
        <v>29</v>
      </c>
      <c r="C7" s="33">
        <v>34</v>
      </c>
      <c r="D7" s="105">
        <v>58</v>
      </c>
      <c r="E7" s="33">
        <v>5</v>
      </c>
    </row>
    <row r="8" spans="1:6" x14ac:dyDescent="0.2">
      <c r="A8" s="18" t="s">
        <v>73</v>
      </c>
      <c r="B8" s="106">
        <v>34</v>
      </c>
      <c r="C8" s="35">
        <v>34</v>
      </c>
      <c r="D8" s="106">
        <v>57</v>
      </c>
      <c r="E8" s="35">
        <v>14</v>
      </c>
    </row>
    <row r="9" spans="1:6" x14ac:dyDescent="0.2">
      <c r="A9" s="18" t="s">
        <v>74</v>
      </c>
      <c r="B9" s="106">
        <v>36</v>
      </c>
      <c r="C9" s="35">
        <v>30</v>
      </c>
      <c r="D9" s="106">
        <v>52</v>
      </c>
      <c r="E9" s="35">
        <v>17</v>
      </c>
    </row>
    <row r="10" spans="1:6" x14ac:dyDescent="0.2">
      <c r="A10" s="107" t="s">
        <v>0</v>
      </c>
      <c r="B10" s="22">
        <f>SUM(B7:B9)</f>
        <v>99</v>
      </c>
      <c r="C10" s="22">
        <f>SUM(C7:C9)</f>
        <v>98</v>
      </c>
      <c r="D10" s="22">
        <f>SUM(D7:D9)</f>
        <v>167</v>
      </c>
      <c r="E10" s="22">
        <f>SUM(E7:E9)</f>
        <v>36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3"/>
  <pageSetup pageOrder="overThenDown" orientation="portrait" r:id="rId1"/>
  <headerFooter alignWithMargins="0">
    <oddHeader>&amp;C&amp;"Helv,Bold"CLARK COUNTY RESULTS
GENERAL ELECTION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G13" sqref="G13"/>
    </sheetView>
  </sheetViews>
  <sheetFormatPr defaultRowHeight="12.75" x14ac:dyDescent="0.2"/>
  <cols>
    <col min="1" max="1" width="18.5703125" style="23" customWidth="1"/>
    <col min="2" max="6" width="8.7109375" style="4" customWidth="1"/>
    <col min="7" max="16384" width="9.140625" style="4"/>
  </cols>
  <sheetData>
    <row r="1" spans="1:6" x14ac:dyDescent="0.2">
      <c r="A1" s="3"/>
      <c r="B1" s="131"/>
      <c r="C1" s="132"/>
      <c r="D1" s="132"/>
      <c r="E1" s="132"/>
      <c r="F1" s="133"/>
    </row>
    <row r="2" spans="1:6" x14ac:dyDescent="0.2">
      <c r="A2" s="5"/>
      <c r="B2" s="110" t="s">
        <v>13</v>
      </c>
      <c r="C2" s="111"/>
      <c r="D2" s="111"/>
      <c r="E2" s="111"/>
      <c r="F2" s="125"/>
    </row>
    <row r="3" spans="1:6" x14ac:dyDescent="0.2">
      <c r="A3" s="5"/>
      <c r="B3" s="110" t="s">
        <v>14</v>
      </c>
      <c r="C3" s="111"/>
      <c r="D3" s="111"/>
      <c r="E3" s="111"/>
      <c r="F3" s="125"/>
    </row>
    <row r="4" spans="1:6" x14ac:dyDescent="0.2">
      <c r="A4" s="7"/>
      <c r="B4" s="64"/>
      <c r="C4" s="65"/>
      <c r="D4" s="65"/>
      <c r="E4" s="65"/>
      <c r="F4" s="66"/>
    </row>
    <row r="5" spans="1:6" ht="107.25" customHeight="1" thickBot="1" x14ac:dyDescent="0.25">
      <c r="A5" s="10" t="s">
        <v>15</v>
      </c>
      <c r="B5" s="24" t="s">
        <v>18</v>
      </c>
      <c r="C5" s="24" t="s">
        <v>19</v>
      </c>
      <c r="D5" s="24" t="s">
        <v>22</v>
      </c>
      <c r="E5" s="24" t="s">
        <v>23</v>
      </c>
      <c r="F5" s="67" t="s">
        <v>20</v>
      </c>
    </row>
    <row r="6" spans="1:6" ht="13.5" thickBot="1" x14ac:dyDescent="0.25">
      <c r="A6" s="13"/>
      <c r="B6" s="14"/>
      <c r="C6" s="14"/>
      <c r="D6" s="14"/>
      <c r="E6" s="14"/>
      <c r="F6" s="31"/>
    </row>
    <row r="7" spans="1:6" x14ac:dyDescent="0.2">
      <c r="A7" s="16" t="s">
        <v>72</v>
      </c>
      <c r="B7" s="68">
        <v>120</v>
      </c>
      <c r="C7" s="69">
        <v>1</v>
      </c>
      <c r="D7" s="70">
        <f>IF(B7&lt;&gt;0,C7+B7,"")</f>
        <v>121</v>
      </c>
      <c r="E7" s="69">
        <v>65</v>
      </c>
      <c r="F7" s="71">
        <f>IF(E7&lt;&gt;0,E7/D7,"")</f>
        <v>0.53719008264462809</v>
      </c>
    </row>
    <row r="8" spans="1:6" x14ac:dyDescent="0.2">
      <c r="A8" s="18" t="s">
        <v>73</v>
      </c>
      <c r="B8" s="72">
        <v>110</v>
      </c>
      <c r="C8" s="73">
        <v>8</v>
      </c>
      <c r="D8" s="74">
        <f>IF(B8&lt;&gt;0,C8+B8,"")</f>
        <v>118</v>
      </c>
      <c r="E8" s="73">
        <v>73</v>
      </c>
      <c r="F8" s="75">
        <f>IF(E8&lt;&gt;0,E8/D8,"")</f>
        <v>0.61864406779661019</v>
      </c>
    </row>
    <row r="9" spans="1:6" x14ac:dyDescent="0.2">
      <c r="A9" s="18" t="s">
        <v>74</v>
      </c>
      <c r="B9" s="72">
        <v>119</v>
      </c>
      <c r="C9" s="73">
        <v>2</v>
      </c>
      <c r="D9" s="74">
        <f>IF(B9&lt;&gt;0,C9+B9,"")</f>
        <v>121</v>
      </c>
      <c r="E9" s="73">
        <v>72</v>
      </c>
      <c r="F9" s="75">
        <f>IF(E9&lt;&gt;0,E9/D9,"")</f>
        <v>0.5950413223140496</v>
      </c>
    </row>
    <row r="10" spans="1:6" x14ac:dyDescent="0.2">
      <c r="A10" s="20" t="s">
        <v>0</v>
      </c>
      <c r="B10" s="22">
        <f>SUM(B7:B9)</f>
        <v>349</v>
      </c>
      <c r="C10" s="22">
        <f>SUM(C7:C9)</f>
        <v>11</v>
      </c>
      <c r="D10" s="22">
        <f>SUM(D7:D9)</f>
        <v>360</v>
      </c>
      <c r="E10" s="22">
        <f>SUM(E7:E9)</f>
        <v>210</v>
      </c>
      <c r="F10" s="76">
        <f>IF(E10&lt;&gt;0,E10/D10,"")</f>
        <v>0.58333333333333337</v>
      </c>
    </row>
    <row r="12" spans="1:6" x14ac:dyDescent="0.2">
      <c r="C12" s="130" t="s">
        <v>29</v>
      </c>
      <c r="D12" s="130"/>
      <c r="E12" s="130"/>
      <c r="F12" s="77">
        <v>37</v>
      </c>
    </row>
    <row r="13" spans="1:6" x14ac:dyDescent="0.2">
      <c r="C13" s="130" t="s">
        <v>85</v>
      </c>
      <c r="D13" s="130"/>
      <c r="E13" s="130"/>
      <c r="F13" s="77">
        <v>0</v>
      </c>
    </row>
  </sheetData>
  <mergeCells count="5">
    <mergeCell ref="C12:E12"/>
    <mergeCell ref="B1:F1"/>
    <mergeCell ref="B2:F2"/>
    <mergeCell ref="B3:F3"/>
    <mergeCell ref="C13:E13"/>
  </mergeCells>
  <printOptions horizontalCentered="1"/>
  <pageMargins left="1" right="0.5" top="1" bottom="0.5" header="0.5" footer="0.3"/>
  <pageSetup orientation="landscape" r:id="rId1"/>
  <headerFooter alignWithMargins="0">
    <oddHeader>&amp;C&amp;"Helv,Bold"CLARK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zoomScaleSheetLayoutView="100" workbookViewId="0">
      <selection activeCell="D9" sqref="D9"/>
    </sheetView>
  </sheetViews>
  <sheetFormatPr defaultRowHeight="12.75" x14ac:dyDescent="0.2"/>
  <cols>
    <col min="1" max="1" width="18.5703125" style="23" customWidth="1"/>
    <col min="2" max="3" width="8.7109375" style="4" customWidth="1"/>
    <col min="4" max="16384" width="9.140625" style="4"/>
  </cols>
  <sheetData>
    <row r="1" spans="1:4" x14ac:dyDescent="0.2">
      <c r="A1" s="3"/>
      <c r="B1" s="108" t="s">
        <v>30</v>
      </c>
      <c r="C1" s="109"/>
      <c r="D1" s="59"/>
    </row>
    <row r="2" spans="1:4" x14ac:dyDescent="0.2">
      <c r="A2" s="5"/>
      <c r="B2" s="110" t="s">
        <v>31</v>
      </c>
      <c r="C2" s="111"/>
      <c r="D2" s="59"/>
    </row>
    <row r="3" spans="1:4" x14ac:dyDescent="0.2">
      <c r="A3" s="5"/>
      <c r="B3" s="112" t="s">
        <v>32</v>
      </c>
      <c r="C3" s="113"/>
      <c r="D3" s="59"/>
    </row>
    <row r="4" spans="1:4" x14ac:dyDescent="0.2">
      <c r="A4" s="7"/>
      <c r="B4" s="8" t="s">
        <v>2</v>
      </c>
      <c r="C4" s="58" t="s">
        <v>3</v>
      </c>
      <c r="D4" s="59"/>
    </row>
    <row r="5" spans="1:4" ht="107.25" customHeight="1" thickBot="1" x14ac:dyDescent="0.25">
      <c r="A5" s="10" t="s">
        <v>15</v>
      </c>
      <c r="B5" s="24" t="s">
        <v>53</v>
      </c>
      <c r="C5" s="60" t="s">
        <v>33</v>
      </c>
      <c r="D5" s="59"/>
    </row>
    <row r="6" spans="1:4" ht="13.5" thickBot="1" x14ac:dyDescent="0.25">
      <c r="A6" s="13"/>
      <c r="B6" s="14"/>
      <c r="C6" s="15"/>
      <c r="D6" s="59"/>
    </row>
    <row r="7" spans="1:4" x14ac:dyDescent="0.2">
      <c r="A7" s="16" t="s">
        <v>72</v>
      </c>
      <c r="B7" s="88">
        <v>11</v>
      </c>
      <c r="C7" s="45">
        <v>54</v>
      </c>
    </row>
    <row r="8" spans="1:4" x14ac:dyDescent="0.2">
      <c r="A8" s="18" t="s">
        <v>73</v>
      </c>
      <c r="B8" s="89">
        <v>9</v>
      </c>
      <c r="C8" s="90">
        <v>57</v>
      </c>
    </row>
    <row r="9" spans="1:4" x14ac:dyDescent="0.2">
      <c r="A9" s="18" t="s">
        <v>74</v>
      </c>
      <c r="B9" s="89">
        <v>6</v>
      </c>
      <c r="C9" s="90">
        <v>59</v>
      </c>
    </row>
    <row r="10" spans="1:4" x14ac:dyDescent="0.2">
      <c r="A10" s="20" t="s">
        <v>0</v>
      </c>
      <c r="B10" s="21">
        <f>SUM(B7:B9)</f>
        <v>26</v>
      </c>
      <c r="C10" s="22">
        <f>SUM(C7:C9)</f>
        <v>170</v>
      </c>
    </row>
    <row r="11" spans="1:4" x14ac:dyDescent="0.2">
      <c r="A11" s="29"/>
    </row>
  </sheetData>
  <sheetProtection selectLockedCells="1"/>
  <mergeCells count="3">
    <mergeCell ref="B1:C1"/>
    <mergeCell ref="B2:C2"/>
    <mergeCell ref="B3:C3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zoomScaleSheetLayoutView="100" workbookViewId="0">
      <selection activeCell="H9" sqref="H9"/>
    </sheetView>
  </sheetViews>
  <sheetFormatPr defaultRowHeight="12.75" x14ac:dyDescent="0.2"/>
  <cols>
    <col min="1" max="1" width="18.5703125" style="23" customWidth="1"/>
    <col min="2" max="7" width="8.7109375" style="4" customWidth="1"/>
    <col min="8" max="16384" width="9.140625" style="4"/>
  </cols>
  <sheetData>
    <row r="1" spans="1:8" x14ac:dyDescent="0.2">
      <c r="A1" s="3"/>
      <c r="B1" s="108"/>
      <c r="C1" s="109"/>
      <c r="D1" s="109"/>
      <c r="E1" s="109"/>
      <c r="F1" s="109"/>
      <c r="G1" s="109"/>
      <c r="H1" s="59"/>
    </row>
    <row r="2" spans="1:8" x14ac:dyDescent="0.2">
      <c r="A2" s="5"/>
      <c r="B2" s="110" t="s">
        <v>1</v>
      </c>
      <c r="C2" s="111"/>
      <c r="D2" s="111"/>
      <c r="E2" s="111"/>
      <c r="F2" s="111"/>
      <c r="G2" s="111"/>
      <c r="H2" s="59"/>
    </row>
    <row r="3" spans="1:8" x14ac:dyDescent="0.2">
      <c r="A3" s="5"/>
      <c r="B3" s="112"/>
      <c r="C3" s="113"/>
      <c r="D3" s="113"/>
      <c r="E3" s="113"/>
      <c r="F3" s="113"/>
      <c r="G3" s="113"/>
      <c r="H3" s="59"/>
    </row>
    <row r="4" spans="1:8" x14ac:dyDescent="0.2">
      <c r="A4" s="7"/>
      <c r="B4" s="8" t="s">
        <v>2</v>
      </c>
      <c r="C4" s="9" t="s">
        <v>3</v>
      </c>
      <c r="D4" s="8" t="s">
        <v>47</v>
      </c>
      <c r="E4" s="9" t="s">
        <v>48</v>
      </c>
      <c r="F4" s="8" t="s">
        <v>78</v>
      </c>
      <c r="G4" s="86" t="s">
        <v>78</v>
      </c>
      <c r="H4" s="59"/>
    </row>
    <row r="5" spans="1:8" ht="107.25" customHeight="1" thickBot="1" x14ac:dyDescent="0.25">
      <c r="A5" s="10" t="s">
        <v>15</v>
      </c>
      <c r="B5" s="24" t="s">
        <v>54</v>
      </c>
      <c r="C5" s="24" t="s">
        <v>28</v>
      </c>
      <c r="D5" s="24" t="s">
        <v>55</v>
      </c>
      <c r="E5" s="24" t="s">
        <v>56</v>
      </c>
      <c r="F5" s="24" t="s">
        <v>80</v>
      </c>
      <c r="G5" s="60" t="s">
        <v>81</v>
      </c>
      <c r="H5" s="59"/>
    </row>
    <row r="6" spans="1:8" ht="13.5" thickBot="1" x14ac:dyDescent="0.25">
      <c r="A6" s="13"/>
      <c r="B6" s="14"/>
      <c r="C6" s="14"/>
      <c r="D6" s="15"/>
      <c r="E6" s="15"/>
      <c r="F6" s="15"/>
      <c r="G6" s="97"/>
      <c r="H6" s="59"/>
    </row>
    <row r="7" spans="1:8" x14ac:dyDescent="0.2">
      <c r="A7" s="16" t="s">
        <v>72</v>
      </c>
      <c r="B7" s="80">
        <v>4</v>
      </c>
      <c r="C7" s="78">
        <v>48</v>
      </c>
      <c r="D7" s="91">
        <v>1</v>
      </c>
      <c r="E7" s="92">
        <v>1</v>
      </c>
      <c r="F7" s="91">
        <v>10</v>
      </c>
      <c r="G7" s="93">
        <v>0</v>
      </c>
    </row>
    <row r="8" spans="1:8" x14ac:dyDescent="0.2">
      <c r="A8" s="18" t="s">
        <v>73</v>
      </c>
      <c r="B8" s="83">
        <v>5</v>
      </c>
      <c r="C8" s="79">
        <v>52</v>
      </c>
      <c r="D8" s="94">
        <v>1</v>
      </c>
      <c r="E8" s="95">
        <v>1</v>
      </c>
      <c r="F8" s="94">
        <v>14</v>
      </c>
      <c r="G8" s="96">
        <v>0</v>
      </c>
    </row>
    <row r="9" spans="1:8" x14ac:dyDescent="0.2">
      <c r="A9" s="18" t="s">
        <v>74</v>
      </c>
      <c r="B9" s="83">
        <v>3</v>
      </c>
      <c r="C9" s="79">
        <v>45</v>
      </c>
      <c r="D9" s="94">
        <v>2</v>
      </c>
      <c r="E9" s="95">
        <v>0</v>
      </c>
      <c r="F9" s="94">
        <v>21</v>
      </c>
      <c r="G9" s="96">
        <v>0</v>
      </c>
    </row>
    <row r="10" spans="1:8" x14ac:dyDescent="0.2">
      <c r="A10" s="20" t="s">
        <v>0</v>
      </c>
      <c r="B10" s="21">
        <f t="shared" ref="B10:G10" si="0">SUM(B7:B9)</f>
        <v>12</v>
      </c>
      <c r="C10" s="22">
        <f t="shared" si="0"/>
        <v>145</v>
      </c>
      <c r="D10" s="21">
        <f t="shared" si="0"/>
        <v>4</v>
      </c>
      <c r="E10" s="22">
        <f t="shared" si="0"/>
        <v>2</v>
      </c>
      <c r="F10" s="21">
        <f t="shared" si="0"/>
        <v>45</v>
      </c>
      <c r="G10" s="21">
        <f t="shared" si="0"/>
        <v>0</v>
      </c>
    </row>
  </sheetData>
  <sheetProtection selectLockedCells="1"/>
  <mergeCells count="3">
    <mergeCell ref="B1:G1"/>
    <mergeCell ref="B2:G2"/>
    <mergeCell ref="B3:G3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zoomScaleSheetLayoutView="100" workbookViewId="0">
      <selection activeCell="F9" sqref="F9"/>
    </sheetView>
  </sheetViews>
  <sheetFormatPr defaultRowHeight="12.75" x14ac:dyDescent="0.2"/>
  <cols>
    <col min="1" max="1" width="18.5703125" style="23" customWidth="1"/>
    <col min="2" max="6" width="9.140625" style="4"/>
    <col min="7" max="7" width="8.7109375" style="4" customWidth="1"/>
    <col min="8" max="16384" width="9.140625" style="4"/>
  </cols>
  <sheetData>
    <row r="1" spans="1:8" x14ac:dyDescent="0.2">
      <c r="A1" s="3"/>
      <c r="B1" s="108" t="s">
        <v>57</v>
      </c>
      <c r="C1" s="117"/>
      <c r="D1" s="117"/>
      <c r="E1" s="108" t="s">
        <v>4</v>
      </c>
      <c r="F1" s="117"/>
      <c r="G1" s="117"/>
      <c r="H1" s="59"/>
    </row>
    <row r="2" spans="1:8" x14ac:dyDescent="0.2">
      <c r="A2" s="5"/>
      <c r="B2" s="110" t="s">
        <v>1</v>
      </c>
      <c r="C2" s="114"/>
      <c r="D2" s="114"/>
      <c r="E2" s="110" t="s">
        <v>8</v>
      </c>
      <c r="F2" s="114"/>
      <c r="G2" s="114"/>
      <c r="H2" s="59"/>
    </row>
    <row r="3" spans="1:8" x14ac:dyDescent="0.2">
      <c r="A3" s="5"/>
      <c r="B3" s="115"/>
      <c r="C3" s="116"/>
      <c r="D3" s="116"/>
      <c r="E3" s="115"/>
      <c r="F3" s="116"/>
      <c r="G3" s="116"/>
      <c r="H3" s="59"/>
    </row>
    <row r="4" spans="1:8" x14ac:dyDescent="0.2">
      <c r="A4" s="7"/>
      <c r="B4" s="8" t="s">
        <v>2</v>
      </c>
      <c r="C4" s="9" t="s">
        <v>3</v>
      </c>
      <c r="D4" s="8" t="s">
        <v>47</v>
      </c>
      <c r="E4" s="8" t="s">
        <v>2</v>
      </c>
      <c r="F4" s="58" t="s">
        <v>3</v>
      </c>
      <c r="G4" s="86" t="s">
        <v>78</v>
      </c>
      <c r="H4" s="59"/>
    </row>
    <row r="5" spans="1:8" ht="107.25" customHeight="1" thickBot="1" x14ac:dyDescent="0.25">
      <c r="A5" s="10" t="s">
        <v>15</v>
      </c>
      <c r="B5" s="24" t="s">
        <v>58</v>
      </c>
      <c r="C5" s="24" t="s">
        <v>59</v>
      </c>
      <c r="D5" s="24" t="s">
        <v>60</v>
      </c>
      <c r="E5" s="24" t="s">
        <v>61</v>
      </c>
      <c r="F5" s="60" t="s">
        <v>62</v>
      </c>
      <c r="G5" s="60" t="s">
        <v>82</v>
      </c>
      <c r="H5" s="59"/>
    </row>
    <row r="6" spans="1:8" ht="13.5" thickBot="1" x14ac:dyDescent="0.25">
      <c r="A6" s="13"/>
      <c r="B6" s="14"/>
      <c r="C6" s="14"/>
      <c r="D6" s="25"/>
      <c r="E6" s="14"/>
      <c r="F6" s="14"/>
      <c r="G6" s="14"/>
      <c r="H6" s="59"/>
    </row>
    <row r="7" spans="1:8" x14ac:dyDescent="0.2">
      <c r="A7" s="16" t="s">
        <v>72</v>
      </c>
      <c r="B7" s="98">
        <v>8</v>
      </c>
      <c r="C7" s="32">
        <v>52</v>
      </c>
      <c r="D7" s="99">
        <v>3</v>
      </c>
      <c r="E7" s="98">
        <v>3</v>
      </c>
      <c r="F7" s="32">
        <v>61</v>
      </c>
      <c r="G7" s="100">
        <v>0</v>
      </c>
    </row>
    <row r="8" spans="1:8" x14ac:dyDescent="0.2">
      <c r="A8" s="18" t="s">
        <v>73</v>
      </c>
      <c r="B8" s="101">
        <v>8</v>
      </c>
      <c r="C8" s="34">
        <v>55</v>
      </c>
      <c r="D8" s="102">
        <v>6</v>
      </c>
      <c r="E8" s="101">
        <v>9</v>
      </c>
      <c r="F8" s="34">
        <v>62</v>
      </c>
      <c r="G8" s="103">
        <v>0</v>
      </c>
    </row>
    <row r="9" spans="1:8" x14ac:dyDescent="0.2">
      <c r="A9" s="18" t="s">
        <v>74</v>
      </c>
      <c r="B9" s="101">
        <v>7</v>
      </c>
      <c r="C9" s="34">
        <v>57</v>
      </c>
      <c r="D9" s="102">
        <v>6</v>
      </c>
      <c r="E9" s="101">
        <v>3</v>
      </c>
      <c r="F9" s="34">
        <v>66</v>
      </c>
      <c r="G9" s="103">
        <v>1</v>
      </c>
    </row>
    <row r="10" spans="1:8" x14ac:dyDescent="0.2">
      <c r="A10" s="20" t="s">
        <v>0</v>
      </c>
      <c r="B10" s="21">
        <f t="shared" ref="B10:G10" si="0">SUM(B7:B9)</f>
        <v>23</v>
      </c>
      <c r="C10" s="22">
        <f t="shared" si="0"/>
        <v>164</v>
      </c>
      <c r="D10" s="21">
        <f t="shared" si="0"/>
        <v>15</v>
      </c>
      <c r="E10" s="21">
        <f t="shared" si="0"/>
        <v>15</v>
      </c>
      <c r="F10" s="22">
        <f t="shared" si="0"/>
        <v>189</v>
      </c>
      <c r="G10" s="21">
        <f t="shared" si="0"/>
        <v>1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honeticPr fontId="1" type="noConversion"/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zoomScaleSheetLayoutView="100" workbookViewId="0">
      <selection activeCell="G9" sqref="G9"/>
    </sheetView>
  </sheetViews>
  <sheetFormatPr defaultRowHeight="12.75" x14ac:dyDescent="0.2"/>
  <cols>
    <col min="1" max="1" width="18.5703125" style="23" customWidth="1"/>
    <col min="2" max="4" width="11.85546875" style="4" customWidth="1"/>
    <col min="5" max="16384" width="9.140625" style="4"/>
  </cols>
  <sheetData>
    <row r="1" spans="1:6" x14ac:dyDescent="0.2">
      <c r="A1" s="3"/>
      <c r="B1" s="108" t="s">
        <v>5</v>
      </c>
      <c r="C1" s="117"/>
      <c r="D1" s="122"/>
      <c r="E1" s="108" t="s">
        <v>5</v>
      </c>
      <c r="F1" s="124"/>
    </row>
    <row r="2" spans="1:6" x14ac:dyDescent="0.2">
      <c r="A2" s="5"/>
      <c r="B2" s="110" t="s">
        <v>9</v>
      </c>
      <c r="C2" s="114"/>
      <c r="D2" s="123"/>
      <c r="E2" s="110" t="s">
        <v>10</v>
      </c>
      <c r="F2" s="125"/>
    </row>
    <row r="3" spans="1:6" x14ac:dyDescent="0.2">
      <c r="A3" s="5"/>
      <c r="B3" s="118"/>
      <c r="C3" s="119"/>
      <c r="D3" s="120"/>
      <c r="E3" s="112"/>
      <c r="F3" s="121"/>
    </row>
    <row r="4" spans="1:6" x14ac:dyDescent="0.2">
      <c r="A4" s="7"/>
      <c r="B4" s="8" t="s">
        <v>2</v>
      </c>
      <c r="C4" s="9" t="s">
        <v>3</v>
      </c>
      <c r="D4" s="8" t="s">
        <v>47</v>
      </c>
      <c r="E4" s="8" t="s">
        <v>2</v>
      </c>
      <c r="F4" s="9" t="s">
        <v>3</v>
      </c>
    </row>
    <row r="5" spans="1:6" ht="107.25" customHeight="1" thickBot="1" x14ac:dyDescent="0.25">
      <c r="A5" s="10" t="s">
        <v>15</v>
      </c>
      <c r="B5" s="24" t="s">
        <v>63</v>
      </c>
      <c r="C5" s="24" t="s">
        <v>64</v>
      </c>
      <c r="D5" s="24" t="s">
        <v>65</v>
      </c>
      <c r="E5" s="24" t="s">
        <v>83</v>
      </c>
      <c r="F5" s="24" t="s">
        <v>41</v>
      </c>
    </row>
    <row r="6" spans="1:6" ht="13.5" thickBot="1" x14ac:dyDescent="0.25">
      <c r="A6" s="13"/>
      <c r="B6" s="15"/>
      <c r="C6" s="15"/>
      <c r="D6" s="25"/>
      <c r="E6" s="14"/>
      <c r="F6" s="31"/>
    </row>
    <row r="7" spans="1:6" x14ac:dyDescent="0.2">
      <c r="A7" s="16" t="s">
        <v>72</v>
      </c>
      <c r="B7" s="98">
        <v>4</v>
      </c>
      <c r="C7" s="32">
        <v>59</v>
      </c>
      <c r="D7" s="99">
        <v>1</v>
      </c>
      <c r="E7" s="98">
        <v>6</v>
      </c>
      <c r="F7" s="33">
        <v>57</v>
      </c>
    </row>
    <row r="8" spans="1:6" x14ac:dyDescent="0.2">
      <c r="A8" s="18" t="s">
        <v>73</v>
      </c>
      <c r="B8" s="101">
        <v>7</v>
      </c>
      <c r="C8" s="34">
        <v>58</v>
      </c>
      <c r="D8" s="102">
        <v>5</v>
      </c>
      <c r="E8" s="101">
        <v>7</v>
      </c>
      <c r="F8" s="35">
        <v>63</v>
      </c>
    </row>
    <row r="9" spans="1:6" x14ac:dyDescent="0.2">
      <c r="A9" s="18" t="s">
        <v>74</v>
      </c>
      <c r="B9" s="101">
        <v>4</v>
      </c>
      <c r="C9" s="34">
        <v>61</v>
      </c>
      <c r="D9" s="102">
        <v>6</v>
      </c>
      <c r="E9" s="101">
        <v>5</v>
      </c>
      <c r="F9" s="35">
        <v>67</v>
      </c>
    </row>
    <row r="10" spans="1:6" x14ac:dyDescent="0.2">
      <c r="A10" s="20" t="s">
        <v>0</v>
      </c>
      <c r="B10" s="21">
        <f>SUM(B7:B9)</f>
        <v>15</v>
      </c>
      <c r="C10" s="22">
        <f>SUM(C7:C9)</f>
        <v>178</v>
      </c>
      <c r="D10" s="21">
        <f>SUM(D7:D9)</f>
        <v>12</v>
      </c>
      <c r="E10" s="21">
        <f>SUM(E7:E9)</f>
        <v>18</v>
      </c>
      <c r="F10" s="22">
        <f>SUM(F7:F9)</f>
        <v>187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zoomScaleSheetLayoutView="100" workbookViewId="0">
      <selection activeCell="F9" sqref="F9"/>
    </sheetView>
  </sheetViews>
  <sheetFormatPr defaultRowHeight="12.75" x14ac:dyDescent="0.2"/>
  <cols>
    <col min="1" max="1" width="18.5703125" style="23" customWidth="1"/>
    <col min="2" max="5" width="9.7109375" style="4" customWidth="1"/>
    <col min="6" max="16384" width="9.140625" style="4"/>
  </cols>
  <sheetData>
    <row r="1" spans="1:6" x14ac:dyDescent="0.2">
      <c r="A1" s="3"/>
      <c r="B1" s="108" t="s">
        <v>6</v>
      </c>
      <c r="C1" s="117"/>
      <c r="D1" s="108" t="s">
        <v>7</v>
      </c>
      <c r="E1" s="117"/>
      <c r="F1" s="59"/>
    </row>
    <row r="2" spans="1:6" x14ac:dyDescent="0.2">
      <c r="A2" s="5"/>
      <c r="B2" s="110" t="s">
        <v>11</v>
      </c>
      <c r="C2" s="114"/>
      <c r="D2" s="110" t="s">
        <v>12</v>
      </c>
      <c r="E2" s="114"/>
      <c r="F2" s="59"/>
    </row>
    <row r="3" spans="1:6" x14ac:dyDescent="0.2">
      <c r="A3" s="5"/>
      <c r="B3" s="115"/>
      <c r="C3" s="116"/>
      <c r="D3" s="115"/>
      <c r="E3" s="116"/>
      <c r="F3" s="59"/>
    </row>
    <row r="4" spans="1:6" x14ac:dyDescent="0.2">
      <c r="A4" s="7"/>
      <c r="B4" s="36" t="s">
        <v>2</v>
      </c>
      <c r="C4" s="37" t="s">
        <v>3</v>
      </c>
      <c r="D4" s="8" t="s">
        <v>2</v>
      </c>
      <c r="E4" s="58" t="s">
        <v>3</v>
      </c>
      <c r="F4" s="59"/>
    </row>
    <row r="5" spans="1:6" ht="107.25" customHeight="1" thickBot="1" x14ac:dyDescent="0.25">
      <c r="A5" s="10" t="s">
        <v>15</v>
      </c>
      <c r="B5" s="24" t="s">
        <v>84</v>
      </c>
      <c r="C5" s="24" t="s">
        <v>40</v>
      </c>
      <c r="D5" s="24" t="s">
        <v>66</v>
      </c>
      <c r="E5" s="60" t="s">
        <v>67</v>
      </c>
      <c r="F5" s="59"/>
    </row>
    <row r="6" spans="1:6" ht="13.5" thickBot="1" x14ac:dyDescent="0.25">
      <c r="A6" s="13"/>
      <c r="B6" s="14"/>
      <c r="C6" s="14"/>
      <c r="D6" s="13"/>
      <c r="E6" s="14"/>
      <c r="F6" s="59"/>
    </row>
    <row r="7" spans="1:6" x14ac:dyDescent="0.2">
      <c r="A7" s="16" t="s">
        <v>72</v>
      </c>
      <c r="B7" s="98">
        <v>13</v>
      </c>
      <c r="C7" s="33">
        <v>48</v>
      </c>
      <c r="D7" s="98">
        <v>8</v>
      </c>
      <c r="E7" s="33">
        <v>56</v>
      </c>
    </row>
    <row r="8" spans="1:6" x14ac:dyDescent="0.2">
      <c r="A8" s="18" t="s">
        <v>73</v>
      </c>
      <c r="B8" s="101">
        <v>15</v>
      </c>
      <c r="C8" s="35">
        <v>54</v>
      </c>
      <c r="D8" s="101">
        <v>7</v>
      </c>
      <c r="E8" s="35">
        <v>63</v>
      </c>
    </row>
    <row r="9" spans="1:6" x14ac:dyDescent="0.2">
      <c r="A9" s="18" t="s">
        <v>74</v>
      </c>
      <c r="B9" s="101">
        <v>11</v>
      </c>
      <c r="C9" s="35">
        <v>58</v>
      </c>
      <c r="D9" s="101">
        <v>4</v>
      </c>
      <c r="E9" s="35">
        <v>64</v>
      </c>
    </row>
    <row r="10" spans="1:6" x14ac:dyDescent="0.2">
      <c r="A10" s="20" t="s">
        <v>0</v>
      </c>
      <c r="B10" s="21">
        <f>SUM(B7:B9)</f>
        <v>39</v>
      </c>
      <c r="C10" s="22">
        <f>SUM(C7:C9)</f>
        <v>160</v>
      </c>
      <c r="D10" s="21">
        <f>SUM(D7:D9)</f>
        <v>19</v>
      </c>
      <c r="E10" s="22">
        <f>SUM(E7:E9)</f>
        <v>183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zoomScaleSheetLayoutView="100" workbookViewId="0">
      <selection activeCell="F9" sqref="F9"/>
    </sheetView>
  </sheetViews>
  <sheetFormatPr defaultRowHeight="12.75" x14ac:dyDescent="0.2"/>
  <cols>
    <col min="1" max="1" width="18.5703125" style="23" customWidth="1"/>
    <col min="2" max="7" width="8.7109375" style="4" customWidth="1"/>
    <col min="8" max="16384" width="9.140625" style="4"/>
  </cols>
  <sheetData>
    <row r="1" spans="1:7" x14ac:dyDescent="0.2">
      <c r="A1" s="3"/>
      <c r="B1" s="111"/>
      <c r="C1" s="114"/>
      <c r="D1" s="114"/>
      <c r="E1" s="114"/>
      <c r="F1" s="114"/>
      <c r="G1" s="6"/>
    </row>
    <row r="2" spans="1:7" x14ac:dyDescent="0.2">
      <c r="A2" s="5"/>
      <c r="B2" s="113" t="s">
        <v>68</v>
      </c>
      <c r="C2" s="116"/>
      <c r="D2" s="116"/>
      <c r="E2" s="116"/>
      <c r="F2" s="116"/>
      <c r="G2" s="6"/>
    </row>
    <row r="3" spans="1:7" x14ac:dyDescent="0.2">
      <c r="A3" s="5"/>
      <c r="B3" s="63" t="s">
        <v>21</v>
      </c>
      <c r="C3" s="126" t="s">
        <v>16</v>
      </c>
      <c r="D3" s="127"/>
      <c r="E3" s="126" t="s">
        <v>17</v>
      </c>
      <c r="F3" s="128"/>
      <c r="G3" s="42"/>
    </row>
    <row r="4" spans="1:7" x14ac:dyDescent="0.2">
      <c r="A4" s="7"/>
      <c r="B4" s="9" t="s">
        <v>3</v>
      </c>
      <c r="C4" s="8" t="s">
        <v>2</v>
      </c>
      <c r="D4" s="9" t="s">
        <v>3</v>
      </c>
      <c r="E4" s="8" t="s">
        <v>2</v>
      </c>
      <c r="F4" s="9" t="s">
        <v>3</v>
      </c>
      <c r="G4" s="30"/>
    </row>
    <row r="5" spans="1:7" ht="107.25" customHeight="1" thickBot="1" x14ac:dyDescent="0.25">
      <c r="A5" s="10" t="s">
        <v>15</v>
      </c>
      <c r="B5" s="24" t="s">
        <v>34</v>
      </c>
      <c r="C5" s="24" t="s">
        <v>69</v>
      </c>
      <c r="D5" s="24" t="s">
        <v>42</v>
      </c>
      <c r="E5" s="24" t="s">
        <v>70</v>
      </c>
      <c r="F5" s="24" t="s">
        <v>43</v>
      </c>
      <c r="G5" s="43"/>
    </row>
    <row r="6" spans="1:7" ht="13.5" thickBot="1" x14ac:dyDescent="0.25">
      <c r="A6" s="13"/>
      <c r="B6" s="14"/>
      <c r="C6" s="13"/>
      <c r="D6" s="14"/>
      <c r="E6" s="13"/>
      <c r="F6" s="14"/>
      <c r="G6" s="44"/>
    </row>
    <row r="7" spans="1:7" x14ac:dyDescent="0.2">
      <c r="A7" s="16" t="s">
        <v>72</v>
      </c>
      <c r="B7" s="45">
        <v>61</v>
      </c>
      <c r="C7" s="46">
        <v>7</v>
      </c>
      <c r="D7" s="47">
        <v>55</v>
      </c>
      <c r="E7" s="46">
        <v>7</v>
      </c>
      <c r="F7" s="45">
        <v>56</v>
      </c>
      <c r="G7" s="48"/>
    </row>
    <row r="8" spans="1:7" x14ac:dyDescent="0.2">
      <c r="A8" s="18" t="s">
        <v>73</v>
      </c>
      <c r="B8" s="49">
        <v>67</v>
      </c>
      <c r="C8" s="50">
        <v>9</v>
      </c>
      <c r="D8" s="27">
        <v>61</v>
      </c>
      <c r="E8" s="50">
        <v>10</v>
      </c>
      <c r="F8" s="49">
        <v>62</v>
      </c>
      <c r="G8" s="48"/>
    </row>
    <row r="9" spans="1:7" x14ac:dyDescent="0.2">
      <c r="A9" s="18" t="s">
        <v>74</v>
      </c>
      <c r="B9" s="49">
        <v>65</v>
      </c>
      <c r="C9" s="50">
        <v>4</v>
      </c>
      <c r="D9" s="27">
        <v>62</v>
      </c>
      <c r="E9" s="50">
        <v>3</v>
      </c>
      <c r="F9" s="104">
        <v>64</v>
      </c>
      <c r="G9" s="48"/>
    </row>
    <row r="10" spans="1:7" x14ac:dyDescent="0.2">
      <c r="A10" s="20" t="s">
        <v>0</v>
      </c>
      <c r="B10" s="22">
        <f>SUM(B7:B9)</f>
        <v>193</v>
      </c>
      <c r="C10" s="21">
        <f>SUM(C7:C9)</f>
        <v>20</v>
      </c>
      <c r="D10" s="22">
        <f>SUM(D7:D9)</f>
        <v>178</v>
      </c>
      <c r="E10" s="21">
        <f>SUM(E7:E9)</f>
        <v>20</v>
      </c>
      <c r="F10" s="22">
        <f>SUM(F7:F9)</f>
        <v>182</v>
      </c>
    </row>
  </sheetData>
  <sheetProtection selectLockedCells="1"/>
  <mergeCells count="4">
    <mergeCell ref="C3:D3"/>
    <mergeCell ref="E3:F3"/>
    <mergeCell ref="B1:F1"/>
    <mergeCell ref="B2:F2"/>
  </mergeCells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zoomScaleSheetLayoutView="100" workbookViewId="0">
      <selection activeCell="F9" sqref="F9"/>
    </sheetView>
  </sheetViews>
  <sheetFormatPr defaultRowHeight="12.75" x14ac:dyDescent="0.2"/>
  <cols>
    <col min="1" max="1" width="18.5703125" style="23" customWidth="1"/>
    <col min="2" max="3" width="8.7109375" style="4" customWidth="1"/>
    <col min="4" max="5" width="11.5703125" style="4" customWidth="1"/>
    <col min="6" max="16384" width="9.140625" style="4"/>
  </cols>
  <sheetData>
    <row r="1" spans="1:5" x14ac:dyDescent="0.2">
      <c r="A1" s="3"/>
      <c r="B1" s="109" t="s">
        <v>24</v>
      </c>
      <c r="C1" s="109"/>
      <c r="D1" s="1" t="s">
        <v>37</v>
      </c>
      <c r="E1" s="38"/>
    </row>
    <row r="2" spans="1:5" x14ac:dyDescent="0.2">
      <c r="A2" s="5"/>
      <c r="B2" s="113" t="s">
        <v>25</v>
      </c>
      <c r="C2" s="113"/>
      <c r="D2" s="6" t="s">
        <v>38</v>
      </c>
      <c r="E2" s="51" t="s">
        <v>24</v>
      </c>
    </row>
    <row r="3" spans="1:5" x14ac:dyDescent="0.2">
      <c r="A3" s="5"/>
      <c r="B3" s="41" t="s">
        <v>71</v>
      </c>
      <c r="C3" s="41" t="s">
        <v>44</v>
      </c>
      <c r="D3" s="2" t="s">
        <v>39</v>
      </c>
      <c r="E3" s="39" t="s">
        <v>10</v>
      </c>
    </row>
    <row r="4" spans="1:5" x14ac:dyDescent="0.2">
      <c r="A4" s="7"/>
      <c r="B4" s="9" t="s">
        <v>3</v>
      </c>
      <c r="C4" s="9" t="s">
        <v>3</v>
      </c>
      <c r="D4" s="52" t="s">
        <v>3</v>
      </c>
      <c r="E4" s="52" t="s">
        <v>3</v>
      </c>
    </row>
    <row r="5" spans="1:5" ht="107.25" customHeight="1" thickBot="1" x14ac:dyDescent="0.25">
      <c r="A5" s="10" t="s">
        <v>15</v>
      </c>
      <c r="B5" s="24" t="s">
        <v>75</v>
      </c>
      <c r="C5" s="24" t="s">
        <v>45</v>
      </c>
      <c r="D5" s="24" t="s">
        <v>76</v>
      </c>
      <c r="E5" s="24" t="s">
        <v>77</v>
      </c>
    </row>
    <row r="6" spans="1:5" ht="13.5" thickBot="1" x14ac:dyDescent="0.25">
      <c r="A6" s="13"/>
      <c r="B6" s="14"/>
      <c r="C6" s="13"/>
      <c r="D6" s="13"/>
      <c r="E6" s="40"/>
    </row>
    <row r="7" spans="1:5" x14ac:dyDescent="0.2">
      <c r="A7" s="16" t="s">
        <v>72</v>
      </c>
      <c r="B7" s="26">
        <v>45</v>
      </c>
      <c r="C7" s="53">
        <v>54</v>
      </c>
      <c r="D7" s="54">
        <v>60</v>
      </c>
      <c r="E7" s="17">
        <v>55</v>
      </c>
    </row>
    <row r="8" spans="1:5" x14ac:dyDescent="0.2">
      <c r="A8" s="18" t="s">
        <v>73</v>
      </c>
      <c r="B8" s="28">
        <v>59</v>
      </c>
      <c r="C8" s="55">
        <v>67</v>
      </c>
      <c r="D8" s="56">
        <v>61</v>
      </c>
      <c r="E8" s="19">
        <v>59</v>
      </c>
    </row>
    <row r="9" spans="1:5" x14ac:dyDescent="0.2">
      <c r="A9" s="18" t="s">
        <v>74</v>
      </c>
      <c r="B9" s="28">
        <v>61</v>
      </c>
      <c r="C9" s="55">
        <v>66</v>
      </c>
      <c r="D9" s="56">
        <v>67</v>
      </c>
      <c r="E9" s="19">
        <v>66</v>
      </c>
    </row>
    <row r="10" spans="1:5" x14ac:dyDescent="0.2">
      <c r="A10" s="20" t="s">
        <v>0</v>
      </c>
      <c r="B10" s="22">
        <f>SUM(B7:B9)</f>
        <v>165</v>
      </c>
      <c r="C10" s="22">
        <f>SUM(C7:C9)</f>
        <v>187</v>
      </c>
      <c r="D10" s="22">
        <f>SUM(D7:D9)</f>
        <v>188</v>
      </c>
      <c r="E10" s="22">
        <f>SUM(E7:E9)</f>
        <v>180</v>
      </c>
    </row>
  </sheetData>
  <sheetProtection selectLockedCells="1"/>
  <mergeCells count="2">
    <mergeCell ref="B1:C1"/>
    <mergeCell ref="B2:C2"/>
  </mergeCells>
  <phoneticPr fontId="1" type="noConversion"/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zoomScaleSheetLayoutView="100" workbookViewId="0">
      <selection activeCell="D9" sqref="D9"/>
    </sheetView>
  </sheetViews>
  <sheetFormatPr defaultRowHeight="12.75" x14ac:dyDescent="0.2"/>
  <cols>
    <col min="1" max="1" width="18.5703125" style="23" customWidth="1"/>
    <col min="2" max="2" width="11.5703125" style="4" customWidth="1"/>
    <col min="3" max="3" width="10.28515625" style="4" customWidth="1"/>
    <col min="4" max="16384" width="9.140625" style="4"/>
  </cols>
  <sheetData>
    <row r="1" spans="1:4" x14ac:dyDescent="0.2">
      <c r="A1" s="3"/>
      <c r="B1" s="57"/>
      <c r="C1" s="1"/>
      <c r="D1" s="59"/>
    </row>
    <row r="2" spans="1:4" x14ac:dyDescent="0.2">
      <c r="A2" s="5"/>
      <c r="B2" s="6" t="s">
        <v>24</v>
      </c>
      <c r="C2" s="6" t="s">
        <v>24</v>
      </c>
      <c r="D2" s="59"/>
    </row>
    <row r="3" spans="1:4" x14ac:dyDescent="0.2">
      <c r="A3" s="5"/>
      <c r="B3" s="2" t="s">
        <v>26</v>
      </c>
      <c r="C3" s="2" t="s">
        <v>27</v>
      </c>
      <c r="D3" s="59"/>
    </row>
    <row r="4" spans="1:4" x14ac:dyDescent="0.2">
      <c r="A4" s="7"/>
      <c r="B4" s="52" t="s">
        <v>3</v>
      </c>
      <c r="C4" s="58" t="s">
        <v>3</v>
      </c>
      <c r="D4" s="59"/>
    </row>
    <row r="5" spans="1:4" ht="107.25" customHeight="1" thickBot="1" x14ac:dyDescent="0.25">
      <c r="A5" s="10" t="s">
        <v>15</v>
      </c>
      <c r="B5" s="24" t="s">
        <v>35</v>
      </c>
      <c r="C5" s="60" t="s">
        <v>36</v>
      </c>
      <c r="D5" s="59"/>
    </row>
    <row r="6" spans="1:4" ht="13.5" thickBot="1" x14ac:dyDescent="0.25">
      <c r="A6" s="13"/>
      <c r="B6" s="14"/>
      <c r="C6" s="13"/>
      <c r="D6" s="59"/>
    </row>
    <row r="7" spans="1:4" x14ac:dyDescent="0.2">
      <c r="A7" s="16" t="s">
        <v>72</v>
      </c>
      <c r="B7" s="61">
        <v>62</v>
      </c>
      <c r="C7" s="61">
        <v>63</v>
      </c>
      <c r="D7" s="59"/>
    </row>
    <row r="8" spans="1:4" x14ac:dyDescent="0.2">
      <c r="A8" s="18" t="s">
        <v>73</v>
      </c>
      <c r="B8" s="62">
        <v>68</v>
      </c>
      <c r="C8" s="62">
        <v>64</v>
      </c>
      <c r="D8" s="59"/>
    </row>
    <row r="9" spans="1:4" x14ac:dyDescent="0.2">
      <c r="A9" s="18" t="s">
        <v>74</v>
      </c>
      <c r="B9" s="62">
        <v>68</v>
      </c>
      <c r="C9" s="62">
        <v>67</v>
      </c>
      <c r="D9" s="59"/>
    </row>
    <row r="10" spans="1:4" x14ac:dyDescent="0.2">
      <c r="A10" s="20" t="s">
        <v>0</v>
      </c>
      <c r="B10" s="22">
        <f>SUM(B7:B9)</f>
        <v>198</v>
      </c>
      <c r="C10" s="22">
        <f>SUM(C7:C9)</f>
        <v>194</v>
      </c>
    </row>
  </sheetData>
  <sheetProtection selectLockedCells="1"/>
  <printOptions horizontalCentered="1"/>
  <pageMargins left="1" right="0.5" top="1" bottom="0.5" header="0.5" footer="0.3"/>
  <pageSetup pageOrder="overThenDown" orientation="landscape" r:id="rId1"/>
  <headerFooter alignWithMargins="0">
    <oddHeader>&amp;C&amp;"Helv,Bold"CLARK COUNTY RESULTS
GENERAL ELECTION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732F6D-8416-426B-8591-DDB5C205A2E2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7A6D8C28-224B-44B2-BEAD-B389F5E6E7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5BD41-DAC3-451B-B1F1-B1E9B307E2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68FB0C7-6BBD-4142-B624-87B97E9CCF49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0bc4e33e-0f69-48c0-b70b-e849c1d3d171"/>
    <ds:schemaRef ds:uri="90b566c5-9033-447d-ae87-eba1cb5a6f8b"/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US Sen</vt:lpstr>
      <vt:lpstr>US Rep 2</vt:lpstr>
      <vt:lpstr>Gov</vt:lpstr>
      <vt:lpstr> Lt Gov &amp; SoS</vt:lpstr>
      <vt:lpstr>SC &amp; ST</vt:lpstr>
      <vt:lpstr>AG &amp; SOPI</vt:lpstr>
      <vt:lpstr>Leg 31</vt:lpstr>
      <vt:lpstr>Co Comm - Clerk - Treasurer</vt:lpstr>
      <vt:lpstr>Assessor &amp; Coroner</vt:lpstr>
      <vt:lpstr>State Questions</vt:lpstr>
      <vt:lpstr>Voting Stats</vt:lpstr>
      <vt:lpstr>' Lt Gov &amp; SoS'!Print_Titles</vt:lpstr>
      <vt:lpstr>'AG &amp; SOPI'!Print_Titles</vt:lpstr>
      <vt:lpstr>Gov!Print_Titles</vt:lpstr>
      <vt:lpstr>'SC &amp; ST'!Print_Titles</vt:lpstr>
      <vt:lpstr>'State Questions'!Print_Titles</vt:lpstr>
      <vt:lpstr>'US Rep 2'!Print_Titles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Camille Messick</cp:lastModifiedBy>
  <cp:lastPrinted>2022-11-09T05:05:49Z</cp:lastPrinted>
  <dcterms:created xsi:type="dcterms:W3CDTF">1998-04-10T16:02:13Z</dcterms:created>
  <dcterms:modified xsi:type="dcterms:W3CDTF">2022-11-22T17:41:21Z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476400.000000000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2022-11-01T23:30:20Z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695afb80-040a-4b41-99b4-ee359a9e1da0</vt:lpwstr>
  </property>
  <property fmtid="{D5CDD505-2E9C-101B-9397-08002B2CF9AE}" pid="11" name="MSIP_Label_ab280e14-a85d-401d-9f29-a20e3bfbb4f1_ContentBits">
    <vt:lpwstr>0</vt:lpwstr>
  </property>
</Properties>
</file>