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J:\Elections\2022\4 - November\"/>
    </mc:Choice>
  </mc:AlternateContent>
  <xr:revisionPtr revIDLastSave="0" documentId="13_ncr:1_{3609B8D6-0C98-4A6A-9516-1D68A3E2DC99}" xr6:coauthVersionLast="45" xr6:coauthVersionMax="45" xr10:uidLastSave="{00000000-0000-0000-0000-000000000000}"/>
  <bookViews>
    <workbookView xWindow="-57720" yWindow="-120" windowWidth="29040" windowHeight="15840" tabRatio="599" firstSheet="3" activeTab="10" xr2:uid="{00000000-000D-0000-FFFF-FFFF00000000}"/>
  </bookViews>
  <sheets>
    <sheet name="US Sen" sheetId="30" r:id="rId1"/>
    <sheet name="US Rep 1" sheetId="1" r:id="rId2"/>
    <sheet name="Gov" sheetId="26" r:id="rId3"/>
    <sheet name="Lt Gov &amp; SoS" sheetId="29" r:id="rId4"/>
    <sheet name="SC &amp; ST" sheetId="22" r:id="rId5"/>
    <sheet name="AG &amp; SOPI" sheetId="27" r:id="rId6"/>
    <sheet name="Leg 23" sheetId="19" r:id="rId7"/>
    <sheet name="Co Comm - Clerk - Treasurer" sheetId="31" r:id="rId8"/>
    <sheet name="Assessor &amp; Coroner" sheetId="32" r:id="rId9"/>
    <sheet name="State Questions" sheetId="34" r:id="rId10"/>
    <sheet name="Special" sheetId="24" r:id="rId11"/>
    <sheet name="Voting Stats" sheetId="33" r:id="rId12"/>
  </sheets>
  <definedNames>
    <definedName name="_xlnm.Print_Titles" localSheetId="5">'AG &amp; SOPI'!$A:$A</definedName>
    <definedName name="_xlnm.Print_Titles" localSheetId="8">'Assessor &amp; Coroner'!$1:$6</definedName>
    <definedName name="_xlnm.Print_Titles" localSheetId="7">'Co Comm - Clerk - Treasurer'!$1:$6</definedName>
    <definedName name="_xlnm.Print_Titles" localSheetId="2">Gov!$A:$A</definedName>
    <definedName name="_xlnm.Print_Titles" localSheetId="6">'Leg 23'!#REF!</definedName>
    <definedName name="_xlnm.Print_Titles" localSheetId="3">'Lt Gov &amp; SoS'!$A:$A</definedName>
    <definedName name="_xlnm.Print_Titles" localSheetId="4">'SC &amp; ST'!$A:$A</definedName>
    <definedName name="_xlnm.Print_Titles" localSheetId="9">'State Questions'!$A:$A,'State Questions'!$1:$6</definedName>
    <definedName name="_xlnm.Print_Titles" localSheetId="1">'US Rep 1'!$A:$A</definedName>
    <definedName name="_xlnm.Print_Titles" localSheetId="0">'US Sen'!$A:$A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24" l="1"/>
  <c r="H9" i="24"/>
  <c r="F9" i="24"/>
  <c r="H8" i="24" l="1"/>
  <c r="H10" i="24"/>
  <c r="D18" i="33"/>
  <c r="D17" i="33"/>
  <c r="D16" i="33"/>
  <c r="D15" i="33"/>
  <c r="D14" i="33"/>
  <c r="D13" i="33"/>
  <c r="D12" i="33"/>
  <c r="D11" i="33"/>
  <c r="D10" i="33"/>
  <c r="F10" i="33" s="1"/>
  <c r="D9" i="33"/>
  <c r="F9" i="33" s="1"/>
  <c r="D8" i="33"/>
  <c r="F8" i="33" s="1"/>
  <c r="D7" i="33"/>
  <c r="E20" i="34"/>
  <c r="D20" i="34"/>
  <c r="C20" i="34"/>
  <c r="B20" i="34"/>
  <c r="G11" i="24"/>
  <c r="E11" i="24"/>
  <c r="D11" i="24"/>
  <c r="C11" i="24"/>
  <c r="B11" i="24"/>
  <c r="F7" i="24"/>
  <c r="H7" i="24" s="1"/>
  <c r="D20" i="27"/>
  <c r="F20" i="29"/>
  <c r="E20" i="29"/>
  <c r="D20" i="29"/>
  <c r="C20" i="26"/>
  <c r="G20" i="26"/>
  <c r="F20" i="26"/>
  <c r="C19" i="30"/>
  <c r="F19" i="30"/>
  <c r="D19" i="30"/>
  <c r="C20" i="33"/>
  <c r="E20" i="33"/>
  <c r="B20" i="33"/>
  <c r="F19" i="33"/>
  <c r="C20" i="32"/>
  <c r="B20" i="32"/>
  <c r="C20" i="31"/>
  <c r="D20" i="31"/>
  <c r="E20" i="31"/>
  <c r="B20" i="31"/>
  <c r="F20" i="19"/>
  <c r="E20" i="19"/>
  <c r="D20" i="19"/>
  <c r="C20" i="19"/>
  <c r="B20" i="19"/>
  <c r="E20" i="27"/>
  <c r="C20" i="27"/>
  <c r="B20" i="27"/>
  <c r="F20" i="22"/>
  <c r="E20" i="22"/>
  <c r="D20" i="22"/>
  <c r="C20" i="22"/>
  <c r="B20" i="22"/>
  <c r="G20" i="29"/>
  <c r="C20" i="29"/>
  <c r="B20" i="29"/>
  <c r="D20" i="26"/>
  <c r="E20" i="26"/>
  <c r="B20" i="26"/>
  <c r="D20" i="1"/>
  <c r="C20" i="1"/>
  <c r="B20" i="1"/>
  <c r="E19" i="30"/>
  <c r="B19" i="30"/>
  <c r="F18" i="33"/>
  <c r="F17" i="33"/>
  <c r="F16" i="33"/>
  <c r="F15" i="33"/>
  <c r="F14" i="33"/>
  <c r="F13" i="33"/>
  <c r="F12" i="33"/>
  <c r="F11" i="33"/>
  <c r="F7" i="33"/>
  <c r="F11" i="24" l="1"/>
  <c r="H11" i="24" s="1"/>
  <c r="D20" i="33"/>
  <c r="F20" i="33" s="1"/>
</calcChain>
</file>

<file path=xl/sharedStrings.xml><?xml version="1.0" encoding="utf-8"?>
<sst xmlns="http://schemas.openxmlformats.org/spreadsheetml/2006/main" count="319" uniqueCount="113">
  <si>
    <t>CO. TOTAL</t>
  </si>
  <si>
    <t>LIEUTENANT</t>
  </si>
  <si>
    <t>GOVERNOR</t>
  </si>
  <si>
    <t>DEM</t>
  </si>
  <si>
    <t>REP</t>
  </si>
  <si>
    <t>SECRETARY</t>
  </si>
  <si>
    <t>STATE</t>
  </si>
  <si>
    <t>ATTORNEY</t>
  </si>
  <si>
    <t>SUPERINTENDENT OF</t>
  </si>
  <si>
    <t>OF STATE</t>
  </si>
  <si>
    <t>CONTROLLER</t>
  </si>
  <si>
    <t>TREASURER</t>
  </si>
  <si>
    <t>GENERAL</t>
  </si>
  <si>
    <t>PUBLIC INSTRUCTION</t>
  </si>
  <si>
    <t>VOTING</t>
  </si>
  <si>
    <t>STATISTICS</t>
  </si>
  <si>
    <t>Precinct</t>
  </si>
  <si>
    <t>ST REP A</t>
  </si>
  <si>
    <t>ST REP B</t>
  </si>
  <si>
    <t>COURT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</si>
  <si>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</si>
  <si>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</si>
  <si>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</si>
  <si>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</si>
  <si>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</si>
  <si>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</si>
  <si>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</si>
  <si>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COMMISSIONER</t>
  </si>
  <si>
    <t>THE DISTRICT</t>
  </si>
  <si>
    <t>CLERK OF</t>
  </si>
  <si>
    <t>ASSESSOR</t>
  </si>
  <si>
    <t>CORONER</t>
  </si>
  <si>
    <t>Brad Little</t>
  </si>
  <si>
    <t>DISTRICT 1</t>
  </si>
  <si>
    <t>UNITED STATES</t>
  </si>
  <si>
    <t>REPRESENTATIVE</t>
  </si>
  <si>
    <t>Brandon D Woolf</t>
  </si>
  <si>
    <t>LEGISLATIVE DIST 23</t>
  </si>
  <si>
    <t>Russ Fulcher</t>
  </si>
  <si>
    <t>Raul Labrador</t>
  </si>
  <si>
    <t>Julie A. Ellsworth</t>
  </si>
  <si>
    <t>North Homedale</t>
  </si>
  <si>
    <t>South Homedale</t>
  </si>
  <si>
    <t>North Marsing</t>
  </si>
  <si>
    <t>South Marsing</t>
  </si>
  <si>
    <t>Pleasant Valley</t>
  </si>
  <si>
    <t>Wilson</t>
  </si>
  <si>
    <t>Murphy</t>
  </si>
  <si>
    <t>Oreana</t>
  </si>
  <si>
    <t>Riddle</t>
  </si>
  <si>
    <t>Three Creek</t>
  </si>
  <si>
    <t>Angela Barkell</t>
  </si>
  <si>
    <t>Annette Dygert</t>
  </si>
  <si>
    <t>DIST 3</t>
  </si>
  <si>
    <t>Joe Merrick</t>
  </si>
  <si>
    <t>Grand View</t>
  </si>
  <si>
    <t>SENATOR</t>
  </si>
  <si>
    <t>CON</t>
  </si>
  <si>
    <t>LIB</t>
  </si>
  <si>
    <t>David Roth</t>
  </si>
  <si>
    <t>Mike Crapo</t>
  </si>
  <si>
    <t>Ray J. Writz</t>
  </si>
  <si>
    <t>Idaho Sierra Law</t>
  </si>
  <si>
    <t>Kaylee Peterson</t>
  </si>
  <si>
    <t>Stephen Heidt</t>
  </si>
  <si>
    <t>Chantyrose Davison</t>
  </si>
  <si>
    <t>Paul Sand</t>
  </si>
  <si>
    <t>Terri Pickens Manweiler</t>
  </si>
  <si>
    <t>Scott Bedke</t>
  </si>
  <si>
    <t>Pro-Life</t>
  </si>
  <si>
    <t>Shawn Keenan</t>
  </si>
  <si>
    <t>Phil McGrane</t>
  </si>
  <si>
    <t>Dianna David</t>
  </si>
  <si>
    <t>Miste Gardner</t>
  </si>
  <si>
    <t>Terry L. Gilbert</t>
  </si>
  <si>
    <t>Debbie Critchfield</t>
  </si>
  <si>
    <t>Mik Lose</t>
  </si>
  <si>
    <t>Todd Lakey</t>
  </si>
  <si>
    <t>Jon Basabe</t>
  </si>
  <si>
    <t>Melissa Durrant</t>
  </si>
  <si>
    <t>Tina Lambert</t>
  </si>
  <si>
    <t>DIST 2</t>
  </si>
  <si>
    <t>Total # absentee ballots cast</t>
  </si>
  <si>
    <t>Kelly Aberasturi</t>
  </si>
  <si>
    <t>Tiffany Nettleton</t>
  </si>
  <si>
    <t>Absentee</t>
  </si>
  <si>
    <t>IND</t>
  </si>
  <si>
    <t>Scott Oh Cleveland</t>
  </si>
  <si>
    <t>Darian Drake</t>
  </si>
  <si>
    <t>Ammon Bundy</t>
  </si>
  <si>
    <t>Lisa Marie (W/I)</t>
  </si>
  <si>
    <t>Garth G Gaylord (W/I)</t>
  </si>
  <si>
    <t>Deborah Silver</t>
  </si>
  <si>
    <t>Tom Arkoosh</t>
  </si>
  <si>
    <t>Aaron Tines</t>
  </si>
  <si>
    <t>Total # early voting ballots cast</t>
  </si>
  <si>
    <t>HOMEDALE PUBLIC</t>
  </si>
  <si>
    <t>LIBRARY DISTRICT</t>
  </si>
  <si>
    <t>CREATION</t>
  </si>
  <si>
    <t>SJR 2</t>
  </si>
  <si>
    <t>IDAHO ADVISORY</t>
  </si>
  <si>
    <t>CONSTITUTIONAL</t>
  </si>
  <si>
    <t>QUESTION</t>
  </si>
  <si>
    <t>AMENDMENT</t>
  </si>
  <si>
    <t>(2022 SPECIAL SESSION HB 1)</t>
  </si>
  <si>
    <t>Yes</t>
  </si>
  <si>
    <t>No</t>
  </si>
  <si>
    <t>Approve</t>
  </si>
  <si>
    <t>Disapprove</t>
  </si>
  <si>
    <t>Bruneau</t>
  </si>
  <si>
    <t>yes</t>
  </si>
  <si>
    <t>no</t>
  </si>
  <si>
    <t>Brunuea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</si>
</sst>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9"/>
      <name val="Arial Narrow"/>
      <family val="2"/>
    </font>
    <font>
      <b/>
      <sz val="10"/>
      <color rgb="FF0000FF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47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hair">
        <color indexed="64"/>
      </right>
      <top/>
      <bottom style="thin">
        <color indexed="64"/>
      </bottom>
      <diagonal/>
    </border>
    <border>
      <left style="thin">
        <color rgb="FF000000"/>
      </left>
      <right style="hair">
        <color indexed="64"/>
      </right>
      <top style="hair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2" fillId="0" borderId="0" xfId="0" applyFont="1"/>
    <xf numFmtId="0" fontId="3" fillId="0" borderId="4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3" borderId="7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9" xfId="0" applyFont="1" applyBorder="1" applyAlignment="1" applyProtection="1">
      <alignment horizontal="center" vertical="center" textRotation="90"/>
      <protection locked="0"/>
    </xf>
    <xf numFmtId="3" fontId="3" fillId="4" borderId="10" xfId="0" applyNumberFormat="1" applyFont="1" applyFill="1" applyBorder="1" applyAlignment="1">
      <alignment horizontal="left"/>
    </xf>
    <xf numFmtId="3" fontId="3" fillId="4" borderId="11" xfId="0" applyNumberFormat="1" applyFont="1" applyFill="1" applyBorder="1" applyAlignment="1">
      <alignment horizontal="left"/>
    </xf>
    <xf numFmtId="3" fontId="2" fillId="4" borderId="11" xfId="0" applyNumberFormat="1" applyFont="1" applyFill="1" applyBorder="1"/>
    <xf numFmtId="0" fontId="2" fillId="0" borderId="5" xfId="0" applyFont="1" applyBorder="1"/>
    <xf numFmtId="38" fontId="2" fillId="5" borderId="12" xfId="0" applyNumberFormat="1" applyFont="1" applyFill="1" applyBorder="1" applyAlignment="1" applyProtection="1">
      <alignment horizontal="center"/>
      <protection locked="0"/>
    </xf>
    <xf numFmtId="38" fontId="2" fillId="0" borderId="13" xfId="0" applyNumberFormat="1" applyFont="1" applyBorder="1" applyAlignment="1" applyProtection="1">
      <alignment horizontal="center"/>
      <protection locked="0"/>
    </xf>
    <xf numFmtId="38" fontId="2" fillId="0" borderId="14" xfId="0" applyNumberFormat="1" applyFont="1" applyBorder="1" applyAlignment="1" applyProtection="1">
      <alignment horizontal="center"/>
      <protection locked="0"/>
    </xf>
    <xf numFmtId="38" fontId="2" fillId="0" borderId="15" xfId="0" applyNumberFormat="1" applyFont="1" applyBorder="1" applyAlignment="1" applyProtection="1">
      <alignment horizontal="center"/>
      <protection locked="0"/>
    </xf>
    <xf numFmtId="38" fontId="2" fillId="5" borderId="16" xfId="0" applyNumberFormat="1" applyFont="1" applyFill="1" applyBorder="1" applyAlignment="1" applyProtection="1">
      <alignment horizontal="center"/>
      <protection locked="0"/>
    </xf>
    <xf numFmtId="38" fontId="2" fillId="0" borderId="17" xfId="0" applyNumberFormat="1" applyFont="1" applyBorder="1" applyAlignment="1" applyProtection="1">
      <alignment horizontal="center"/>
      <protection locked="0"/>
    </xf>
    <xf numFmtId="38" fontId="2" fillId="0" borderId="18" xfId="0" applyNumberFormat="1" applyFont="1" applyBorder="1" applyAlignment="1" applyProtection="1">
      <alignment horizontal="center"/>
      <protection locked="0"/>
    </xf>
    <xf numFmtId="3" fontId="4" fillId="0" borderId="7" xfId="0" applyNumberFormat="1" applyFont="1" applyBorder="1" applyAlignment="1">
      <alignment horizontal="center"/>
    </xf>
    <xf numFmtId="38" fontId="4" fillId="3" borderId="7" xfId="0" applyNumberFormat="1" applyFont="1" applyFill="1" applyBorder="1" applyAlignment="1">
      <alignment horizontal="center"/>
    </xf>
    <xf numFmtId="38" fontId="4" fillId="0" borderId="7" xfId="0" applyNumberFormat="1" applyFont="1" applyBorder="1" applyAlignment="1">
      <alignment horizontal="center"/>
    </xf>
    <xf numFmtId="0" fontId="2" fillId="0" borderId="0" xfId="0" applyFont="1" applyAlignment="1" applyProtection="1">
      <alignment horizontal="left"/>
      <protection locked="0"/>
    </xf>
    <xf numFmtId="0" fontId="2" fillId="3" borderId="19" xfId="0" applyFont="1" applyFill="1" applyBorder="1" applyAlignment="1">
      <alignment horizontal="center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19" xfId="0" applyFont="1" applyBorder="1" applyAlignment="1">
      <alignment horizontal="center" vertical="center" textRotation="90" wrapText="1"/>
    </xf>
    <xf numFmtId="3" fontId="2" fillId="4" borderId="20" xfId="0" applyNumberFormat="1" applyFont="1" applyFill="1" applyBorder="1"/>
    <xf numFmtId="0" fontId="2" fillId="0" borderId="5" xfId="0" applyFont="1" applyBorder="1" applyAlignment="1">
      <alignment horizontal="center"/>
    </xf>
    <xf numFmtId="3" fontId="3" fillId="4" borderId="20" xfId="0" applyNumberFormat="1" applyFont="1" applyFill="1" applyBorder="1" applyAlignment="1">
      <alignment horizontal="left"/>
    </xf>
    <xf numFmtId="38" fontId="2" fillId="0" borderId="36" xfId="0" applyNumberFormat="1" applyFont="1" applyBorder="1"/>
    <xf numFmtId="38" fontId="2" fillId="0" borderId="37" xfId="0" applyNumberFormat="1" applyFont="1" applyBorder="1"/>
    <xf numFmtId="38" fontId="2" fillId="0" borderId="38" xfId="0" applyNumberFormat="1" applyFont="1" applyBorder="1"/>
    <xf numFmtId="38" fontId="2" fillId="3" borderId="39" xfId="0" applyNumberFormat="1" applyFont="1" applyFill="1" applyBorder="1"/>
    <xf numFmtId="38" fontId="2" fillId="0" borderId="40" xfId="0" applyNumberFormat="1" applyFont="1" applyBorder="1"/>
    <xf numFmtId="38" fontId="2" fillId="0" borderId="41" xfId="0" applyNumberFormat="1" applyFont="1" applyBorder="1"/>
    <xf numFmtId="38" fontId="2" fillId="0" borderId="42" xfId="0" applyNumberFormat="1" applyFont="1" applyBorder="1"/>
    <xf numFmtId="0" fontId="2" fillId="3" borderId="6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3" fontId="3" fillId="4" borderId="21" xfId="0" applyNumberFormat="1" applyFont="1" applyFill="1" applyBorder="1" applyAlignment="1">
      <alignment horizontal="left"/>
    </xf>
    <xf numFmtId="38" fontId="2" fillId="0" borderId="39" xfId="0" applyNumberFormat="1" applyFont="1" applyBorder="1"/>
    <xf numFmtId="0" fontId="0" fillId="0" borderId="5" xfId="0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textRotation="90" wrapText="1"/>
    </xf>
    <xf numFmtId="3" fontId="3" fillId="0" borderId="5" xfId="0" applyNumberFormat="1" applyFont="1" applyBorder="1" applyAlignment="1">
      <alignment horizontal="left"/>
    </xf>
    <xf numFmtId="38" fontId="2" fillId="0" borderId="22" xfId="0" applyNumberFormat="1" applyFont="1" applyBorder="1" applyAlignment="1" applyProtection="1">
      <alignment horizontal="center"/>
      <protection locked="0"/>
    </xf>
    <xf numFmtId="38" fontId="4" fillId="0" borderId="5" xfId="0" applyNumberFormat="1" applyFont="1" applyBorder="1" applyAlignment="1">
      <alignment horizontal="center"/>
    </xf>
    <xf numFmtId="0" fontId="0" fillId="0" borderId="5" xfId="0" applyBorder="1"/>
    <xf numFmtId="38" fontId="2" fillId="0" borderId="5" xfId="0" applyNumberFormat="1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38" fontId="2" fillId="0" borderId="43" xfId="0" applyNumberFormat="1" applyFont="1" applyBorder="1" applyAlignment="1" applyProtection="1">
      <alignment horizontal="center"/>
      <protection locked="0"/>
    </xf>
    <xf numFmtId="38" fontId="2" fillId="0" borderId="24" xfId="0" applyNumberFormat="1" applyFont="1" applyBorder="1" applyAlignment="1" applyProtection="1">
      <alignment horizontal="center"/>
      <protection locked="0"/>
    </xf>
    <xf numFmtId="38" fontId="2" fillId="0" borderId="25" xfId="0" applyNumberFormat="1" applyFont="1" applyBorder="1" applyAlignment="1" applyProtection="1">
      <alignment horizontal="center"/>
      <protection locked="0"/>
    </xf>
    <xf numFmtId="38" fontId="2" fillId="0" borderId="26" xfId="0" applyNumberFormat="1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2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1" fontId="2" fillId="0" borderId="7" xfId="0" applyNumberFormat="1" applyFont="1" applyBorder="1" applyAlignment="1">
      <alignment horizontal="center" vertical="center" textRotation="90" wrapText="1"/>
    </xf>
    <xf numFmtId="38" fontId="2" fillId="0" borderId="44" xfId="0" applyNumberFormat="1" applyFont="1" applyBorder="1" applyAlignment="1" applyProtection="1">
      <alignment horizontal="center"/>
      <protection locked="0"/>
    </xf>
    <xf numFmtId="38" fontId="2" fillId="0" borderId="45" xfId="0" applyNumberFormat="1" applyFont="1" applyBorder="1" applyAlignment="1" applyProtection="1">
      <alignment horizontal="center"/>
      <protection locked="0"/>
    </xf>
    <xf numFmtId="38" fontId="2" fillId="0" borderId="45" xfId="0" applyNumberFormat="1" applyFont="1" applyBorder="1" applyAlignment="1">
      <alignment horizontal="center"/>
    </xf>
    <xf numFmtId="164" fontId="2" fillId="0" borderId="46" xfId="0" applyNumberFormat="1" applyFont="1" applyBorder="1" applyAlignment="1">
      <alignment horizontal="center"/>
    </xf>
    <xf numFmtId="38" fontId="2" fillId="0" borderId="47" xfId="0" applyNumberFormat="1" applyFont="1" applyBorder="1" applyAlignment="1" applyProtection="1">
      <alignment horizontal="center"/>
      <protection locked="0"/>
    </xf>
    <xf numFmtId="38" fontId="2" fillId="0" borderId="48" xfId="0" applyNumberFormat="1" applyFont="1" applyBorder="1" applyAlignment="1" applyProtection="1">
      <alignment horizontal="center"/>
      <protection locked="0"/>
    </xf>
    <xf numFmtId="38" fontId="2" fillId="0" borderId="48" xfId="0" applyNumberFormat="1" applyFont="1" applyBorder="1" applyAlignment="1">
      <alignment horizontal="center"/>
    </xf>
    <xf numFmtId="164" fontId="2" fillId="0" borderId="49" xfId="0" applyNumberFormat="1" applyFont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38" fontId="6" fillId="0" borderId="7" xfId="0" applyNumberFormat="1" applyFont="1" applyBorder="1" applyAlignment="1" applyProtection="1">
      <alignment horizontal="center"/>
      <protection locked="0"/>
    </xf>
    <xf numFmtId="0" fontId="5" fillId="0" borderId="44" xfId="0" applyFont="1" applyBorder="1"/>
    <xf numFmtId="0" fontId="5" fillId="0" borderId="47" xfId="0" applyFont="1" applyBorder="1"/>
    <xf numFmtId="38" fontId="2" fillId="0" borderId="50" xfId="0" applyNumberFormat="1" applyFont="1" applyBorder="1" applyAlignment="1" applyProtection="1">
      <alignment horizontal="center"/>
      <protection locked="0"/>
    </xf>
    <xf numFmtId="38" fontId="2" fillId="0" borderId="51" xfId="0" applyNumberFormat="1" applyFont="1" applyBorder="1" applyAlignment="1" applyProtection="1">
      <alignment horizontal="center"/>
      <protection locked="0"/>
    </xf>
    <xf numFmtId="0" fontId="3" fillId="0" borderId="2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5" fillId="0" borderId="31" xfId="0" applyFont="1" applyBorder="1"/>
    <xf numFmtId="38" fontId="2" fillId="0" borderId="52" xfId="0" applyNumberFormat="1" applyFont="1" applyBorder="1" applyAlignment="1" applyProtection="1">
      <alignment horizontal="center"/>
      <protection locked="0"/>
    </xf>
    <xf numFmtId="38" fontId="2" fillId="0" borderId="53" xfId="0" applyNumberFormat="1" applyFont="1" applyBorder="1" applyAlignment="1" applyProtection="1">
      <alignment horizontal="center"/>
      <protection locked="0"/>
    </xf>
    <xf numFmtId="38" fontId="2" fillId="5" borderId="43" xfId="0" applyNumberFormat="1" applyFont="1" applyFill="1" applyBorder="1" applyAlignment="1" applyProtection="1">
      <alignment horizontal="center"/>
      <protection locked="0"/>
    </xf>
    <xf numFmtId="38" fontId="2" fillId="0" borderId="54" xfId="0" applyNumberFormat="1" applyFont="1" applyBorder="1" applyAlignment="1" applyProtection="1">
      <alignment horizontal="center"/>
      <protection locked="0"/>
    </xf>
    <xf numFmtId="38" fontId="2" fillId="5" borderId="54" xfId="0" applyNumberFormat="1" applyFont="1" applyFill="1" applyBorder="1" applyAlignment="1" applyProtection="1">
      <alignment horizontal="center"/>
      <protection locked="0"/>
    </xf>
    <xf numFmtId="38" fontId="2" fillId="3" borderId="55" xfId="0" applyNumberFormat="1" applyFont="1" applyFill="1" applyBorder="1" applyAlignment="1" applyProtection="1">
      <alignment horizontal="center"/>
      <protection locked="0"/>
    </xf>
    <xf numFmtId="38" fontId="2" fillId="5" borderId="56" xfId="0" applyNumberFormat="1" applyFont="1" applyFill="1" applyBorder="1" applyAlignment="1" applyProtection="1">
      <alignment horizontal="center"/>
      <protection locked="0"/>
    </xf>
    <xf numFmtId="38" fontId="2" fillId="0" borderId="57" xfId="0" applyNumberFormat="1" applyFont="1" applyBorder="1" applyAlignment="1" applyProtection="1">
      <alignment horizontal="center"/>
      <protection locked="0"/>
    </xf>
    <xf numFmtId="38" fontId="2" fillId="5" borderId="57" xfId="0" applyNumberFormat="1" applyFont="1" applyFill="1" applyBorder="1" applyAlignment="1" applyProtection="1">
      <alignment horizontal="center"/>
      <protection locked="0"/>
    </xf>
    <xf numFmtId="38" fontId="2" fillId="3" borderId="58" xfId="0" applyNumberFormat="1" applyFont="1" applyFill="1" applyBorder="1" applyAlignment="1" applyProtection="1">
      <alignment horizontal="center"/>
      <protection locked="0"/>
    </xf>
    <xf numFmtId="38" fontId="2" fillId="4" borderId="56" xfId="0" applyNumberFormat="1" applyFont="1" applyFill="1" applyBorder="1" applyAlignment="1" applyProtection="1">
      <alignment horizontal="center"/>
      <protection locked="0"/>
    </xf>
    <xf numFmtId="38" fontId="2" fillId="4" borderId="57" xfId="0" applyNumberFormat="1" applyFont="1" applyFill="1" applyBorder="1" applyAlignment="1" applyProtection="1">
      <alignment horizontal="center"/>
      <protection locked="0"/>
    </xf>
    <xf numFmtId="38" fontId="2" fillId="5" borderId="25" xfId="0" applyNumberFormat="1" applyFont="1" applyFill="1" applyBorder="1" applyAlignment="1" applyProtection="1">
      <alignment horizontal="center"/>
      <protection locked="0"/>
    </xf>
    <xf numFmtId="38" fontId="2" fillId="5" borderId="22" xfId="0" applyNumberFormat="1" applyFont="1" applyFill="1" applyBorder="1" applyAlignment="1" applyProtection="1">
      <alignment horizontal="center"/>
      <protection locked="0"/>
    </xf>
    <xf numFmtId="38" fontId="2" fillId="4" borderId="16" xfId="0" applyNumberFormat="1" applyFont="1" applyFill="1" applyBorder="1" applyAlignment="1" applyProtection="1">
      <alignment horizontal="center"/>
      <protection locked="0"/>
    </xf>
    <xf numFmtId="38" fontId="2" fillId="4" borderId="22" xfId="0" applyNumberFormat="1" applyFont="1" applyFill="1" applyBorder="1" applyAlignment="1" applyProtection="1">
      <alignment horizontal="center"/>
      <protection locked="0"/>
    </xf>
    <xf numFmtId="38" fontId="2" fillId="3" borderId="54" xfId="0" applyNumberFormat="1" applyFont="1" applyFill="1" applyBorder="1"/>
    <xf numFmtId="38" fontId="2" fillId="0" borderId="54" xfId="0" applyNumberFormat="1" applyFont="1" applyBorder="1"/>
    <xf numFmtId="38" fontId="2" fillId="3" borderId="55" xfId="0" applyNumberFormat="1" applyFont="1" applyFill="1" applyBorder="1"/>
    <xf numFmtId="38" fontId="2" fillId="3" borderId="57" xfId="0" applyNumberFormat="1" applyFont="1" applyFill="1" applyBorder="1"/>
    <xf numFmtId="38" fontId="2" fillId="0" borderId="57" xfId="0" applyNumberFormat="1" applyFont="1" applyBorder="1"/>
    <xf numFmtId="38" fontId="2" fillId="3" borderId="58" xfId="0" applyNumberFormat="1" applyFont="1" applyFill="1" applyBorder="1"/>
    <xf numFmtId="3" fontId="2" fillId="3" borderId="11" xfId="0" applyNumberFormat="1" applyFont="1" applyFill="1" applyBorder="1"/>
    <xf numFmtId="38" fontId="2" fillId="3" borderId="36" xfId="0" applyNumberFormat="1" applyFont="1" applyFill="1" applyBorder="1"/>
    <xf numFmtId="38" fontId="2" fillId="3" borderId="38" xfId="0" applyNumberFormat="1" applyFont="1" applyFill="1" applyBorder="1"/>
    <xf numFmtId="38" fontId="2" fillId="3" borderId="59" xfId="0" applyNumberFormat="1" applyFont="1" applyFill="1" applyBorder="1"/>
    <xf numFmtId="38" fontId="2" fillId="3" borderId="40" xfId="0" applyNumberFormat="1" applyFont="1" applyFill="1" applyBorder="1"/>
    <xf numFmtId="38" fontId="2" fillId="3" borderId="42" xfId="0" applyNumberFormat="1" applyFont="1" applyFill="1" applyBorder="1"/>
    <xf numFmtId="38" fontId="2" fillId="3" borderId="60" xfId="0" applyNumberFormat="1" applyFont="1" applyFill="1" applyBorder="1"/>
    <xf numFmtId="0" fontId="2" fillId="0" borderId="61" xfId="0" applyFont="1" applyBorder="1"/>
    <xf numFmtId="38" fontId="2" fillId="3" borderId="62" xfId="0" applyNumberFormat="1" applyFont="1" applyFill="1" applyBorder="1"/>
    <xf numFmtId="38" fontId="2" fillId="0" borderId="63" xfId="0" applyNumberFormat="1" applyFont="1" applyBorder="1"/>
    <xf numFmtId="49" fontId="2" fillId="0" borderId="3" xfId="0" applyNumberFormat="1" applyFont="1" applyBorder="1" applyAlignment="1">
      <alignment horizontal="left"/>
    </xf>
    <xf numFmtId="49" fontId="3" fillId="0" borderId="4" xfId="0" applyNumberFormat="1" applyFont="1" applyBorder="1"/>
    <xf numFmtId="49" fontId="3" fillId="0" borderId="5" xfId="0" applyNumberFormat="1" applyFont="1" applyBorder="1"/>
    <xf numFmtId="49" fontId="2" fillId="0" borderId="5" xfId="0" applyNumberFormat="1" applyFont="1" applyBorder="1" applyAlignment="1">
      <alignment horizontal="left"/>
    </xf>
    <xf numFmtId="49" fontId="3" fillId="0" borderId="8" xfId="0" applyNumberFormat="1" applyFont="1" applyBorder="1" applyAlignment="1">
      <alignment horizontal="center" vertical="center"/>
    </xf>
    <xf numFmtId="49" fontId="3" fillId="3" borderId="10" xfId="0" applyNumberFormat="1" applyFont="1" applyFill="1" applyBorder="1" applyAlignment="1">
      <alignment horizontal="left"/>
    </xf>
    <xf numFmtId="49" fontId="3" fillId="3" borderId="11" xfId="0" applyNumberFormat="1" applyFont="1" applyFill="1" applyBorder="1" applyAlignment="1">
      <alignment horizontal="left"/>
    </xf>
    <xf numFmtId="38" fontId="2" fillId="2" borderId="24" xfId="0" applyNumberFormat="1" applyFont="1" applyFill="1" applyBorder="1" applyAlignment="1">
      <alignment horizontal="center"/>
    </xf>
    <xf numFmtId="38" fontId="2" fillId="2" borderId="25" xfId="0" applyNumberFormat="1" applyFont="1" applyFill="1" applyBorder="1" applyAlignment="1">
      <alignment horizontal="center"/>
    </xf>
    <xf numFmtId="38" fontId="2" fillId="0" borderId="32" xfId="0" applyNumberFormat="1" applyFont="1" applyBorder="1" applyAlignment="1">
      <alignment horizontal="center"/>
    </xf>
    <xf numFmtId="164" fontId="2" fillId="0" borderId="33" xfId="0" applyNumberFormat="1" applyFont="1" applyBorder="1" applyAlignment="1">
      <alignment horizontal="center"/>
    </xf>
    <xf numFmtId="38" fontId="2" fillId="2" borderId="34" xfId="0" applyNumberFormat="1" applyFont="1" applyFill="1" applyBorder="1" applyAlignment="1">
      <alignment horizontal="center"/>
    </xf>
    <xf numFmtId="38" fontId="2" fillId="2" borderId="33" xfId="0" applyNumberFormat="1" applyFont="1" applyFill="1" applyBorder="1" applyAlignment="1">
      <alignment horizontal="center"/>
    </xf>
    <xf numFmtId="38" fontId="2" fillId="0" borderId="4" xfId="0" applyNumberFormat="1" applyFont="1" applyBorder="1" applyAlignment="1" applyProtection="1">
      <alignment horizontal="center"/>
      <protection locked="0"/>
    </xf>
    <xf numFmtId="49" fontId="4" fillId="0" borderId="7" xfId="0" applyNumberFormat="1" applyFont="1" applyBorder="1" applyAlignment="1">
      <alignment horizontal="left"/>
    </xf>
    <xf numFmtId="49" fontId="2" fillId="0" borderId="0" xfId="0" applyNumberFormat="1" applyFont="1" applyAlignment="1" applyProtection="1">
      <alignment horizontal="left"/>
      <protection locked="0"/>
    </xf>
    <xf numFmtId="0" fontId="3" fillId="0" borderId="1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9" xfId="0" applyBorder="1" applyAlignment="1">
      <alignment horizontal="center"/>
    </xf>
    <xf numFmtId="0" fontId="2" fillId="0" borderId="2" xfId="0" applyFont="1" applyBorder="1"/>
    <xf numFmtId="0" fontId="0" fillId="0" borderId="27" xfId="0" applyBorder="1"/>
    <xf numFmtId="0" fontId="0" fillId="0" borderId="28" xfId="0" applyBorder="1"/>
    <xf numFmtId="0" fontId="3" fillId="0" borderId="28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0" fillId="0" borderId="29" xfId="0" applyBorder="1"/>
    <xf numFmtId="0" fontId="3" fillId="0" borderId="19" xfId="0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8" xfId="0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28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30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3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38" fontId="2" fillId="0" borderId="18" xfId="0" applyNumberFormat="1" applyFont="1" applyBorder="1" applyAlignment="1">
      <alignment horizontal="center"/>
    </xf>
    <xf numFmtId="38" fontId="2" fillId="0" borderId="4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zoomScale="130" zoomScaleNormal="130" zoomScaleSheetLayoutView="100" workbookViewId="0">
      <selection activeCell="L10" sqref="L10"/>
    </sheetView>
  </sheetViews>
  <sheetFormatPr defaultRowHeight="12.75" x14ac:dyDescent="0.2"/>
  <cols>
    <col min="1" max="1" width="11.5703125" style="27" customWidth="1"/>
    <col min="2" max="6" width="8.7109375" style="4" customWidth="1"/>
    <col min="7" max="16384" width="9.140625" style="4"/>
  </cols>
  <sheetData>
    <row r="1" spans="1:7" x14ac:dyDescent="0.2">
      <c r="A1" s="3"/>
      <c r="B1" s="138" t="s">
        <v>34</v>
      </c>
      <c r="C1" s="139"/>
      <c r="D1" s="139"/>
      <c r="E1" s="139"/>
      <c r="F1" s="139"/>
    </row>
    <row r="2" spans="1:7" x14ac:dyDescent="0.2">
      <c r="A2" s="5"/>
      <c r="B2" s="140" t="s">
        <v>56</v>
      </c>
      <c r="C2" s="141"/>
      <c r="D2" s="141"/>
      <c r="E2" s="141"/>
      <c r="F2" s="141"/>
    </row>
    <row r="3" spans="1:7" x14ac:dyDescent="0.2">
      <c r="A3" s="7"/>
      <c r="B3" s="8" t="s">
        <v>3</v>
      </c>
      <c r="C3" s="9" t="s">
        <v>4</v>
      </c>
      <c r="D3" s="8" t="s">
        <v>57</v>
      </c>
      <c r="E3" s="9" t="s">
        <v>58</v>
      </c>
      <c r="F3" s="8" t="s">
        <v>86</v>
      </c>
    </row>
    <row r="4" spans="1:7" ht="107.25" customHeight="1" thickBot="1" x14ac:dyDescent="0.25">
      <c r="A4" s="10" t="s">
        <v>16</v>
      </c>
      <c r="B4" s="11" t="s">
        <v>59</v>
      </c>
      <c r="C4" s="11" t="s">
        <v>60</v>
      </c>
      <c r="D4" s="11" t="s">
        <v>61</v>
      </c>
      <c r="E4" s="12" t="s">
        <v>62</v>
      </c>
      <c r="F4" s="12" t="s">
        <v>87</v>
      </c>
    </row>
    <row r="5" spans="1:7" ht="13.5" thickBot="1" x14ac:dyDescent="0.25">
      <c r="A5" s="13"/>
      <c r="B5" s="14"/>
      <c r="C5" s="14"/>
      <c r="D5" s="15"/>
      <c r="E5" s="15"/>
      <c r="F5" s="15"/>
      <c r="G5" s="16"/>
    </row>
    <row r="6" spans="1:7" ht="13.5" x14ac:dyDescent="0.25">
      <c r="A6" s="78" t="s">
        <v>41</v>
      </c>
      <c r="B6" s="92">
        <v>54</v>
      </c>
      <c r="C6" s="93">
        <v>298</v>
      </c>
      <c r="D6" s="94">
        <v>7</v>
      </c>
      <c r="E6" s="93">
        <v>4</v>
      </c>
      <c r="F6" s="95">
        <v>42</v>
      </c>
    </row>
    <row r="7" spans="1:7" ht="13.5" x14ac:dyDescent="0.25">
      <c r="A7" s="79" t="s">
        <v>42</v>
      </c>
      <c r="B7" s="96">
        <v>53</v>
      </c>
      <c r="C7" s="97">
        <v>445</v>
      </c>
      <c r="D7" s="98">
        <v>13</v>
      </c>
      <c r="E7" s="97">
        <v>3</v>
      </c>
      <c r="F7" s="99">
        <v>83</v>
      </c>
    </row>
    <row r="8" spans="1:7" ht="13.5" x14ac:dyDescent="0.25">
      <c r="A8" s="79" t="s">
        <v>43</v>
      </c>
      <c r="B8" s="96">
        <v>28</v>
      </c>
      <c r="C8" s="97">
        <v>270</v>
      </c>
      <c r="D8" s="98">
        <v>10</v>
      </c>
      <c r="E8" s="97">
        <v>10</v>
      </c>
      <c r="F8" s="99">
        <v>60</v>
      </c>
    </row>
    <row r="9" spans="1:7" ht="13.5" x14ac:dyDescent="0.25">
      <c r="A9" s="79" t="s">
        <v>44</v>
      </c>
      <c r="B9" s="96">
        <v>36</v>
      </c>
      <c r="C9" s="97">
        <v>299</v>
      </c>
      <c r="D9" s="98">
        <v>4</v>
      </c>
      <c r="E9" s="97">
        <v>5</v>
      </c>
      <c r="F9" s="99">
        <v>55</v>
      </c>
    </row>
    <row r="10" spans="1:7" ht="13.5" x14ac:dyDescent="0.25">
      <c r="A10" s="79" t="s">
        <v>45</v>
      </c>
      <c r="B10" s="96">
        <v>0</v>
      </c>
      <c r="C10" s="97">
        <v>44</v>
      </c>
      <c r="D10" s="98">
        <v>3</v>
      </c>
      <c r="E10" s="97">
        <v>0</v>
      </c>
      <c r="F10" s="99">
        <v>2</v>
      </c>
    </row>
    <row r="11" spans="1:7" ht="13.5" x14ac:dyDescent="0.25">
      <c r="A11" s="79" t="s">
        <v>46</v>
      </c>
      <c r="B11" s="96">
        <v>20</v>
      </c>
      <c r="C11" s="97">
        <v>199</v>
      </c>
      <c r="D11" s="98">
        <v>4</v>
      </c>
      <c r="E11" s="97">
        <v>2</v>
      </c>
      <c r="F11" s="99">
        <v>44</v>
      </c>
    </row>
    <row r="12" spans="1:7" ht="13.5" x14ac:dyDescent="0.25">
      <c r="A12" s="79" t="s">
        <v>47</v>
      </c>
      <c r="B12" s="96">
        <v>11</v>
      </c>
      <c r="C12" s="97">
        <v>110</v>
      </c>
      <c r="D12" s="98">
        <v>2</v>
      </c>
      <c r="E12" s="97">
        <v>3</v>
      </c>
      <c r="F12" s="99">
        <v>17</v>
      </c>
    </row>
    <row r="13" spans="1:7" ht="13.5" x14ac:dyDescent="0.25">
      <c r="A13" s="79" t="s">
        <v>48</v>
      </c>
      <c r="B13" s="96">
        <v>1</v>
      </c>
      <c r="C13" s="97">
        <v>72</v>
      </c>
      <c r="D13" s="98">
        <v>4</v>
      </c>
      <c r="E13" s="97">
        <v>0</v>
      </c>
      <c r="F13" s="99">
        <v>5</v>
      </c>
    </row>
    <row r="14" spans="1:7" ht="13.5" x14ac:dyDescent="0.25">
      <c r="A14" s="79" t="s">
        <v>55</v>
      </c>
      <c r="B14" s="96">
        <v>29</v>
      </c>
      <c r="C14" s="97">
        <v>173</v>
      </c>
      <c r="D14" s="98">
        <v>5</v>
      </c>
      <c r="E14" s="97">
        <v>4</v>
      </c>
      <c r="F14" s="99">
        <v>29</v>
      </c>
    </row>
    <row r="15" spans="1:7" ht="13.5" x14ac:dyDescent="0.25">
      <c r="A15" s="79" t="s">
        <v>109</v>
      </c>
      <c r="B15" s="96">
        <v>8</v>
      </c>
      <c r="C15" s="97">
        <v>131</v>
      </c>
      <c r="D15" s="98">
        <v>4</v>
      </c>
      <c r="E15" s="97">
        <v>2</v>
      </c>
      <c r="F15" s="99">
        <v>15</v>
      </c>
    </row>
    <row r="16" spans="1:7" ht="13.5" x14ac:dyDescent="0.25">
      <c r="A16" s="79" t="s">
        <v>49</v>
      </c>
      <c r="B16" s="96">
        <v>27</v>
      </c>
      <c r="C16" s="97">
        <v>9</v>
      </c>
      <c r="D16" s="98">
        <v>0</v>
      </c>
      <c r="E16" s="97">
        <v>0</v>
      </c>
      <c r="F16" s="99">
        <v>2</v>
      </c>
    </row>
    <row r="17" spans="1:6" ht="13.5" x14ac:dyDescent="0.25">
      <c r="A17" s="79" t="s">
        <v>50</v>
      </c>
      <c r="B17" s="96">
        <v>1</v>
      </c>
      <c r="C17" s="97">
        <v>7</v>
      </c>
      <c r="D17" s="98">
        <v>2</v>
      </c>
      <c r="E17" s="97">
        <v>2</v>
      </c>
      <c r="F17" s="99">
        <v>3</v>
      </c>
    </row>
    <row r="18" spans="1:6" ht="13.5" x14ac:dyDescent="0.25">
      <c r="A18" s="89" t="s">
        <v>85</v>
      </c>
      <c r="B18" s="100">
        <v>143</v>
      </c>
      <c r="C18" s="97">
        <v>321</v>
      </c>
      <c r="D18" s="101">
        <v>9</v>
      </c>
      <c r="E18" s="97">
        <v>4</v>
      </c>
      <c r="F18" s="99">
        <v>25</v>
      </c>
    </row>
    <row r="19" spans="1:6" x14ac:dyDescent="0.2">
      <c r="A19" s="24" t="s">
        <v>0</v>
      </c>
      <c r="B19" s="25">
        <f>SUM(B6:B18)</f>
        <v>411</v>
      </c>
      <c r="C19" s="26">
        <f>SUM(C6:C18)</f>
        <v>2378</v>
      </c>
      <c r="D19" s="25">
        <f>SUM(D6:D18)</f>
        <v>67</v>
      </c>
      <c r="E19" s="26">
        <f>SUM(E6:E18)</f>
        <v>39</v>
      </c>
      <c r="F19" s="25">
        <f>SUM(F6:F18)</f>
        <v>382</v>
      </c>
    </row>
  </sheetData>
  <sheetProtection selectLockedCells="1"/>
  <mergeCells count="2">
    <mergeCell ref="B1:F1"/>
    <mergeCell ref="B2:F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GENERAL ELECTION    NOVEMBER 8, 2022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0"/>
  <sheetViews>
    <sheetView zoomScale="130" zoomScaleNormal="130" zoomScaleSheetLayoutView="100" workbookViewId="0">
      <selection activeCell="D19" sqref="D19"/>
    </sheetView>
  </sheetViews>
  <sheetFormatPr defaultRowHeight="12.75" x14ac:dyDescent="0.2"/>
  <cols>
    <col min="1" max="1" width="13.5703125" style="27" bestFit="1" customWidth="1"/>
    <col min="2" max="3" width="9.5703125" style="4" customWidth="1"/>
    <col min="4" max="5" width="11.5703125" style="4" customWidth="1"/>
    <col min="6" max="16384" width="9.140625" style="4"/>
  </cols>
  <sheetData>
    <row r="1" spans="1:6" x14ac:dyDescent="0.2">
      <c r="A1" s="3"/>
      <c r="B1" s="138" t="s">
        <v>99</v>
      </c>
      <c r="C1" s="139"/>
      <c r="D1" s="138" t="s">
        <v>100</v>
      </c>
      <c r="E1" s="139"/>
      <c r="F1" s="16"/>
    </row>
    <row r="2" spans="1:6" x14ac:dyDescent="0.2">
      <c r="A2" s="5"/>
      <c r="B2" s="140" t="s">
        <v>101</v>
      </c>
      <c r="C2" s="141"/>
      <c r="D2" s="140" t="s">
        <v>102</v>
      </c>
      <c r="E2" s="141"/>
      <c r="F2" s="16"/>
    </row>
    <row r="3" spans="1:6" x14ac:dyDescent="0.2">
      <c r="A3" s="5"/>
      <c r="B3" s="140" t="s">
        <v>103</v>
      </c>
      <c r="C3" s="141"/>
      <c r="D3" s="140" t="s">
        <v>104</v>
      </c>
      <c r="E3" s="141"/>
      <c r="F3" s="16"/>
    </row>
    <row r="4" spans="1:6" x14ac:dyDescent="0.2">
      <c r="A4" s="7"/>
      <c r="B4" s="145"/>
      <c r="C4" s="160"/>
      <c r="D4" s="145"/>
      <c r="E4" s="160"/>
      <c r="F4" s="16"/>
    </row>
    <row r="5" spans="1:6" ht="107.25" customHeight="1" thickBot="1" x14ac:dyDescent="0.25">
      <c r="A5" s="10" t="s">
        <v>16</v>
      </c>
      <c r="B5" s="29" t="s">
        <v>105</v>
      </c>
      <c r="C5" s="29" t="s">
        <v>106</v>
      </c>
      <c r="D5" s="29" t="s">
        <v>107</v>
      </c>
      <c r="E5" s="30" t="s">
        <v>108</v>
      </c>
      <c r="F5" s="16"/>
    </row>
    <row r="6" spans="1:6" ht="13.5" thickBot="1" x14ac:dyDescent="0.25">
      <c r="A6" s="13"/>
      <c r="B6" s="14"/>
      <c r="C6" s="14"/>
      <c r="D6" s="13"/>
      <c r="E6" s="14"/>
      <c r="F6" s="16"/>
    </row>
    <row r="7" spans="1:6" ht="13.5" x14ac:dyDescent="0.25">
      <c r="A7" s="78" t="s">
        <v>41</v>
      </c>
      <c r="B7" s="34">
        <v>210</v>
      </c>
      <c r="C7" s="36">
        <v>172</v>
      </c>
      <c r="D7" s="34">
        <v>318</v>
      </c>
      <c r="E7" s="36">
        <v>67</v>
      </c>
    </row>
    <row r="8" spans="1:6" ht="13.5" x14ac:dyDescent="0.25">
      <c r="A8" s="79" t="s">
        <v>42</v>
      </c>
      <c r="B8" s="38">
        <v>314</v>
      </c>
      <c r="C8" s="40">
        <v>251</v>
      </c>
      <c r="D8" s="38">
        <v>453</v>
      </c>
      <c r="E8" s="40">
        <v>122</v>
      </c>
    </row>
    <row r="9" spans="1:6" ht="13.5" x14ac:dyDescent="0.25">
      <c r="A9" s="79" t="s">
        <v>43</v>
      </c>
      <c r="B9" s="38">
        <v>213</v>
      </c>
      <c r="C9" s="40">
        <v>149</v>
      </c>
      <c r="D9" s="38">
        <v>287</v>
      </c>
      <c r="E9" s="40">
        <v>85</v>
      </c>
    </row>
    <row r="10" spans="1:6" ht="13.5" x14ac:dyDescent="0.25">
      <c r="A10" s="79" t="s">
        <v>44</v>
      </c>
      <c r="B10" s="38">
        <v>224</v>
      </c>
      <c r="C10" s="40">
        <v>161</v>
      </c>
      <c r="D10" s="38">
        <v>320</v>
      </c>
      <c r="E10" s="40">
        <v>73</v>
      </c>
    </row>
    <row r="11" spans="1:6" ht="13.5" x14ac:dyDescent="0.25">
      <c r="A11" s="79" t="s">
        <v>45</v>
      </c>
      <c r="B11" s="38">
        <v>28</v>
      </c>
      <c r="C11" s="40">
        <v>19</v>
      </c>
      <c r="D11" s="38">
        <v>339</v>
      </c>
      <c r="E11" s="40">
        <v>8</v>
      </c>
    </row>
    <row r="12" spans="1:6" ht="13.5" x14ac:dyDescent="0.25">
      <c r="A12" s="79" t="s">
        <v>46</v>
      </c>
      <c r="B12" s="38">
        <v>157</v>
      </c>
      <c r="C12" s="40">
        <v>101</v>
      </c>
      <c r="D12" s="38">
        <v>213</v>
      </c>
      <c r="E12" s="40">
        <v>48</v>
      </c>
    </row>
    <row r="13" spans="1:6" ht="13.5" x14ac:dyDescent="0.25">
      <c r="A13" s="79" t="s">
        <v>47</v>
      </c>
      <c r="B13" s="38">
        <v>73</v>
      </c>
      <c r="C13" s="40">
        <v>69</v>
      </c>
      <c r="D13" s="38">
        <v>106</v>
      </c>
      <c r="E13" s="40">
        <v>33</v>
      </c>
    </row>
    <row r="14" spans="1:6" ht="13.5" x14ac:dyDescent="0.25">
      <c r="A14" s="79" t="s">
        <v>48</v>
      </c>
      <c r="B14" s="38">
        <v>43</v>
      </c>
      <c r="C14" s="40">
        <v>26</v>
      </c>
      <c r="D14" s="38">
        <v>45</v>
      </c>
      <c r="E14" s="40">
        <v>27</v>
      </c>
    </row>
    <row r="15" spans="1:6" ht="13.5" x14ac:dyDescent="0.25">
      <c r="A15" s="79" t="s">
        <v>55</v>
      </c>
      <c r="B15" s="38">
        <v>130</v>
      </c>
      <c r="C15" s="40">
        <v>100</v>
      </c>
      <c r="D15" s="38">
        <v>186</v>
      </c>
      <c r="E15" s="40">
        <v>46</v>
      </c>
    </row>
    <row r="16" spans="1:6" ht="13.5" x14ac:dyDescent="0.25">
      <c r="A16" s="79" t="s">
        <v>109</v>
      </c>
      <c r="B16" s="38">
        <v>81</v>
      </c>
      <c r="C16" s="40">
        <v>73</v>
      </c>
      <c r="D16" s="38">
        <v>116</v>
      </c>
      <c r="E16" s="40">
        <v>31</v>
      </c>
    </row>
    <row r="17" spans="1:5" ht="13.5" x14ac:dyDescent="0.25">
      <c r="A17" s="79" t="s">
        <v>49</v>
      </c>
      <c r="B17" s="38">
        <v>23</v>
      </c>
      <c r="C17" s="40">
        <v>11</v>
      </c>
      <c r="D17" s="38">
        <v>29</v>
      </c>
      <c r="E17" s="40">
        <v>7</v>
      </c>
    </row>
    <row r="18" spans="1:5" ht="13.5" x14ac:dyDescent="0.25">
      <c r="A18" s="79" t="s">
        <v>50</v>
      </c>
      <c r="B18" s="38">
        <v>8</v>
      </c>
      <c r="C18" s="40">
        <v>7</v>
      </c>
      <c r="D18" s="38">
        <v>8</v>
      </c>
      <c r="E18" s="40">
        <v>7</v>
      </c>
    </row>
    <row r="19" spans="1:5" ht="13.5" x14ac:dyDescent="0.25">
      <c r="A19" s="89" t="s">
        <v>85</v>
      </c>
      <c r="B19" s="38">
        <v>246</v>
      </c>
      <c r="C19" s="40">
        <v>229</v>
      </c>
      <c r="D19" s="38">
        <v>357</v>
      </c>
      <c r="E19" s="40">
        <v>112</v>
      </c>
    </row>
    <row r="20" spans="1:5" x14ac:dyDescent="0.2">
      <c r="A20" s="24" t="s">
        <v>0</v>
      </c>
      <c r="B20" s="26">
        <f>SUM(B7:B19)</f>
        <v>1750</v>
      </c>
      <c r="C20" s="26">
        <f>SUM(C7:C19)</f>
        <v>1368</v>
      </c>
      <c r="D20" s="26">
        <f>SUM(D7:D19)</f>
        <v>2777</v>
      </c>
      <c r="E20" s="26">
        <f>SUM(E7:E19)</f>
        <v>666</v>
      </c>
    </row>
  </sheetData>
  <sheetProtection selectLockedCells="1"/>
  <mergeCells count="8">
    <mergeCell ref="B4:C4"/>
    <mergeCell ref="D4:E4"/>
    <mergeCell ref="B1:C1"/>
    <mergeCell ref="D1:E1"/>
    <mergeCell ref="B2:C2"/>
    <mergeCell ref="D2:E2"/>
    <mergeCell ref="B3:C3"/>
    <mergeCell ref="D3:E3"/>
  </mergeCells>
  <printOptions horizontalCentered="1"/>
  <pageMargins left="0.5" right="0.5" top="1.5" bottom="0.5" header="1" footer="0.3"/>
  <pageSetup pageOrder="overThenDown" orientation="portrait" r:id="rId1"/>
  <headerFooter alignWithMargins="0">
    <oddHeader>&amp;C&amp;"Helv,Bold"OWYHEE COUNTY RESULTS
GENERAL ELECTION    NOVEMBER 8, 2022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T14"/>
  <sheetViews>
    <sheetView tabSelected="1" zoomScale="120" zoomScaleNormal="120" zoomScaleSheetLayoutView="100" workbookViewId="0">
      <selection activeCell="K17" sqref="K17"/>
    </sheetView>
  </sheetViews>
  <sheetFormatPr defaultRowHeight="12.75" x14ac:dyDescent="0.2"/>
  <cols>
    <col min="1" max="1" width="11" style="137" customWidth="1"/>
    <col min="2" max="3" width="9.85546875" style="137" customWidth="1"/>
    <col min="4" max="4" width="7.7109375" style="63" customWidth="1"/>
    <col min="5" max="5" width="8.42578125" style="63" customWidth="1"/>
    <col min="6" max="6" width="7.7109375" style="63" customWidth="1"/>
    <col min="7" max="7" width="8.7109375" style="63" customWidth="1"/>
    <col min="8" max="8" width="8.5703125" style="63" customWidth="1"/>
    <col min="9" max="254" width="9.140625" style="63"/>
    <col min="255" max="16384" width="9.140625" style="4"/>
  </cols>
  <sheetData>
    <row r="1" spans="1:8" x14ac:dyDescent="0.2">
      <c r="A1" s="122"/>
      <c r="B1" s="164"/>
      <c r="C1" s="165"/>
      <c r="D1" s="44"/>
      <c r="E1" s="87"/>
      <c r="F1" s="87"/>
      <c r="G1" s="87"/>
      <c r="H1" s="88"/>
    </row>
    <row r="2" spans="1:8" x14ac:dyDescent="0.2">
      <c r="A2" s="123"/>
      <c r="B2" s="166" t="s">
        <v>96</v>
      </c>
      <c r="C2" s="167"/>
      <c r="D2" s="140" t="s">
        <v>14</v>
      </c>
      <c r="E2" s="144"/>
      <c r="F2" s="144"/>
      <c r="G2" s="144"/>
      <c r="H2" s="153"/>
    </row>
    <row r="3" spans="1:8" x14ac:dyDescent="0.2">
      <c r="A3" s="124"/>
      <c r="B3" s="166" t="s">
        <v>97</v>
      </c>
      <c r="C3" s="167"/>
      <c r="D3" s="140" t="s">
        <v>15</v>
      </c>
      <c r="E3" s="144"/>
      <c r="F3" s="144"/>
      <c r="G3" s="144"/>
      <c r="H3" s="153"/>
    </row>
    <row r="4" spans="1:8" x14ac:dyDescent="0.2">
      <c r="A4" s="125"/>
      <c r="B4" s="161" t="s">
        <v>98</v>
      </c>
      <c r="C4" s="162"/>
      <c r="D4" s="64"/>
      <c r="E4" s="65"/>
      <c r="F4" s="65"/>
      <c r="G4" s="65"/>
      <c r="H4" s="66"/>
    </row>
    <row r="5" spans="1:8" ht="107.25" customHeight="1" thickBot="1" x14ac:dyDescent="0.25">
      <c r="A5" s="126" t="s">
        <v>16</v>
      </c>
      <c r="B5" s="29" t="s">
        <v>110</v>
      </c>
      <c r="C5" s="29" t="s">
        <v>111</v>
      </c>
      <c r="D5" s="29" t="s">
        <v>20</v>
      </c>
      <c r="E5" s="29" t="s">
        <v>21</v>
      </c>
      <c r="F5" s="29" t="s">
        <v>24</v>
      </c>
      <c r="G5" s="29" t="s">
        <v>25</v>
      </c>
      <c r="H5" s="67" t="s">
        <v>22</v>
      </c>
    </row>
    <row r="6" spans="1:8" ht="13.5" thickBot="1" x14ac:dyDescent="0.25">
      <c r="A6" s="127"/>
      <c r="B6" s="128"/>
      <c r="C6" s="128"/>
      <c r="D6" s="15"/>
      <c r="E6" s="15"/>
      <c r="F6" s="15"/>
      <c r="G6" s="15"/>
      <c r="H6" s="31"/>
    </row>
    <row r="7" spans="1:8" ht="13.5" x14ac:dyDescent="0.25">
      <c r="A7" s="78" t="s">
        <v>41</v>
      </c>
      <c r="B7" s="129">
        <v>298</v>
      </c>
      <c r="C7" s="130">
        <v>94</v>
      </c>
      <c r="D7" s="20">
        <v>833</v>
      </c>
      <c r="E7" s="20">
        <v>42</v>
      </c>
      <c r="F7" s="131">
        <f>IF(D7&lt;&gt;0,E7+D7,"")</f>
        <v>875</v>
      </c>
      <c r="G7" s="20">
        <v>405</v>
      </c>
      <c r="H7" s="132">
        <f>IF(G7&lt;&gt;0,G7/F7,"")</f>
        <v>0.46285714285714286</v>
      </c>
    </row>
    <row r="8" spans="1:8" ht="13.5" x14ac:dyDescent="0.25">
      <c r="A8" s="79" t="s">
        <v>42</v>
      </c>
      <c r="B8" s="133">
        <v>396</v>
      </c>
      <c r="C8" s="134">
        <v>150</v>
      </c>
      <c r="D8" s="135">
        <v>1099</v>
      </c>
      <c r="E8" s="135">
        <v>54</v>
      </c>
      <c r="F8" s="171">
        <f t="shared" ref="F8" si="0">IF(D8&lt;&gt;0,E8+D8,"")</f>
        <v>1153</v>
      </c>
      <c r="G8" s="135">
        <v>541</v>
      </c>
      <c r="H8" s="132">
        <f t="shared" ref="H8:H10" si="1">IF(G8&lt;&gt;0,G8/F8,"")</f>
        <v>0.4692107545533391</v>
      </c>
    </row>
    <row r="9" spans="1:8" ht="13.5" x14ac:dyDescent="0.25">
      <c r="A9" s="79" t="s">
        <v>43</v>
      </c>
      <c r="B9" s="133">
        <v>52</v>
      </c>
      <c r="C9" s="134">
        <v>21</v>
      </c>
      <c r="D9" s="135">
        <v>161</v>
      </c>
      <c r="E9" s="135">
        <v>35</v>
      </c>
      <c r="F9" s="171">
        <f t="shared" ref="F9" si="2">IF(D9&lt;&gt;0,E9+D9,"")</f>
        <v>196</v>
      </c>
      <c r="G9" s="135">
        <v>68</v>
      </c>
      <c r="H9" s="132">
        <f t="shared" ref="H9" si="3">IF(G9&lt;&gt;0,G9/F9,"")</f>
        <v>0.34693877551020408</v>
      </c>
    </row>
    <row r="10" spans="1:8" ht="13.5" x14ac:dyDescent="0.25">
      <c r="A10" s="79" t="s">
        <v>85</v>
      </c>
      <c r="B10" s="133">
        <v>141</v>
      </c>
      <c r="C10" s="134">
        <v>27</v>
      </c>
      <c r="D10" s="135">
        <v>0</v>
      </c>
      <c r="E10" s="135">
        <v>0</v>
      </c>
      <c r="F10" s="172">
        <v>0</v>
      </c>
      <c r="G10" s="135">
        <v>506</v>
      </c>
      <c r="H10" s="132" t="e">
        <f t="shared" si="1"/>
        <v>#DIV/0!</v>
      </c>
    </row>
    <row r="11" spans="1:8" x14ac:dyDescent="0.2">
      <c r="A11" s="136" t="s">
        <v>0</v>
      </c>
      <c r="B11" s="26">
        <f t="shared" ref="B11:G11" si="4">SUM(B7:B10)</f>
        <v>887</v>
      </c>
      <c r="C11" s="26">
        <f t="shared" si="4"/>
        <v>292</v>
      </c>
      <c r="D11" s="26">
        <f t="shared" si="4"/>
        <v>2093</v>
      </c>
      <c r="E11" s="26">
        <f t="shared" si="4"/>
        <v>131</v>
      </c>
      <c r="F11" s="26">
        <f t="shared" si="4"/>
        <v>2224</v>
      </c>
      <c r="G11" s="26">
        <f t="shared" si="4"/>
        <v>1520</v>
      </c>
      <c r="H11" s="24">
        <f>IF(G11&lt;&gt;0,G11/F11,"")</f>
        <v>0.68345323741007191</v>
      </c>
    </row>
    <row r="13" spans="1:8" x14ac:dyDescent="0.2">
      <c r="D13" s="85"/>
      <c r="E13" s="163" t="s">
        <v>82</v>
      </c>
      <c r="F13" s="163"/>
      <c r="G13" s="163"/>
      <c r="H13" s="77">
        <v>506</v>
      </c>
    </row>
    <row r="14" spans="1:8" x14ac:dyDescent="0.2">
      <c r="D14" s="85"/>
      <c r="E14" s="163" t="s">
        <v>95</v>
      </c>
      <c r="F14" s="163"/>
      <c r="G14" s="163"/>
      <c r="H14" s="77">
        <v>0</v>
      </c>
    </row>
  </sheetData>
  <sheetProtection selectLockedCells="1"/>
  <mergeCells count="8">
    <mergeCell ref="D3:H3"/>
    <mergeCell ref="B4:C4"/>
    <mergeCell ref="E13:G13"/>
    <mergeCell ref="E14:G14"/>
    <mergeCell ref="B1:C1"/>
    <mergeCell ref="B2:C2"/>
    <mergeCell ref="D2:H2"/>
    <mergeCell ref="B3:C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GENERAL ELECTION    NOVEMBER 8, 2022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3"/>
  <sheetViews>
    <sheetView topLeftCell="A4" zoomScale="130" zoomScaleNormal="130" workbookViewId="0">
      <selection activeCell="F23" sqref="F23"/>
    </sheetView>
  </sheetViews>
  <sheetFormatPr defaultRowHeight="12.75" x14ac:dyDescent="0.2"/>
  <cols>
    <col min="1" max="1" width="11.5703125" style="27" customWidth="1"/>
    <col min="2" max="6" width="8.7109375" style="4" customWidth="1"/>
    <col min="7" max="16384" width="9.140625" style="4"/>
  </cols>
  <sheetData>
    <row r="1" spans="1:6" x14ac:dyDescent="0.2">
      <c r="A1" s="3"/>
      <c r="B1" s="168"/>
      <c r="C1" s="169"/>
      <c r="D1" s="169"/>
      <c r="E1" s="169"/>
      <c r="F1" s="170"/>
    </row>
    <row r="2" spans="1:6" x14ac:dyDescent="0.2">
      <c r="A2" s="5"/>
      <c r="B2" s="140" t="s">
        <v>14</v>
      </c>
      <c r="C2" s="141"/>
      <c r="D2" s="141"/>
      <c r="E2" s="141"/>
      <c r="F2" s="155"/>
    </row>
    <row r="3" spans="1:6" x14ac:dyDescent="0.2">
      <c r="A3" s="5"/>
      <c r="B3" s="140" t="s">
        <v>15</v>
      </c>
      <c r="C3" s="141"/>
      <c r="D3" s="141"/>
      <c r="E3" s="141"/>
      <c r="F3" s="155"/>
    </row>
    <row r="4" spans="1:6" x14ac:dyDescent="0.2">
      <c r="A4" s="7"/>
      <c r="B4" s="64"/>
      <c r="C4" s="65"/>
      <c r="D4" s="65"/>
      <c r="E4" s="65"/>
      <c r="F4" s="66"/>
    </row>
    <row r="5" spans="1:6" ht="107.25" customHeight="1" thickBot="1" x14ac:dyDescent="0.25">
      <c r="A5" s="10" t="s">
        <v>16</v>
      </c>
      <c r="B5" s="29" t="s">
        <v>20</v>
      </c>
      <c r="C5" s="29" t="s">
        <v>21</v>
      </c>
      <c r="D5" s="29" t="s">
        <v>24</v>
      </c>
      <c r="E5" s="29" t="s">
        <v>25</v>
      </c>
      <c r="F5" s="67" t="s">
        <v>22</v>
      </c>
    </row>
    <row r="6" spans="1:6" ht="13.5" thickBot="1" x14ac:dyDescent="0.25">
      <c r="A6" s="13"/>
      <c r="B6" s="14"/>
      <c r="C6" s="14"/>
      <c r="D6" s="14"/>
      <c r="E6" s="14"/>
      <c r="F6" s="33"/>
    </row>
    <row r="7" spans="1:6" ht="13.5" x14ac:dyDescent="0.25">
      <c r="A7" s="78" t="s">
        <v>41</v>
      </c>
      <c r="B7" s="68">
        <v>833</v>
      </c>
      <c r="C7" s="69">
        <v>42</v>
      </c>
      <c r="D7" s="70">
        <f>IF(B7&lt;&gt;0,C7+B7,"")</f>
        <v>875</v>
      </c>
      <c r="E7" s="69">
        <v>405</v>
      </c>
      <c r="F7" s="71">
        <f>IF(E7&lt;&gt;0,E7/D7,"")</f>
        <v>0.46285714285714286</v>
      </c>
    </row>
    <row r="8" spans="1:6" ht="13.5" x14ac:dyDescent="0.25">
      <c r="A8" s="79" t="s">
        <v>42</v>
      </c>
      <c r="B8" s="72">
        <v>1166</v>
      </c>
      <c r="C8" s="73">
        <v>75</v>
      </c>
      <c r="D8" s="74">
        <f>IF(B8&lt;&gt;0,C8+B8,"")</f>
        <v>1241</v>
      </c>
      <c r="E8" s="73">
        <v>609</v>
      </c>
      <c r="F8" s="75">
        <f t="shared" ref="F8:F18" si="0">IF(E8&lt;&gt;0,E8/D8,"")</f>
        <v>0.49073327961321517</v>
      </c>
    </row>
    <row r="9" spans="1:6" ht="13.5" x14ac:dyDescent="0.25">
      <c r="A9" s="79" t="s">
        <v>43</v>
      </c>
      <c r="B9" s="72">
        <v>805</v>
      </c>
      <c r="C9" s="73">
        <v>35</v>
      </c>
      <c r="D9" s="74">
        <f t="shared" ref="D9:D18" si="1">IF(B9&lt;&gt;0,C9+B9,"")</f>
        <v>840</v>
      </c>
      <c r="E9" s="73">
        <v>386</v>
      </c>
      <c r="F9" s="75">
        <f t="shared" si="0"/>
        <v>0.4595238095238095</v>
      </c>
    </row>
    <row r="10" spans="1:6" ht="13.5" x14ac:dyDescent="0.25">
      <c r="A10" s="79" t="s">
        <v>44</v>
      </c>
      <c r="B10" s="72">
        <v>810</v>
      </c>
      <c r="C10" s="73">
        <v>30</v>
      </c>
      <c r="D10" s="74">
        <f t="shared" si="1"/>
        <v>840</v>
      </c>
      <c r="E10" s="73">
        <v>406</v>
      </c>
      <c r="F10" s="75">
        <f t="shared" si="0"/>
        <v>0.48333333333333334</v>
      </c>
    </row>
    <row r="11" spans="1:6" ht="13.5" x14ac:dyDescent="0.25">
      <c r="A11" s="79" t="s">
        <v>45</v>
      </c>
      <c r="B11" s="72">
        <v>62</v>
      </c>
      <c r="C11" s="73">
        <v>0</v>
      </c>
      <c r="D11" s="74">
        <f t="shared" si="1"/>
        <v>62</v>
      </c>
      <c r="E11" s="73">
        <v>52</v>
      </c>
      <c r="F11" s="75">
        <f t="shared" si="0"/>
        <v>0.83870967741935487</v>
      </c>
    </row>
    <row r="12" spans="1:6" ht="13.5" x14ac:dyDescent="0.25">
      <c r="A12" s="79" t="s">
        <v>46</v>
      </c>
      <c r="B12" s="72">
        <v>513</v>
      </c>
      <c r="C12" s="73">
        <v>28</v>
      </c>
      <c r="D12" s="74">
        <f t="shared" si="1"/>
        <v>541</v>
      </c>
      <c r="E12" s="73">
        <v>272</v>
      </c>
      <c r="F12" s="75">
        <f t="shared" si="0"/>
        <v>0.50277264325323479</v>
      </c>
    </row>
    <row r="13" spans="1:6" ht="13.5" x14ac:dyDescent="0.25">
      <c r="A13" s="79" t="s">
        <v>47</v>
      </c>
      <c r="B13" s="72">
        <v>260</v>
      </c>
      <c r="C13" s="73">
        <v>4</v>
      </c>
      <c r="D13" s="74">
        <f t="shared" si="1"/>
        <v>264</v>
      </c>
      <c r="E13" s="73">
        <v>145</v>
      </c>
      <c r="F13" s="75">
        <f t="shared" si="0"/>
        <v>0.5492424242424242</v>
      </c>
    </row>
    <row r="14" spans="1:6" ht="13.5" x14ac:dyDescent="0.25">
      <c r="A14" s="79" t="s">
        <v>48</v>
      </c>
      <c r="B14" s="72">
        <v>131</v>
      </c>
      <c r="C14" s="73">
        <v>3</v>
      </c>
      <c r="D14" s="74">
        <f t="shared" si="1"/>
        <v>134</v>
      </c>
      <c r="E14" s="73">
        <v>84</v>
      </c>
      <c r="F14" s="75">
        <f t="shared" si="0"/>
        <v>0.62686567164179108</v>
      </c>
    </row>
    <row r="15" spans="1:6" ht="13.5" x14ac:dyDescent="0.25">
      <c r="A15" s="79" t="s">
        <v>55</v>
      </c>
      <c r="B15" s="72">
        <v>482</v>
      </c>
      <c r="C15" s="73">
        <v>16</v>
      </c>
      <c r="D15" s="74">
        <f t="shared" si="1"/>
        <v>498</v>
      </c>
      <c r="E15" s="73">
        <v>245</v>
      </c>
      <c r="F15" s="75">
        <f t="shared" si="0"/>
        <v>0.49196787148594379</v>
      </c>
    </row>
    <row r="16" spans="1:6" ht="13.5" x14ac:dyDescent="0.25">
      <c r="A16" s="79" t="s">
        <v>109</v>
      </c>
      <c r="B16" s="72">
        <v>306</v>
      </c>
      <c r="C16" s="73">
        <v>8</v>
      </c>
      <c r="D16" s="74">
        <f t="shared" si="1"/>
        <v>314</v>
      </c>
      <c r="E16" s="73">
        <v>164</v>
      </c>
      <c r="F16" s="75">
        <f t="shared" si="0"/>
        <v>0.52229299363057324</v>
      </c>
    </row>
    <row r="17" spans="1:6" ht="13.5" x14ac:dyDescent="0.25">
      <c r="A17" s="79" t="s">
        <v>49</v>
      </c>
      <c r="B17" s="72">
        <v>86</v>
      </c>
      <c r="C17" s="73">
        <v>0</v>
      </c>
      <c r="D17" s="74">
        <f t="shared" si="1"/>
        <v>86</v>
      </c>
      <c r="E17" s="73">
        <v>38</v>
      </c>
      <c r="F17" s="75">
        <f t="shared" si="0"/>
        <v>0.44186046511627908</v>
      </c>
    </row>
    <row r="18" spans="1:6" ht="13.5" x14ac:dyDescent="0.25">
      <c r="A18" s="79" t="s">
        <v>50</v>
      </c>
      <c r="B18" s="72">
        <v>24</v>
      </c>
      <c r="C18" s="73">
        <v>0</v>
      </c>
      <c r="D18" s="74">
        <f t="shared" si="1"/>
        <v>24</v>
      </c>
      <c r="E18" s="73">
        <v>15</v>
      </c>
      <c r="F18" s="75">
        <f t="shared" si="0"/>
        <v>0.625</v>
      </c>
    </row>
    <row r="19" spans="1:6" ht="13.5" x14ac:dyDescent="0.25">
      <c r="A19" s="89" t="s">
        <v>85</v>
      </c>
      <c r="B19" s="72">
        <v>0</v>
      </c>
      <c r="C19" s="73">
        <v>0</v>
      </c>
      <c r="D19" s="74">
        <v>0</v>
      </c>
      <c r="E19" s="73">
        <v>506</v>
      </c>
      <c r="F19" s="75" t="e">
        <f>IF(E19&lt;&gt;0,E19/D19,"")</f>
        <v>#DIV/0!</v>
      </c>
    </row>
    <row r="20" spans="1:6" x14ac:dyDescent="0.2">
      <c r="A20" s="24" t="s">
        <v>0</v>
      </c>
      <c r="B20" s="26">
        <f>SUM(B7:B19)</f>
        <v>5478</v>
      </c>
      <c r="C20" s="26">
        <f>SUM(C7:C19)</f>
        <v>241</v>
      </c>
      <c r="D20" s="26">
        <f>SUM(D7:D19)</f>
        <v>5719</v>
      </c>
      <c r="E20" s="26">
        <f>SUM(E7:E19)</f>
        <v>3327</v>
      </c>
      <c r="F20" s="76">
        <f>IF(E20&lt;&gt;0,E20/D20,"")</f>
        <v>0.58174506032523166</v>
      </c>
    </row>
    <row r="22" spans="1:6" x14ac:dyDescent="0.2">
      <c r="C22" s="163" t="s">
        <v>82</v>
      </c>
      <c r="D22" s="163"/>
      <c r="E22" s="163"/>
      <c r="F22" s="77">
        <v>506</v>
      </c>
    </row>
    <row r="23" spans="1:6" x14ac:dyDescent="0.2">
      <c r="C23" s="163" t="s">
        <v>95</v>
      </c>
      <c r="D23" s="163"/>
      <c r="E23" s="163"/>
      <c r="F23" s="77">
        <v>0</v>
      </c>
    </row>
  </sheetData>
  <mergeCells count="5">
    <mergeCell ref="B1:F1"/>
    <mergeCell ref="B2:F2"/>
    <mergeCell ref="B3:F3"/>
    <mergeCell ref="C22:E22"/>
    <mergeCell ref="C23:E2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GENERAL ELECTION    NOVEMBER 8, 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zoomScale="130" zoomScaleNormal="130" zoomScaleSheetLayoutView="100" workbookViewId="0">
      <selection activeCell="I17" sqref="I17"/>
    </sheetView>
  </sheetViews>
  <sheetFormatPr defaultRowHeight="12.75" x14ac:dyDescent="0.2"/>
  <cols>
    <col min="1" max="1" width="11.5703125" style="27" customWidth="1"/>
    <col min="2" max="4" width="8.7109375" style="4" customWidth="1"/>
    <col min="5" max="16384" width="9.140625" style="4"/>
  </cols>
  <sheetData>
    <row r="1" spans="1:5" x14ac:dyDescent="0.2">
      <c r="A1" s="3"/>
      <c r="B1" s="138" t="s">
        <v>34</v>
      </c>
      <c r="C1" s="139"/>
      <c r="D1" s="139"/>
      <c r="E1" s="16"/>
    </row>
    <row r="2" spans="1:5" x14ac:dyDescent="0.2">
      <c r="A2" s="5"/>
      <c r="B2" s="140" t="s">
        <v>35</v>
      </c>
      <c r="C2" s="141"/>
      <c r="D2" s="141"/>
      <c r="E2" s="16"/>
    </row>
    <row r="3" spans="1:5" x14ac:dyDescent="0.2">
      <c r="A3" s="5"/>
      <c r="B3" s="142" t="s">
        <v>33</v>
      </c>
      <c r="C3" s="143"/>
      <c r="D3" s="143"/>
      <c r="E3" s="16"/>
    </row>
    <row r="4" spans="1:5" x14ac:dyDescent="0.2">
      <c r="A4" s="7"/>
      <c r="B4" s="8" t="s">
        <v>3</v>
      </c>
      <c r="C4" s="9" t="s">
        <v>4</v>
      </c>
      <c r="D4" s="28" t="s">
        <v>58</v>
      </c>
      <c r="E4" s="16"/>
    </row>
    <row r="5" spans="1:5" ht="107.25" customHeight="1" thickBot="1" x14ac:dyDescent="0.25">
      <c r="A5" s="10" t="s">
        <v>16</v>
      </c>
      <c r="B5" s="29" t="s">
        <v>63</v>
      </c>
      <c r="C5" s="29" t="s">
        <v>38</v>
      </c>
      <c r="D5" s="30" t="s">
        <v>88</v>
      </c>
      <c r="E5" s="16"/>
    </row>
    <row r="6" spans="1:5" ht="13.5" thickBot="1" x14ac:dyDescent="0.25">
      <c r="A6" s="13"/>
      <c r="B6" s="14"/>
      <c r="C6" s="14"/>
      <c r="D6" s="14"/>
      <c r="E6" s="16"/>
    </row>
    <row r="7" spans="1:5" ht="13.5" x14ac:dyDescent="0.25">
      <c r="A7" s="78" t="s">
        <v>41</v>
      </c>
      <c r="B7" s="17">
        <v>67</v>
      </c>
      <c r="C7" s="19">
        <v>326</v>
      </c>
      <c r="D7" s="102">
        <v>11</v>
      </c>
    </row>
    <row r="8" spans="1:5" ht="13.5" x14ac:dyDescent="0.25">
      <c r="A8" s="79" t="s">
        <v>42</v>
      </c>
      <c r="B8" s="21">
        <v>65</v>
      </c>
      <c r="C8" s="22">
        <v>520</v>
      </c>
      <c r="D8" s="103">
        <v>16</v>
      </c>
    </row>
    <row r="9" spans="1:5" ht="13.5" x14ac:dyDescent="0.25">
      <c r="A9" s="79" t="s">
        <v>43</v>
      </c>
      <c r="B9" s="21">
        <v>31</v>
      </c>
      <c r="C9" s="22">
        <v>337</v>
      </c>
      <c r="D9" s="103">
        <v>10</v>
      </c>
    </row>
    <row r="10" spans="1:5" ht="13.5" x14ac:dyDescent="0.25">
      <c r="A10" s="79" t="s">
        <v>44</v>
      </c>
      <c r="B10" s="21">
        <v>35</v>
      </c>
      <c r="C10" s="22">
        <v>352</v>
      </c>
      <c r="D10" s="103">
        <v>10</v>
      </c>
    </row>
    <row r="11" spans="1:5" ht="13.5" x14ac:dyDescent="0.25">
      <c r="A11" s="79" t="s">
        <v>45</v>
      </c>
      <c r="B11" s="21">
        <v>0</v>
      </c>
      <c r="C11" s="22">
        <v>52</v>
      </c>
      <c r="D11" s="103">
        <v>0</v>
      </c>
    </row>
    <row r="12" spans="1:5" ht="13.5" x14ac:dyDescent="0.25">
      <c r="A12" s="79" t="s">
        <v>46</v>
      </c>
      <c r="B12" s="21">
        <v>22</v>
      </c>
      <c r="C12" s="22">
        <v>236</v>
      </c>
      <c r="D12" s="103">
        <v>9</v>
      </c>
    </row>
    <row r="13" spans="1:5" ht="13.5" x14ac:dyDescent="0.25">
      <c r="A13" s="79" t="s">
        <v>47</v>
      </c>
      <c r="B13" s="21">
        <v>15</v>
      </c>
      <c r="C13" s="22">
        <v>125</v>
      </c>
      <c r="D13" s="103">
        <v>4</v>
      </c>
    </row>
    <row r="14" spans="1:5" ht="13.5" x14ac:dyDescent="0.25">
      <c r="A14" s="79" t="s">
        <v>48</v>
      </c>
      <c r="B14" s="21">
        <v>1</v>
      </c>
      <c r="C14" s="22">
        <v>78</v>
      </c>
      <c r="D14" s="103">
        <v>2</v>
      </c>
    </row>
    <row r="15" spans="1:5" ht="13.5" x14ac:dyDescent="0.25">
      <c r="A15" s="79" t="s">
        <v>55</v>
      </c>
      <c r="B15" s="21">
        <v>31</v>
      </c>
      <c r="C15" s="22">
        <v>198</v>
      </c>
      <c r="D15" s="103">
        <v>9</v>
      </c>
    </row>
    <row r="16" spans="1:5" ht="13.5" x14ac:dyDescent="0.25">
      <c r="A16" s="79" t="s">
        <v>109</v>
      </c>
      <c r="B16" s="21">
        <v>15</v>
      </c>
      <c r="C16" s="22">
        <v>143</v>
      </c>
      <c r="D16" s="103">
        <v>5</v>
      </c>
    </row>
    <row r="17" spans="1:4" ht="13.5" x14ac:dyDescent="0.25">
      <c r="A17" s="79" t="s">
        <v>49</v>
      </c>
      <c r="B17" s="21">
        <v>26</v>
      </c>
      <c r="C17" s="22">
        <v>10</v>
      </c>
      <c r="D17" s="103">
        <v>1</v>
      </c>
    </row>
    <row r="18" spans="1:4" ht="13.5" x14ac:dyDescent="0.25">
      <c r="A18" s="79" t="s">
        <v>50</v>
      </c>
      <c r="B18" s="21">
        <v>0</v>
      </c>
      <c r="C18" s="22">
        <v>12</v>
      </c>
      <c r="D18" s="103">
        <v>3</v>
      </c>
    </row>
    <row r="19" spans="1:4" ht="13.5" x14ac:dyDescent="0.25">
      <c r="A19" s="89" t="s">
        <v>85</v>
      </c>
      <c r="B19" s="104">
        <v>150</v>
      </c>
      <c r="C19" s="22">
        <v>344</v>
      </c>
      <c r="D19" s="105">
        <v>9</v>
      </c>
    </row>
    <row r="20" spans="1:4" x14ac:dyDescent="0.2">
      <c r="A20" s="24" t="s">
        <v>0</v>
      </c>
      <c r="B20" s="25">
        <f>SUM(B7:B19)</f>
        <v>458</v>
      </c>
      <c r="C20" s="26">
        <f>SUM(C7:C19)</f>
        <v>2733</v>
      </c>
      <c r="D20" s="25">
        <f>SUM(D7:D19)</f>
        <v>89</v>
      </c>
    </row>
  </sheetData>
  <sheetProtection selectLockedCells="1"/>
  <mergeCells count="3">
    <mergeCell ref="B1:D1"/>
    <mergeCell ref="B2:D2"/>
    <mergeCell ref="B3:D3"/>
  </mergeCells>
  <phoneticPr fontId="1" type="noConversion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GENERAL ELECTION    NOVEMBER 8, 2022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0"/>
  <sheetViews>
    <sheetView zoomScale="130" zoomScaleNormal="130" zoomScaleSheetLayoutView="100" workbookViewId="0">
      <selection activeCell="H19" sqref="H19"/>
    </sheetView>
  </sheetViews>
  <sheetFormatPr defaultRowHeight="12.75" x14ac:dyDescent="0.2"/>
  <cols>
    <col min="1" max="1" width="11.5703125" style="27" customWidth="1"/>
    <col min="2" max="7" width="8.7109375" style="4" customWidth="1"/>
    <col min="8" max="16384" width="9.140625" style="4"/>
  </cols>
  <sheetData>
    <row r="1" spans="1:8" x14ac:dyDescent="0.2">
      <c r="A1" s="3"/>
      <c r="B1" s="138"/>
      <c r="C1" s="139"/>
      <c r="D1" s="139"/>
      <c r="E1" s="139"/>
      <c r="F1" s="139"/>
      <c r="G1" s="139"/>
      <c r="H1" s="16"/>
    </row>
    <row r="2" spans="1:8" x14ac:dyDescent="0.2">
      <c r="A2" s="5"/>
      <c r="B2" s="140" t="s">
        <v>2</v>
      </c>
      <c r="C2" s="141"/>
      <c r="D2" s="141"/>
      <c r="E2" s="141"/>
      <c r="F2" s="141"/>
      <c r="G2" s="141"/>
      <c r="H2" s="16"/>
    </row>
    <row r="3" spans="1:8" x14ac:dyDescent="0.2">
      <c r="A3" s="5"/>
      <c r="B3" s="142"/>
      <c r="C3" s="143"/>
      <c r="D3" s="143"/>
      <c r="E3" s="143"/>
      <c r="F3" s="143"/>
      <c r="G3" s="143"/>
      <c r="H3" s="16"/>
    </row>
    <row r="4" spans="1:8" x14ac:dyDescent="0.2">
      <c r="A4" s="7"/>
      <c r="B4" s="8" t="s">
        <v>3</v>
      </c>
      <c r="C4" s="9" t="s">
        <v>4</v>
      </c>
      <c r="D4" s="8" t="s">
        <v>57</v>
      </c>
      <c r="E4" s="9" t="s">
        <v>58</v>
      </c>
      <c r="F4" s="8" t="s">
        <v>86</v>
      </c>
      <c r="G4" s="28" t="s">
        <v>86</v>
      </c>
      <c r="H4" s="16"/>
    </row>
    <row r="5" spans="1:8" ht="107.25" customHeight="1" thickBot="1" x14ac:dyDescent="0.25">
      <c r="A5" s="10" t="s">
        <v>16</v>
      </c>
      <c r="B5" s="29" t="s">
        <v>64</v>
      </c>
      <c r="C5" s="29" t="s">
        <v>32</v>
      </c>
      <c r="D5" s="29" t="s">
        <v>65</v>
      </c>
      <c r="E5" s="29" t="s">
        <v>66</v>
      </c>
      <c r="F5" s="29" t="s">
        <v>89</v>
      </c>
      <c r="G5" s="30" t="s">
        <v>90</v>
      </c>
      <c r="H5" s="16"/>
    </row>
    <row r="6" spans="1:8" ht="13.5" thickBot="1" x14ac:dyDescent="0.25">
      <c r="A6" s="13"/>
      <c r="B6" s="14"/>
      <c r="C6" s="14"/>
      <c r="D6" s="15"/>
      <c r="E6" s="15"/>
      <c r="F6" s="15"/>
      <c r="G6" s="112"/>
      <c r="H6" s="16"/>
    </row>
    <row r="7" spans="1:8" ht="13.5" x14ac:dyDescent="0.25">
      <c r="A7" s="78" t="s">
        <v>41</v>
      </c>
      <c r="B7" s="92">
        <v>39</v>
      </c>
      <c r="C7" s="93">
        <v>246</v>
      </c>
      <c r="D7" s="106">
        <v>4</v>
      </c>
      <c r="E7" s="107">
        <v>8</v>
      </c>
      <c r="F7" s="106">
        <v>105</v>
      </c>
      <c r="G7" s="108">
        <v>1</v>
      </c>
    </row>
    <row r="8" spans="1:8" ht="13.5" x14ac:dyDescent="0.25">
      <c r="A8" s="79" t="s">
        <v>42</v>
      </c>
      <c r="B8" s="96">
        <v>35</v>
      </c>
      <c r="C8" s="97">
        <v>340</v>
      </c>
      <c r="D8" s="109">
        <v>15</v>
      </c>
      <c r="E8" s="110">
        <v>3</v>
      </c>
      <c r="F8" s="109">
        <v>210</v>
      </c>
      <c r="G8" s="111">
        <v>0</v>
      </c>
    </row>
    <row r="9" spans="1:8" ht="13.5" x14ac:dyDescent="0.25">
      <c r="A9" s="79" t="s">
        <v>43</v>
      </c>
      <c r="B9" s="96">
        <v>24</v>
      </c>
      <c r="C9" s="97">
        <v>187</v>
      </c>
      <c r="D9" s="109">
        <v>11</v>
      </c>
      <c r="E9" s="110">
        <v>5</v>
      </c>
      <c r="F9" s="109">
        <v>157</v>
      </c>
      <c r="G9" s="111">
        <v>0</v>
      </c>
    </row>
    <row r="10" spans="1:8" ht="13.5" x14ac:dyDescent="0.25">
      <c r="A10" s="79" t="s">
        <v>44</v>
      </c>
      <c r="B10" s="96">
        <v>24</v>
      </c>
      <c r="C10" s="97">
        <v>228</v>
      </c>
      <c r="D10" s="109">
        <v>7</v>
      </c>
      <c r="E10" s="110">
        <v>3</v>
      </c>
      <c r="F10" s="109">
        <v>141</v>
      </c>
      <c r="G10" s="111">
        <v>0</v>
      </c>
    </row>
    <row r="11" spans="1:8" ht="13.5" x14ac:dyDescent="0.25">
      <c r="A11" s="79" t="s">
        <v>45</v>
      </c>
      <c r="B11" s="96">
        <v>0</v>
      </c>
      <c r="C11" s="97">
        <v>37</v>
      </c>
      <c r="D11" s="109">
        <v>0</v>
      </c>
      <c r="E11" s="110">
        <v>0</v>
      </c>
      <c r="F11" s="109">
        <v>14</v>
      </c>
      <c r="G11" s="111">
        <v>0</v>
      </c>
    </row>
    <row r="12" spans="1:8" ht="13.5" x14ac:dyDescent="0.25">
      <c r="A12" s="79" t="s">
        <v>46</v>
      </c>
      <c r="B12" s="96">
        <v>17</v>
      </c>
      <c r="C12" s="97">
        <v>142</v>
      </c>
      <c r="D12" s="109">
        <v>5</v>
      </c>
      <c r="E12" s="110">
        <v>3</v>
      </c>
      <c r="F12" s="109">
        <v>102</v>
      </c>
      <c r="G12" s="111">
        <v>0</v>
      </c>
    </row>
    <row r="13" spans="1:8" ht="13.5" x14ac:dyDescent="0.25">
      <c r="A13" s="79" t="s">
        <v>47</v>
      </c>
      <c r="B13" s="96">
        <v>8</v>
      </c>
      <c r="C13" s="97">
        <v>87</v>
      </c>
      <c r="D13" s="109">
        <v>1</v>
      </c>
      <c r="E13" s="110">
        <v>3</v>
      </c>
      <c r="F13" s="109">
        <v>42</v>
      </c>
      <c r="G13" s="111">
        <v>0</v>
      </c>
    </row>
    <row r="14" spans="1:8" ht="13.5" x14ac:dyDescent="0.25">
      <c r="A14" s="79" t="s">
        <v>48</v>
      </c>
      <c r="B14" s="96">
        <v>0</v>
      </c>
      <c r="C14" s="97">
        <v>49</v>
      </c>
      <c r="D14" s="109">
        <v>0</v>
      </c>
      <c r="E14" s="110">
        <v>1</v>
      </c>
      <c r="F14" s="109">
        <v>34</v>
      </c>
      <c r="G14" s="111">
        <v>0</v>
      </c>
    </row>
    <row r="15" spans="1:8" ht="13.5" x14ac:dyDescent="0.25">
      <c r="A15" s="79" t="s">
        <v>55</v>
      </c>
      <c r="B15" s="96">
        <v>17</v>
      </c>
      <c r="C15" s="97">
        <v>137</v>
      </c>
      <c r="D15" s="109">
        <v>1</v>
      </c>
      <c r="E15" s="110">
        <v>2</v>
      </c>
      <c r="F15" s="109">
        <v>84</v>
      </c>
      <c r="G15" s="111">
        <v>0</v>
      </c>
    </row>
    <row r="16" spans="1:8" ht="13.5" x14ac:dyDescent="0.25">
      <c r="A16" s="79" t="s">
        <v>109</v>
      </c>
      <c r="B16" s="96">
        <v>5</v>
      </c>
      <c r="C16" s="97">
        <v>109</v>
      </c>
      <c r="D16" s="109">
        <v>1</v>
      </c>
      <c r="E16" s="110">
        <v>5</v>
      </c>
      <c r="F16" s="109">
        <v>40</v>
      </c>
      <c r="G16" s="111">
        <v>0</v>
      </c>
    </row>
    <row r="17" spans="1:7" ht="13.5" x14ac:dyDescent="0.25">
      <c r="A17" s="79" t="s">
        <v>49</v>
      </c>
      <c r="B17" s="96">
        <v>26</v>
      </c>
      <c r="C17" s="97">
        <v>8</v>
      </c>
      <c r="D17" s="109">
        <v>0</v>
      </c>
      <c r="E17" s="110">
        <v>0</v>
      </c>
      <c r="F17" s="109">
        <v>4</v>
      </c>
      <c r="G17" s="111">
        <v>0</v>
      </c>
    </row>
    <row r="18" spans="1:7" ht="13.5" x14ac:dyDescent="0.25">
      <c r="A18" s="79" t="s">
        <v>50</v>
      </c>
      <c r="B18" s="96">
        <v>0</v>
      </c>
      <c r="C18" s="97">
        <v>6</v>
      </c>
      <c r="D18" s="109">
        <v>0</v>
      </c>
      <c r="E18" s="110">
        <v>3</v>
      </c>
      <c r="F18" s="109">
        <v>5</v>
      </c>
      <c r="G18" s="111">
        <v>0</v>
      </c>
    </row>
    <row r="19" spans="1:7" ht="13.5" x14ac:dyDescent="0.25">
      <c r="A19" s="89" t="s">
        <v>85</v>
      </c>
      <c r="B19" s="100">
        <v>105</v>
      </c>
      <c r="C19" s="97">
        <v>305</v>
      </c>
      <c r="D19" s="109">
        <v>6</v>
      </c>
      <c r="E19" s="110">
        <v>8</v>
      </c>
      <c r="F19" s="109">
        <v>77</v>
      </c>
      <c r="G19" s="111">
        <v>0</v>
      </c>
    </row>
    <row r="20" spans="1:7" x14ac:dyDescent="0.2">
      <c r="A20" s="24" t="s">
        <v>0</v>
      </c>
      <c r="B20" s="25">
        <f t="shared" ref="B20:G20" si="0">SUM(B7:B19)</f>
        <v>300</v>
      </c>
      <c r="C20" s="26">
        <f t="shared" si="0"/>
        <v>1881</v>
      </c>
      <c r="D20" s="25">
        <f t="shared" si="0"/>
        <v>51</v>
      </c>
      <c r="E20" s="26">
        <f t="shared" si="0"/>
        <v>44</v>
      </c>
      <c r="F20" s="25">
        <f t="shared" si="0"/>
        <v>1015</v>
      </c>
      <c r="G20" s="25">
        <f t="shared" si="0"/>
        <v>1</v>
      </c>
    </row>
  </sheetData>
  <sheetProtection selectLockedCells="1"/>
  <mergeCells count="3">
    <mergeCell ref="B1:G1"/>
    <mergeCell ref="B2:G2"/>
    <mergeCell ref="B3:G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GENERAL ELECTION    NOVEMBER 8, 2022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0"/>
  <sheetViews>
    <sheetView zoomScale="130" zoomScaleNormal="130" zoomScaleSheetLayoutView="100" workbookViewId="0">
      <selection activeCell="G20" sqref="G20"/>
    </sheetView>
  </sheetViews>
  <sheetFormatPr defaultRowHeight="12.75" x14ac:dyDescent="0.2"/>
  <cols>
    <col min="1" max="1" width="11.5703125" style="27" customWidth="1"/>
    <col min="2" max="6" width="9.140625" style="4"/>
    <col min="7" max="7" width="8.7109375" style="4" customWidth="1"/>
    <col min="8" max="16384" width="9.140625" style="4"/>
  </cols>
  <sheetData>
    <row r="1" spans="1:8" x14ac:dyDescent="0.2">
      <c r="A1" s="3"/>
      <c r="B1" s="138" t="s">
        <v>1</v>
      </c>
      <c r="C1" s="147"/>
      <c r="D1" s="147"/>
      <c r="E1" s="138" t="s">
        <v>5</v>
      </c>
      <c r="F1" s="147"/>
      <c r="G1" s="147"/>
      <c r="H1" s="16"/>
    </row>
    <row r="2" spans="1:8" x14ac:dyDescent="0.2">
      <c r="A2" s="5"/>
      <c r="B2" s="140" t="s">
        <v>2</v>
      </c>
      <c r="C2" s="144"/>
      <c r="D2" s="144"/>
      <c r="E2" s="140" t="s">
        <v>9</v>
      </c>
      <c r="F2" s="144"/>
      <c r="G2" s="144"/>
      <c r="H2" s="16"/>
    </row>
    <row r="3" spans="1:8" x14ac:dyDescent="0.2">
      <c r="A3" s="5"/>
      <c r="B3" s="145"/>
      <c r="C3" s="146"/>
      <c r="D3" s="146"/>
      <c r="E3" s="145"/>
      <c r="F3" s="146"/>
      <c r="G3" s="146"/>
      <c r="H3" s="16"/>
    </row>
    <row r="4" spans="1:8" x14ac:dyDescent="0.2">
      <c r="A4" s="7"/>
      <c r="B4" s="8" t="s">
        <v>3</v>
      </c>
      <c r="C4" s="9" t="s">
        <v>4</v>
      </c>
      <c r="D4" s="8" t="s">
        <v>57</v>
      </c>
      <c r="E4" s="8" t="s">
        <v>3</v>
      </c>
      <c r="F4" s="48" t="s">
        <v>4</v>
      </c>
      <c r="G4" s="28" t="s">
        <v>86</v>
      </c>
      <c r="H4" s="16"/>
    </row>
    <row r="5" spans="1:8" ht="107.25" customHeight="1" thickBot="1" x14ac:dyDescent="0.25">
      <c r="A5" s="10" t="s">
        <v>16</v>
      </c>
      <c r="B5" s="29" t="s">
        <v>67</v>
      </c>
      <c r="C5" s="29" t="s">
        <v>68</v>
      </c>
      <c r="D5" s="29" t="s">
        <v>69</v>
      </c>
      <c r="E5" s="29" t="s">
        <v>70</v>
      </c>
      <c r="F5" s="30" t="s">
        <v>71</v>
      </c>
      <c r="G5" s="30" t="s">
        <v>91</v>
      </c>
      <c r="H5" s="16"/>
    </row>
    <row r="6" spans="1:8" ht="13.5" thickBot="1" x14ac:dyDescent="0.25">
      <c r="A6" s="13"/>
      <c r="B6" s="14"/>
      <c r="C6" s="14"/>
      <c r="D6" s="31"/>
      <c r="E6" s="14"/>
      <c r="F6" s="14"/>
      <c r="G6" s="14"/>
      <c r="H6" s="16"/>
    </row>
    <row r="7" spans="1:8" ht="13.5" x14ac:dyDescent="0.25">
      <c r="A7" s="78" t="s">
        <v>41</v>
      </c>
      <c r="B7" s="113">
        <v>67</v>
      </c>
      <c r="C7" s="35">
        <v>303</v>
      </c>
      <c r="D7" s="114">
        <v>32</v>
      </c>
      <c r="E7" s="113">
        <v>52</v>
      </c>
      <c r="F7" s="35">
        <v>349</v>
      </c>
      <c r="G7" s="115">
        <v>0</v>
      </c>
    </row>
    <row r="8" spans="1:8" ht="13.5" x14ac:dyDescent="0.25">
      <c r="A8" s="79" t="s">
        <v>42</v>
      </c>
      <c r="B8" s="116">
        <v>62</v>
      </c>
      <c r="C8" s="39">
        <v>458</v>
      </c>
      <c r="D8" s="117">
        <v>74</v>
      </c>
      <c r="E8" s="116">
        <v>60</v>
      </c>
      <c r="F8" s="39">
        <v>516</v>
      </c>
      <c r="G8" s="118">
        <v>16</v>
      </c>
    </row>
    <row r="9" spans="1:8" ht="13.5" x14ac:dyDescent="0.25">
      <c r="A9" s="79" t="s">
        <v>43</v>
      </c>
      <c r="B9" s="116">
        <v>37</v>
      </c>
      <c r="C9" s="39">
        <v>276</v>
      </c>
      <c r="D9" s="117">
        <v>57</v>
      </c>
      <c r="E9" s="116">
        <v>35</v>
      </c>
      <c r="F9" s="39">
        <v>328</v>
      </c>
      <c r="G9" s="118">
        <v>6</v>
      </c>
    </row>
    <row r="10" spans="1:8" ht="13.5" x14ac:dyDescent="0.25">
      <c r="A10" s="79" t="s">
        <v>44</v>
      </c>
      <c r="B10" s="116">
        <v>33</v>
      </c>
      <c r="C10" s="39">
        <v>307</v>
      </c>
      <c r="D10" s="117">
        <v>57</v>
      </c>
      <c r="E10" s="116">
        <v>37</v>
      </c>
      <c r="F10" s="39">
        <v>347</v>
      </c>
      <c r="G10" s="118">
        <v>13</v>
      </c>
    </row>
    <row r="11" spans="1:8" ht="13.5" x14ac:dyDescent="0.25">
      <c r="A11" s="79" t="s">
        <v>45</v>
      </c>
      <c r="B11" s="116">
        <v>0</v>
      </c>
      <c r="C11" s="39">
        <v>44</v>
      </c>
      <c r="D11" s="117">
        <v>6</v>
      </c>
      <c r="E11" s="116">
        <v>0</v>
      </c>
      <c r="F11" s="39">
        <v>49</v>
      </c>
      <c r="G11" s="118">
        <v>0</v>
      </c>
    </row>
    <row r="12" spans="1:8" ht="13.5" x14ac:dyDescent="0.25">
      <c r="A12" s="79" t="s">
        <v>46</v>
      </c>
      <c r="B12" s="116">
        <v>36</v>
      </c>
      <c r="C12" s="39">
        <v>203</v>
      </c>
      <c r="D12" s="117">
        <v>30</v>
      </c>
      <c r="E12" s="116">
        <v>25</v>
      </c>
      <c r="F12" s="39">
        <v>238</v>
      </c>
      <c r="G12" s="118">
        <v>2</v>
      </c>
    </row>
    <row r="13" spans="1:8" ht="13.5" x14ac:dyDescent="0.25">
      <c r="A13" s="79" t="s">
        <v>47</v>
      </c>
      <c r="B13" s="116">
        <v>12</v>
      </c>
      <c r="C13" s="39">
        <v>115</v>
      </c>
      <c r="D13" s="117">
        <v>16</v>
      </c>
      <c r="E13" s="116">
        <v>13</v>
      </c>
      <c r="F13" s="39">
        <v>130</v>
      </c>
      <c r="G13" s="118">
        <v>0</v>
      </c>
    </row>
    <row r="14" spans="1:8" ht="13.5" x14ac:dyDescent="0.25">
      <c r="A14" s="79" t="s">
        <v>48</v>
      </c>
      <c r="B14" s="116">
        <v>1</v>
      </c>
      <c r="C14" s="39">
        <v>72</v>
      </c>
      <c r="D14" s="117">
        <v>8</v>
      </c>
      <c r="E14" s="116">
        <v>3</v>
      </c>
      <c r="F14" s="39">
        <v>75</v>
      </c>
      <c r="G14" s="118">
        <v>2</v>
      </c>
    </row>
    <row r="15" spans="1:8" ht="13.5" x14ac:dyDescent="0.25">
      <c r="A15" s="79" t="s">
        <v>55</v>
      </c>
      <c r="B15" s="116">
        <v>31</v>
      </c>
      <c r="C15" s="39">
        <v>178</v>
      </c>
      <c r="D15" s="117">
        <v>30</v>
      </c>
      <c r="E15" s="116">
        <v>29</v>
      </c>
      <c r="F15" s="39">
        <v>209</v>
      </c>
      <c r="G15" s="118">
        <v>0</v>
      </c>
    </row>
    <row r="16" spans="1:8" ht="13.5" x14ac:dyDescent="0.25">
      <c r="A16" s="79" t="s">
        <v>112</v>
      </c>
      <c r="B16" s="116">
        <v>14</v>
      </c>
      <c r="C16" s="39">
        <v>142</v>
      </c>
      <c r="D16" s="117">
        <v>7</v>
      </c>
      <c r="E16" s="116">
        <v>16</v>
      </c>
      <c r="F16" s="39">
        <v>145</v>
      </c>
      <c r="G16" s="118">
        <v>0</v>
      </c>
    </row>
    <row r="17" spans="1:7" ht="13.5" x14ac:dyDescent="0.25">
      <c r="A17" s="79" t="s">
        <v>49</v>
      </c>
      <c r="B17" s="116">
        <v>26</v>
      </c>
      <c r="C17" s="39">
        <v>8</v>
      </c>
      <c r="D17" s="117">
        <v>2</v>
      </c>
      <c r="E17" s="116">
        <v>27</v>
      </c>
      <c r="F17" s="39">
        <v>10</v>
      </c>
      <c r="G17" s="118">
        <v>0</v>
      </c>
    </row>
    <row r="18" spans="1:7" ht="13.5" x14ac:dyDescent="0.25">
      <c r="A18" s="79" t="s">
        <v>50</v>
      </c>
      <c r="B18" s="116">
        <v>2</v>
      </c>
      <c r="C18" s="39">
        <v>9</v>
      </c>
      <c r="D18" s="117">
        <v>2</v>
      </c>
      <c r="E18" s="116">
        <v>2</v>
      </c>
      <c r="F18" s="39">
        <v>12</v>
      </c>
      <c r="G18" s="118">
        <v>0</v>
      </c>
    </row>
    <row r="19" spans="1:7" ht="13.5" x14ac:dyDescent="0.25">
      <c r="A19" s="89" t="s">
        <v>85</v>
      </c>
      <c r="B19" s="116">
        <v>147</v>
      </c>
      <c r="C19" s="39">
        <v>319</v>
      </c>
      <c r="D19" s="117">
        <v>22</v>
      </c>
      <c r="E19" s="116">
        <v>126</v>
      </c>
      <c r="F19" s="39">
        <v>367</v>
      </c>
      <c r="G19" s="118">
        <v>4</v>
      </c>
    </row>
    <row r="20" spans="1:7" x14ac:dyDescent="0.2">
      <c r="A20" s="24" t="s">
        <v>0</v>
      </c>
      <c r="B20" s="25">
        <f t="shared" ref="B20:G20" si="0">SUM(B7:B19)</f>
        <v>468</v>
      </c>
      <c r="C20" s="26">
        <f t="shared" si="0"/>
        <v>2434</v>
      </c>
      <c r="D20" s="25">
        <f>SUM(D7:D19)</f>
        <v>343</v>
      </c>
      <c r="E20" s="25">
        <f>SUM(E7:E19)</f>
        <v>425</v>
      </c>
      <c r="F20" s="26">
        <f t="shared" si="0"/>
        <v>2775</v>
      </c>
      <c r="G20" s="25">
        <f t="shared" si="0"/>
        <v>43</v>
      </c>
    </row>
  </sheetData>
  <sheetProtection selectLockedCells="1"/>
  <mergeCells count="6">
    <mergeCell ref="E2:G2"/>
    <mergeCell ref="E3:G3"/>
    <mergeCell ref="B1:D1"/>
    <mergeCell ref="B2:D2"/>
    <mergeCell ref="B3:D3"/>
    <mergeCell ref="E1:G1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GENERAL ELECTION    NOVEMBER 8, 2022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0"/>
  <sheetViews>
    <sheetView zoomScale="130" zoomScaleNormal="130" zoomScaleSheetLayoutView="100" workbookViewId="0">
      <selection activeCell="G19" sqref="G19"/>
    </sheetView>
  </sheetViews>
  <sheetFormatPr defaultRowHeight="12.75" x14ac:dyDescent="0.2"/>
  <cols>
    <col min="1" max="1" width="11.5703125" style="27" customWidth="1"/>
    <col min="2" max="4" width="11.85546875" style="4" customWidth="1"/>
    <col min="5" max="16384" width="9.140625" style="4"/>
  </cols>
  <sheetData>
    <row r="1" spans="1:6" x14ac:dyDescent="0.2">
      <c r="A1" s="3"/>
      <c r="B1" s="138" t="s">
        <v>6</v>
      </c>
      <c r="C1" s="147"/>
      <c r="D1" s="152"/>
      <c r="E1" s="138" t="s">
        <v>6</v>
      </c>
      <c r="F1" s="154"/>
    </row>
    <row r="2" spans="1:6" x14ac:dyDescent="0.2">
      <c r="A2" s="5"/>
      <c r="B2" s="140" t="s">
        <v>10</v>
      </c>
      <c r="C2" s="144"/>
      <c r="D2" s="153"/>
      <c r="E2" s="140" t="s">
        <v>11</v>
      </c>
      <c r="F2" s="155"/>
    </row>
    <row r="3" spans="1:6" x14ac:dyDescent="0.2">
      <c r="A3" s="5"/>
      <c r="B3" s="148"/>
      <c r="C3" s="149"/>
      <c r="D3" s="150"/>
      <c r="E3" s="142"/>
      <c r="F3" s="151"/>
    </row>
    <row r="4" spans="1:6" x14ac:dyDescent="0.2">
      <c r="A4" s="7"/>
      <c r="B4" s="8" t="s">
        <v>3</v>
      </c>
      <c r="C4" s="9" t="s">
        <v>4</v>
      </c>
      <c r="D4" s="8" t="s">
        <v>57</v>
      </c>
      <c r="E4" s="8" t="s">
        <v>3</v>
      </c>
      <c r="F4" s="9" t="s">
        <v>4</v>
      </c>
    </row>
    <row r="5" spans="1:6" ht="107.25" customHeight="1" thickBot="1" x14ac:dyDescent="0.25">
      <c r="A5" s="10" t="s">
        <v>16</v>
      </c>
      <c r="B5" s="29" t="s">
        <v>72</v>
      </c>
      <c r="C5" s="29" t="s">
        <v>36</v>
      </c>
      <c r="D5" s="29" t="s">
        <v>73</v>
      </c>
      <c r="E5" s="29" t="s">
        <v>92</v>
      </c>
      <c r="F5" s="29" t="s">
        <v>40</v>
      </c>
    </row>
    <row r="6" spans="1:6" ht="13.5" thickBot="1" x14ac:dyDescent="0.25">
      <c r="A6" s="13"/>
      <c r="B6" s="15"/>
      <c r="C6" s="15"/>
      <c r="D6" s="31"/>
      <c r="E6" s="14"/>
      <c r="F6" s="33"/>
    </row>
    <row r="7" spans="1:6" ht="13.5" x14ac:dyDescent="0.25">
      <c r="A7" s="78" t="s">
        <v>41</v>
      </c>
      <c r="B7" s="113">
        <v>49</v>
      </c>
      <c r="C7" s="35">
        <v>340</v>
      </c>
      <c r="D7" s="114">
        <v>12</v>
      </c>
      <c r="E7" s="113">
        <v>57</v>
      </c>
      <c r="F7" s="36">
        <v>343</v>
      </c>
    </row>
    <row r="8" spans="1:6" ht="13.5" x14ac:dyDescent="0.25">
      <c r="A8" s="79" t="s">
        <v>42</v>
      </c>
      <c r="B8" s="116">
        <v>55</v>
      </c>
      <c r="C8" s="39">
        <v>491</v>
      </c>
      <c r="D8" s="117">
        <v>46</v>
      </c>
      <c r="E8" s="116">
        <v>57</v>
      </c>
      <c r="F8" s="40">
        <v>528</v>
      </c>
    </row>
    <row r="9" spans="1:6" ht="13.5" x14ac:dyDescent="0.25">
      <c r="A9" s="79" t="s">
        <v>43</v>
      </c>
      <c r="B9" s="116">
        <v>30</v>
      </c>
      <c r="C9" s="39">
        <v>318</v>
      </c>
      <c r="D9" s="117">
        <v>26</v>
      </c>
      <c r="E9" s="116">
        <v>34</v>
      </c>
      <c r="F9" s="40">
        <v>342</v>
      </c>
    </row>
    <row r="10" spans="1:6" ht="13.5" x14ac:dyDescent="0.25">
      <c r="A10" s="79" t="s">
        <v>44</v>
      </c>
      <c r="B10" s="116">
        <v>35</v>
      </c>
      <c r="C10" s="39">
        <v>338</v>
      </c>
      <c r="D10" s="117">
        <v>27</v>
      </c>
      <c r="E10" s="116">
        <v>37</v>
      </c>
      <c r="F10" s="40">
        <v>357</v>
      </c>
    </row>
    <row r="11" spans="1:6" ht="13.5" x14ac:dyDescent="0.25">
      <c r="A11" s="79" t="s">
        <v>45</v>
      </c>
      <c r="B11" s="116">
        <v>0</v>
      </c>
      <c r="C11" s="39">
        <v>50</v>
      </c>
      <c r="D11" s="117">
        <v>0</v>
      </c>
      <c r="E11" s="116">
        <v>0</v>
      </c>
      <c r="F11" s="40">
        <v>49</v>
      </c>
    </row>
    <row r="12" spans="1:6" ht="13.5" x14ac:dyDescent="0.25">
      <c r="A12" s="79" t="s">
        <v>46</v>
      </c>
      <c r="B12" s="116">
        <v>24</v>
      </c>
      <c r="C12" s="39">
        <v>230</v>
      </c>
      <c r="D12" s="117">
        <v>14</v>
      </c>
      <c r="E12" s="116">
        <v>23</v>
      </c>
      <c r="F12" s="40">
        <v>244</v>
      </c>
    </row>
    <row r="13" spans="1:6" ht="13.5" x14ac:dyDescent="0.25">
      <c r="A13" s="79" t="s">
        <v>47</v>
      </c>
      <c r="B13" s="116">
        <v>10</v>
      </c>
      <c r="C13" s="39">
        <v>130</v>
      </c>
      <c r="D13" s="117">
        <v>3</v>
      </c>
      <c r="E13" s="116">
        <v>12</v>
      </c>
      <c r="F13" s="40">
        <v>129</v>
      </c>
    </row>
    <row r="14" spans="1:6" ht="13.5" x14ac:dyDescent="0.25">
      <c r="A14" s="79" t="s">
        <v>48</v>
      </c>
      <c r="B14" s="116">
        <v>1</v>
      </c>
      <c r="C14" s="39">
        <v>75</v>
      </c>
      <c r="D14" s="117">
        <v>7</v>
      </c>
      <c r="E14" s="116">
        <v>1</v>
      </c>
      <c r="F14" s="40">
        <v>79</v>
      </c>
    </row>
    <row r="15" spans="1:6" ht="13.5" x14ac:dyDescent="0.25">
      <c r="A15" s="79" t="s">
        <v>55</v>
      </c>
      <c r="B15" s="116">
        <v>29</v>
      </c>
      <c r="C15" s="39">
        <v>202</v>
      </c>
      <c r="D15" s="117">
        <v>10</v>
      </c>
      <c r="E15" s="116">
        <v>30</v>
      </c>
      <c r="F15" s="40">
        <v>208</v>
      </c>
    </row>
    <row r="16" spans="1:6" ht="13.5" x14ac:dyDescent="0.25">
      <c r="A16" s="79" t="s">
        <v>112</v>
      </c>
      <c r="B16" s="116">
        <v>8</v>
      </c>
      <c r="C16" s="39">
        <v>148</v>
      </c>
      <c r="D16" s="117">
        <v>5</v>
      </c>
      <c r="E16" s="116">
        <v>13</v>
      </c>
      <c r="F16" s="40">
        <v>142</v>
      </c>
    </row>
    <row r="17" spans="1:6" ht="13.5" x14ac:dyDescent="0.25">
      <c r="A17" s="79" t="s">
        <v>49</v>
      </c>
      <c r="B17" s="116">
        <v>25</v>
      </c>
      <c r="C17" s="39">
        <v>9</v>
      </c>
      <c r="D17" s="117">
        <v>2</v>
      </c>
      <c r="E17" s="116">
        <v>26</v>
      </c>
      <c r="F17" s="40">
        <v>10</v>
      </c>
    </row>
    <row r="18" spans="1:6" ht="13.5" x14ac:dyDescent="0.25">
      <c r="A18" s="79" t="s">
        <v>50</v>
      </c>
      <c r="B18" s="116">
        <v>1</v>
      </c>
      <c r="C18" s="39">
        <v>9</v>
      </c>
      <c r="D18" s="117">
        <v>4</v>
      </c>
      <c r="E18" s="116">
        <v>1</v>
      </c>
      <c r="F18" s="40">
        <v>13</v>
      </c>
    </row>
    <row r="19" spans="1:6" ht="13.5" x14ac:dyDescent="0.25">
      <c r="A19" s="89" t="s">
        <v>85</v>
      </c>
      <c r="B19" s="116">
        <v>141</v>
      </c>
      <c r="C19" s="39">
        <v>340</v>
      </c>
      <c r="D19" s="117">
        <v>18</v>
      </c>
      <c r="E19" s="116">
        <v>150</v>
      </c>
      <c r="F19" s="40">
        <v>343</v>
      </c>
    </row>
    <row r="20" spans="1:6" x14ac:dyDescent="0.2">
      <c r="A20" s="24" t="s">
        <v>0</v>
      </c>
      <c r="B20" s="25">
        <f>SUM(B7:B19)</f>
        <v>408</v>
      </c>
      <c r="C20" s="26">
        <f>SUM(C7:C19)</f>
        <v>2680</v>
      </c>
      <c r="D20" s="25">
        <f>SUM(D7:D19)</f>
        <v>174</v>
      </c>
      <c r="E20" s="25">
        <f>SUM(E7:E19)</f>
        <v>441</v>
      </c>
      <c r="F20" s="26">
        <f>SUM(F7:F19)</f>
        <v>2787</v>
      </c>
    </row>
  </sheetData>
  <sheetProtection selectLockedCells="1"/>
  <mergeCells count="6">
    <mergeCell ref="B3:D3"/>
    <mergeCell ref="E3:F3"/>
    <mergeCell ref="B1:D1"/>
    <mergeCell ref="B2:D2"/>
    <mergeCell ref="E1:F1"/>
    <mergeCell ref="E2:F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GENERAL ELECTION    NOVEMBER 8, 2022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0"/>
  <sheetViews>
    <sheetView zoomScale="130" zoomScaleNormal="130" zoomScaleSheetLayoutView="100" workbookViewId="0">
      <selection activeCell="F19" sqref="F19"/>
    </sheetView>
  </sheetViews>
  <sheetFormatPr defaultRowHeight="12.75" x14ac:dyDescent="0.2"/>
  <cols>
    <col min="1" max="1" width="11.5703125" style="27" customWidth="1"/>
    <col min="2" max="5" width="9.7109375" style="4" customWidth="1"/>
    <col min="6" max="16384" width="9.140625" style="4"/>
  </cols>
  <sheetData>
    <row r="1" spans="1:6" x14ac:dyDescent="0.2">
      <c r="A1" s="3"/>
      <c r="B1" s="138" t="s">
        <v>7</v>
      </c>
      <c r="C1" s="147"/>
      <c r="D1" s="138" t="s">
        <v>8</v>
      </c>
      <c r="E1" s="147"/>
      <c r="F1" s="16"/>
    </row>
    <row r="2" spans="1:6" x14ac:dyDescent="0.2">
      <c r="A2" s="5"/>
      <c r="B2" s="140" t="s">
        <v>12</v>
      </c>
      <c r="C2" s="144"/>
      <c r="D2" s="140" t="s">
        <v>13</v>
      </c>
      <c r="E2" s="144"/>
      <c r="F2" s="16"/>
    </row>
    <row r="3" spans="1:6" x14ac:dyDescent="0.2">
      <c r="A3" s="5"/>
      <c r="B3" s="145"/>
      <c r="C3" s="146"/>
      <c r="D3" s="145"/>
      <c r="E3" s="146"/>
      <c r="F3" s="16"/>
    </row>
    <row r="4" spans="1:6" x14ac:dyDescent="0.2">
      <c r="A4" s="7"/>
      <c r="B4" s="41" t="s">
        <v>3</v>
      </c>
      <c r="C4" s="42" t="s">
        <v>4</v>
      </c>
      <c r="D4" s="8" t="s">
        <v>3</v>
      </c>
      <c r="E4" s="48" t="s">
        <v>4</v>
      </c>
      <c r="F4" s="16"/>
    </row>
    <row r="5" spans="1:6" ht="107.25" customHeight="1" thickBot="1" x14ac:dyDescent="0.25">
      <c r="A5" s="10" t="s">
        <v>16</v>
      </c>
      <c r="B5" s="29" t="s">
        <v>93</v>
      </c>
      <c r="C5" s="29" t="s">
        <v>39</v>
      </c>
      <c r="D5" s="29" t="s">
        <v>74</v>
      </c>
      <c r="E5" s="30" t="s">
        <v>75</v>
      </c>
      <c r="F5" s="16"/>
    </row>
    <row r="6" spans="1:6" ht="13.5" thickBot="1" x14ac:dyDescent="0.25">
      <c r="A6" s="13"/>
      <c r="B6" s="14"/>
      <c r="C6" s="14"/>
      <c r="D6" s="13"/>
      <c r="E6" s="14"/>
      <c r="F6" s="16"/>
    </row>
    <row r="7" spans="1:6" ht="13.5" x14ac:dyDescent="0.25">
      <c r="A7" s="78" t="s">
        <v>41</v>
      </c>
      <c r="B7" s="113">
        <v>89</v>
      </c>
      <c r="C7" s="36">
        <v>308</v>
      </c>
      <c r="D7" s="113">
        <v>62</v>
      </c>
      <c r="E7" s="36">
        <v>338</v>
      </c>
    </row>
    <row r="8" spans="1:6" ht="13.5" x14ac:dyDescent="0.25">
      <c r="A8" s="79" t="s">
        <v>42</v>
      </c>
      <c r="B8" s="116">
        <v>118</v>
      </c>
      <c r="C8" s="40">
        <v>480</v>
      </c>
      <c r="D8" s="116">
        <v>64</v>
      </c>
      <c r="E8" s="40">
        <v>522</v>
      </c>
    </row>
    <row r="9" spans="1:6" ht="13.5" x14ac:dyDescent="0.25">
      <c r="A9" s="79" t="s">
        <v>43</v>
      </c>
      <c r="B9" s="116">
        <v>58</v>
      </c>
      <c r="C9" s="40">
        <v>321</v>
      </c>
      <c r="D9" s="116">
        <v>35</v>
      </c>
      <c r="E9" s="40">
        <v>340</v>
      </c>
    </row>
    <row r="10" spans="1:6" ht="13.5" x14ac:dyDescent="0.25">
      <c r="A10" s="79" t="s">
        <v>44</v>
      </c>
      <c r="B10" s="116">
        <v>59</v>
      </c>
      <c r="C10" s="40">
        <v>340</v>
      </c>
      <c r="D10" s="116">
        <v>37</v>
      </c>
      <c r="E10" s="40">
        <v>357</v>
      </c>
    </row>
    <row r="11" spans="1:6" ht="13.5" x14ac:dyDescent="0.25">
      <c r="A11" s="79" t="s">
        <v>45</v>
      </c>
      <c r="B11" s="116">
        <v>1</v>
      </c>
      <c r="C11" s="40">
        <v>49</v>
      </c>
      <c r="D11" s="116">
        <v>0</v>
      </c>
      <c r="E11" s="40">
        <v>52</v>
      </c>
    </row>
    <row r="12" spans="1:6" ht="13.5" x14ac:dyDescent="0.25">
      <c r="A12" s="79" t="s">
        <v>46</v>
      </c>
      <c r="B12" s="116">
        <v>34</v>
      </c>
      <c r="C12" s="40">
        <v>233</v>
      </c>
      <c r="D12" s="116">
        <v>25</v>
      </c>
      <c r="E12" s="40">
        <v>238</v>
      </c>
    </row>
    <row r="13" spans="1:6" ht="13.5" x14ac:dyDescent="0.25">
      <c r="A13" s="79" t="s">
        <v>47</v>
      </c>
      <c r="B13" s="116">
        <v>23</v>
      </c>
      <c r="C13" s="40">
        <v>121</v>
      </c>
      <c r="D13" s="116">
        <v>15</v>
      </c>
      <c r="E13" s="40">
        <v>127</v>
      </c>
    </row>
    <row r="14" spans="1:6" ht="13.5" x14ac:dyDescent="0.25">
      <c r="A14" s="79" t="s">
        <v>48</v>
      </c>
      <c r="B14" s="116">
        <v>2</v>
      </c>
      <c r="C14" s="40">
        <v>82</v>
      </c>
      <c r="D14" s="116">
        <v>2</v>
      </c>
      <c r="E14" s="40">
        <v>78</v>
      </c>
    </row>
    <row r="15" spans="1:6" ht="13.5" x14ac:dyDescent="0.25">
      <c r="A15" s="79" t="s">
        <v>55</v>
      </c>
      <c r="B15" s="116">
        <v>41</v>
      </c>
      <c r="C15" s="40">
        <v>196</v>
      </c>
      <c r="D15" s="116">
        <v>34</v>
      </c>
      <c r="E15" s="40">
        <v>205</v>
      </c>
    </row>
    <row r="16" spans="1:6" ht="13.5" x14ac:dyDescent="0.25">
      <c r="A16" s="79" t="s">
        <v>109</v>
      </c>
      <c r="B16" s="116">
        <v>30</v>
      </c>
      <c r="C16" s="40">
        <v>129</v>
      </c>
      <c r="D16" s="116">
        <v>13</v>
      </c>
      <c r="E16" s="40">
        <v>146</v>
      </c>
    </row>
    <row r="17" spans="1:5" ht="13.5" x14ac:dyDescent="0.25">
      <c r="A17" s="79" t="s">
        <v>49</v>
      </c>
      <c r="B17" s="116">
        <v>28</v>
      </c>
      <c r="C17" s="40">
        <v>10</v>
      </c>
      <c r="D17" s="116">
        <v>27</v>
      </c>
      <c r="E17" s="40">
        <v>11</v>
      </c>
    </row>
    <row r="18" spans="1:5" ht="13.5" x14ac:dyDescent="0.25">
      <c r="A18" s="79" t="s">
        <v>50</v>
      </c>
      <c r="B18" s="116">
        <v>3</v>
      </c>
      <c r="C18" s="40">
        <v>9</v>
      </c>
      <c r="D18" s="116">
        <v>2</v>
      </c>
      <c r="E18" s="40">
        <v>11</v>
      </c>
    </row>
    <row r="19" spans="1:5" ht="13.5" x14ac:dyDescent="0.25">
      <c r="A19" s="89" t="s">
        <v>85</v>
      </c>
      <c r="B19" s="116">
        <v>193</v>
      </c>
      <c r="C19" s="40">
        <v>308</v>
      </c>
      <c r="D19" s="116">
        <v>159</v>
      </c>
      <c r="E19" s="40">
        <v>341</v>
      </c>
    </row>
    <row r="20" spans="1:5" x14ac:dyDescent="0.2">
      <c r="A20" s="24" t="s">
        <v>0</v>
      </c>
      <c r="B20" s="25">
        <f>SUM(B7:B19)</f>
        <v>679</v>
      </c>
      <c r="C20" s="26">
        <f>SUM(C7:C19)</f>
        <v>2586</v>
      </c>
      <c r="D20" s="25">
        <f>SUM(D7:D19)</f>
        <v>475</v>
      </c>
      <c r="E20" s="26">
        <f>SUM(E7:E19)</f>
        <v>2766</v>
      </c>
    </row>
  </sheetData>
  <sheetProtection selectLockedCells="1"/>
  <mergeCells count="6">
    <mergeCell ref="D2:E2"/>
    <mergeCell ref="D3:E3"/>
    <mergeCell ref="B1:C1"/>
    <mergeCell ref="B2:C2"/>
    <mergeCell ref="B3:C3"/>
    <mergeCell ref="D1:E1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GENERAL ELECTION    NOVEMBER 8, 2022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0"/>
  <sheetViews>
    <sheetView zoomScale="130" zoomScaleNormal="130" zoomScaleSheetLayoutView="100" workbookViewId="0">
      <selection activeCell="F20" sqref="F20"/>
    </sheetView>
  </sheetViews>
  <sheetFormatPr defaultRowHeight="12.75" x14ac:dyDescent="0.2"/>
  <cols>
    <col min="1" max="1" width="11.5703125" style="27" customWidth="1"/>
    <col min="2" max="5" width="8.7109375" style="4" customWidth="1"/>
    <col min="6" max="16384" width="9.140625" style="4"/>
  </cols>
  <sheetData>
    <row r="1" spans="1:7" x14ac:dyDescent="0.2">
      <c r="A1" s="3"/>
      <c r="B1" s="138"/>
      <c r="C1" s="156"/>
      <c r="D1" s="156"/>
      <c r="E1" s="156"/>
      <c r="F1" s="156"/>
      <c r="G1" s="53"/>
    </row>
    <row r="2" spans="1:7" x14ac:dyDescent="0.2">
      <c r="A2" s="5"/>
      <c r="B2" s="142" t="s">
        <v>37</v>
      </c>
      <c r="C2" s="149"/>
      <c r="D2" s="149"/>
      <c r="E2" s="149"/>
      <c r="F2" s="149"/>
      <c r="G2" s="53"/>
    </row>
    <row r="3" spans="1:7" x14ac:dyDescent="0.2">
      <c r="A3" s="5"/>
      <c r="B3" s="157" t="s">
        <v>23</v>
      </c>
      <c r="C3" s="158"/>
      <c r="D3" s="159"/>
      <c r="E3" s="43" t="s">
        <v>17</v>
      </c>
      <c r="F3" s="43" t="s">
        <v>18</v>
      </c>
      <c r="G3" s="47"/>
    </row>
    <row r="4" spans="1:7" x14ac:dyDescent="0.2">
      <c r="A4" s="7"/>
      <c r="B4" s="8" t="s">
        <v>3</v>
      </c>
      <c r="C4" s="9" t="s">
        <v>4</v>
      </c>
      <c r="D4" s="8" t="s">
        <v>58</v>
      </c>
      <c r="E4" s="9" t="s">
        <v>4</v>
      </c>
      <c r="F4" s="9" t="s">
        <v>4</v>
      </c>
      <c r="G4" s="32"/>
    </row>
    <row r="5" spans="1:7" ht="107.1" customHeight="1" thickBot="1" x14ac:dyDescent="0.25">
      <c r="A5" s="10" t="s">
        <v>16</v>
      </c>
      <c r="B5" s="29" t="s">
        <v>76</v>
      </c>
      <c r="C5" s="29" t="s">
        <v>77</v>
      </c>
      <c r="D5" s="29" t="s">
        <v>78</v>
      </c>
      <c r="E5" s="29" t="s">
        <v>79</v>
      </c>
      <c r="F5" s="29" t="s">
        <v>80</v>
      </c>
      <c r="G5" s="49"/>
    </row>
    <row r="6" spans="1:7" ht="13.5" thickBot="1" x14ac:dyDescent="0.25">
      <c r="A6" s="13"/>
      <c r="B6" s="14"/>
      <c r="C6" s="14"/>
      <c r="D6" s="14"/>
      <c r="E6" s="13"/>
      <c r="F6" s="14"/>
      <c r="G6" s="50"/>
    </row>
    <row r="7" spans="1:7" ht="13.5" x14ac:dyDescent="0.25">
      <c r="A7" s="78" t="s">
        <v>41</v>
      </c>
      <c r="B7" s="37">
        <v>55</v>
      </c>
      <c r="C7" s="35">
        <v>330</v>
      </c>
      <c r="D7" s="120">
        <v>19</v>
      </c>
      <c r="E7" s="34">
        <v>366</v>
      </c>
      <c r="F7" s="34">
        <v>361</v>
      </c>
      <c r="G7" s="54"/>
    </row>
    <row r="8" spans="1:7" ht="13.5" x14ac:dyDescent="0.25">
      <c r="A8" s="79" t="s">
        <v>42</v>
      </c>
      <c r="B8" s="37">
        <v>50</v>
      </c>
      <c r="C8" s="39">
        <v>507</v>
      </c>
      <c r="D8" s="120">
        <v>32</v>
      </c>
      <c r="E8" s="38">
        <v>542</v>
      </c>
      <c r="F8" s="38">
        <v>542</v>
      </c>
      <c r="G8" s="54"/>
    </row>
    <row r="9" spans="1:7" ht="13.5" x14ac:dyDescent="0.25">
      <c r="A9" s="79" t="s">
        <v>43</v>
      </c>
      <c r="B9" s="37">
        <v>25</v>
      </c>
      <c r="C9" s="39">
        <v>328</v>
      </c>
      <c r="D9" s="120">
        <v>19</v>
      </c>
      <c r="E9" s="38">
        <v>345</v>
      </c>
      <c r="F9" s="38">
        <v>351</v>
      </c>
      <c r="G9" s="54"/>
    </row>
    <row r="10" spans="1:7" ht="13.5" x14ac:dyDescent="0.25">
      <c r="A10" s="79" t="s">
        <v>44</v>
      </c>
      <c r="B10" s="37">
        <v>32</v>
      </c>
      <c r="C10" s="39">
        <v>353</v>
      </c>
      <c r="D10" s="120">
        <v>9</v>
      </c>
      <c r="E10" s="38">
        <v>365</v>
      </c>
      <c r="F10" s="38">
        <v>370</v>
      </c>
      <c r="G10" s="54"/>
    </row>
    <row r="11" spans="1:7" ht="13.5" x14ac:dyDescent="0.25">
      <c r="A11" s="79" t="s">
        <v>45</v>
      </c>
      <c r="B11" s="37">
        <v>0</v>
      </c>
      <c r="C11" s="39">
        <v>49</v>
      </c>
      <c r="D11" s="120">
        <v>1</v>
      </c>
      <c r="E11" s="38">
        <v>50</v>
      </c>
      <c r="F11" s="38">
        <v>50</v>
      </c>
      <c r="G11" s="54"/>
    </row>
    <row r="12" spans="1:7" ht="13.5" x14ac:dyDescent="0.25">
      <c r="A12" s="79" t="s">
        <v>46</v>
      </c>
      <c r="B12" s="37">
        <v>21</v>
      </c>
      <c r="C12" s="39">
        <v>233</v>
      </c>
      <c r="D12" s="120">
        <v>12</v>
      </c>
      <c r="E12" s="38">
        <v>247</v>
      </c>
      <c r="F12" s="38">
        <v>247</v>
      </c>
      <c r="G12" s="52"/>
    </row>
    <row r="13" spans="1:7" ht="13.5" x14ac:dyDescent="0.25">
      <c r="A13" s="79" t="s">
        <v>47</v>
      </c>
      <c r="B13" s="37">
        <v>13</v>
      </c>
      <c r="C13" s="39">
        <v>125</v>
      </c>
      <c r="D13" s="120">
        <v>6</v>
      </c>
      <c r="E13" s="38">
        <v>136</v>
      </c>
      <c r="F13" s="46">
        <v>133</v>
      </c>
      <c r="G13" s="119"/>
    </row>
    <row r="14" spans="1:7" ht="13.5" x14ac:dyDescent="0.25">
      <c r="A14" s="79" t="s">
        <v>48</v>
      </c>
      <c r="B14" s="37">
        <v>2</v>
      </c>
      <c r="C14" s="39">
        <v>34</v>
      </c>
      <c r="D14" s="120">
        <v>5</v>
      </c>
      <c r="E14" s="38">
        <v>75</v>
      </c>
      <c r="F14" s="46">
        <v>76</v>
      </c>
      <c r="G14" s="119"/>
    </row>
    <row r="15" spans="1:7" ht="13.5" x14ac:dyDescent="0.25">
      <c r="A15" s="79" t="s">
        <v>55</v>
      </c>
      <c r="B15" s="37">
        <v>25</v>
      </c>
      <c r="C15" s="39">
        <v>190</v>
      </c>
      <c r="D15" s="120">
        <v>25</v>
      </c>
      <c r="E15" s="38">
        <v>219</v>
      </c>
      <c r="F15" s="46">
        <v>217</v>
      </c>
      <c r="G15" s="119"/>
    </row>
    <row r="16" spans="1:7" ht="13.5" x14ac:dyDescent="0.25">
      <c r="A16" s="79" t="s">
        <v>109</v>
      </c>
      <c r="B16" s="37">
        <v>9</v>
      </c>
      <c r="C16" s="39">
        <v>135</v>
      </c>
      <c r="D16" s="120">
        <v>15</v>
      </c>
      <c r="E16" s="38">
        <v>146</v>
      </c>
      <c r="F16" s="46">
        <v>147</v>
      </c>
      <c r="G16" s="119"/>
    </row>
    <row r="17" spans="1:7" ht="13.5" x14ac:dyDescent="0.25">
      <c r="A17" s="79" t="s">
        <v>49</v>
      </c>
      <c r="B17" s="37">
        <v>25</v>
      </c>
      <c r="C17" s="39">
        <v>7</v>
      </c>
      <c r="D17" s="120">
        <v>5</v>
      </c>
      <c r="E17" s="38">
        <v>15</v>
      </c>
      <c r="F17" s="46">
        <v>15</v>
      </c>
      <c r="G17" s="119"/>
    </row>
    <row r="18" spans="1:7" ht="13.5" x14ac:dyDescent="0.25">
      <c r="A18" s="79" t="s">
        <v>50</v>
      </c>
      <c r="B18" s="37">
        <v>0</v>
      </c>
      <c r="C18" s="39">
        <v>12</v>
      </c>
      <c r="D18" s="120">
        <v>3</v>
      </c>
      <c r="E18" s="38">
        <v>11</v>
      </c>
      <c r="F18" s="46">
        <v>12</v>
      </c>
      <c r="G18" s="119"/>
    </row>
    <row r="19" spans="1:7" ht="13.5" x14ac:dyDescent="0.25">
      <c r="A19" s="89" t="s">
        <v>85</v>
      </c>
      <c r="B19" s="37">
        <v>140</v>
      </c>
      <c r="C19" s="121">
        <v>346</v>
      </c>
      <c r="D19" s="120">
        <v>15</v>
      </c>
      <c r="E19" s="38">
        <v>391</v>
      </c>
      <c r="F19" s="46">
        <v>386</v>
      </c>
      <c r="G19" s="119"/>
    </row>
    <row r="20" spans="1:7" x14ac:dyDescent="0.2">
      <c r="A20" s="24" t="s">
        <v>0</v>
      </c>
      <c r="B20" s="25">
        <f>SUM(B7:B19)</f>
        <v>397</v>
      </c>
      <c r="C20" s="26">
        <f>SUM(C7:C19)</f>
        <v>2649</v>
      </c>
      <c r="D20" s="25">
        <f>SUM(D7:D19)</f>
        <v>166</v>
      </c>
      <c r="E20" s="26">
        <f>SUM(E7:E19)</f>
        <v>2908</v>
      </c>
      <c r="F20" s="26">
        <f>SUM(F7:F19)</f>
        <v>2907</v>
      </c>
    </row>
  </sheetData>
  <sheetProtection selectLockedCells="1"/>
  <mergeCells count="3">
    <mergeCell ref="B1:F1"/>
    <mergeCell ref="B2:F2"/>
    <mergeCell ref="B3:D3"/>
  </mergeCells>
  <phoneticPr fontId="1" type="noConversion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GENERAL ELECTION    NOVEMBER 8, 2022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20"/>
  <sheetViews>
    <sheetView zoomScale="130" zoomScaleNormal="130" zoomScaleSheetLayoutView="100" workbookViewId="0">
      <selection activeCell="F19" sqref="F19"/>
    </sheetView>
  </sheetViews>
  <sheetFormatPr defaultRowHeight="12.75" x14ac:dyDescent="0.2"/>
  <cols>
    <col min="1" max="1" width="11.5703125" style="27" customWidth="1"/>
    <col min="2" max="3" width="8.7109375" style="4" customWidth="1"/>
    <col min="4" max="5" width="11.5703125" style="4" customWidth="1"/>
    <col min="6" max="16384" width="9.140625" style="4"/>
  </cols>
  <sheetData>
    <row r="1" spans="1:5" x14ac:dyDescent="0.2">
      <c r="A1" s="3"/>
      <c r="B1" s="138" t="s">
        <v>26</v>
      </c>
      <c r="C1" s="139"/>
      <c r="D1" s="1" t="s">
        <v>29</v>
      </c>
      <c r="E1" s="55"/>
    </row>
    <row r="2" spans="1:5" x14ac:dyDescent="0.2">
      <c r="A2" s="5"/>
      <c r="B2" s="140" t="s">
        <v>27</v>
      </c>
      <c r="C2" s="141"/>
      <c r="D2" s="6" t="s">
        <v>28</v>
      </c>
      <c r="E2" s="56" t="s">
        <v>26</v>
      </c>
    </row>
    <row r="3" spans="1:5" x14ac:dyDescent="0.2">
      <c r="A3" s="5"/>
      <c r="B3" s="43" t="s">
        <v>81</v>
      </c>
      <c r="C3" s="43" t="s">
        <v>53</v>
      </c>
      <c r="D3" s="2" t="s">
        <v>19</v>
      </c>
      <c r="E3" s="57" t="s">
        <v>11</v>
      </c>
    </row>
    <row r="4" spans="1:5" x14ac:dyDescent="0.2">
      <c r="A4" s="7"/>
      <c r="B4" s="9" t="s">
        <v>4</v>
      </c>
      <c r="C4" s="9" t="s">
        <v>4</v>
      </c>
      <c r="D4" s="58" t="s">
        <v>4</v>
      </c>
      <c r="E4" s="58" t="s">
        <v>4</v>
      </c>
    </row>
    <row r="5" spans="1:5" ht="107.25" customHeight="1" thickBot="1" x14ac:dyDescent="0.25">
      <c r="A5" s="10" t="s">
        <v>16</v>
      </c>
      <c r="B5" s="29" t="s">
        <v>83</v>
      </c>
      <c r="C5" s="29" t="s">
        <v>54</v>
      </c>
      <c r="D5" s="29" t="s">
        <v>51</v>
      </c>
      <c r="E5" s="29" t="s">
        <v>52</v>
      </c>
    </row>
    <row r="6" spans="1:5" ht="13.5" thickBot="1" x14ac:dyDescent="0.25">
      <c r="A6" s="13"/>
      <c r="B6" s="14"/>
      <c r="C6" s="13"/>
      <c r="D6" s="45"/>
      <c r="E6" s="45"/>
    </row>
    <row r="7" spans="1:5" ht="13.5" x14ac:dyDescent="0.25">
      <c r="A7" s="78" t="s">
        <v>41</v>
      </c>
      <c r="B7" s="59">
        <v>363</v>
      </c>
      <c r="C7" s="18">
        <v>361</v>
      </c>
      <c r="D7" s="60">
        <v>363</v>
      </c>
      <c r="E7" s="20">
        <v>364</v>
      </c>
    </row>
    <row r="8" spans="1:5" ht="13.5" x14ac:dyDescent="0.25">
      <c r="A8" s="79" t="s">
        <v>42</v>
      </c>
      <c r="B8" s="80">
        <v>536</v>
      </c>
      <c r="C8" s="81">
        <v>537</v>
      </c>
      <c r="D8" s="62">
        <v>545</v>
      </c>
      <c r="E8" s="23">
        <v>543</v>
      </c>
    </row>
    <row r="9" spans="1:5" ht="13.5" x14ac:dyDescent="0.25">
      <c r="A9" s="79" t="s">
        <v>43</v>
      </c>
      <c r="B9" s="80">
        <v>346</v>
      </c>
      <c r="C9" s="81">
        <v>336</v>
      </c>
      <c r="D9" s="62">
        <v>348</v>
      </c>
      <c r="E9" s="23">
        <v>346</v>
      </c>
    </row>
    <row r="10" spans="1:5" ht="13.5" x14ac:dyDescent="0.25">
      <c r="A10" s="79" t="s">
        <v>44</v>
      </c>
      <c r="B10" s="80">
        <v>359</v>
      </c>
      <c r="C10" s="81">
        <v>359</v>
      </c>
      <c r="D10" s="62">
        <v>364</v>
      </c>
      <c r="E10" s="23">
        <v>367</v>
      </c>
    </row>
    <row r="11" spans="1:5" ht="13.5" x14ac:dyDescent="0.25">
      <c r="A11" s="79" t="s">
        <v>45</v>
      </c>
      <c r="B11" s="80">
        <v>49</v>
      </c>
      <c r="C11" s="81">
        <v>50</v>
      </c>
      <c r="D11" s="62">
        <v>50</v>
      </c>
      <c r="E11" s="23">
        <v>50</v>
      </c>
    </row>
    <row r="12" spans="1:5" ht="13.5" x14ac:dyDescent="0.25">
      <c r="A12" s="79" t="s">
        <v>46</v>
      </c>
      <c r="B12" s="80">
        <v>243</v>
      </c>
      <c r="C12" s="81">
        <v>243</v>
      </c>
      <c r="D12" s="62">
        <v>249</v>
      </c>
      <c r="E12" s="23">
        <v>251</v>
      </c>
    </row>
    <row r="13" spans="1:5" ht="13.5" x14ac:dyDescent="0.25">
      <c r="A13" s="79" t="s">
        <v>47</v>
      </c>
      <c r="B13" s="80">
        <v>128</v>
      </c>
      <c r="C13" s="81">
        <v>128</v>
      </c>
      <c r="D13" s="62">
        <v>133</v>
      </c>
      <c r="E13" s="23">
        <v>136</v>
      </c>
    </row>
    <row r="14" spans="1:5" ht="13.5" x14ac:dyDescent="0.25">
      <c r="A14" s="79" t="s">
        <v>48</v>
      </c>
      <c r="B14" s="80">
        <v>65</v>
      </c>
      <c r="C14" s="81">
        <v>61</v>
      </c>
      <c r="D14" s="62">
        <v>66</v>
      </c>
      <c r="E14" s="23">
        <v>70</v>
      </c>
    </row>
    <row r="15" spans="1:5" ht="13.5" x14ac:dyDescent="0.25">
      <c r="A15" s="79" t="s">
        <v>55</v>
      </c>
      <c r="B15" s="80">
        <v>218</v>
      </c>
      <c r="C15" s="81">
        <v>195</v>
      </c>
      <c r="D15" s="62">
        <v>222</v>
      </c>
      <c r="E15" s="23">
        <v>219</v>
      </c>
    </row>
    <row r="16" spans="1:5" ht="13.5" x14ac:dyDescent="0.25">
      <c r="A16" s="79" t="s">
        <v>109</v>
      </c>
      <c r="B16" s="80">
        <v>149</v>
      </c>
      <c r="C16" s="81">
        <v>137</v>
      </c>
      <c r="D16" s="62">
        <v>144</v>
      </c>
      <c r="E16" s="23">
        <v>146</v>
      </c>
    </row>
    <row r="17" spans="1:5" ht="13.5" x14ac:dyDescent="0.25">
      <c r="A17" s="79" t="s">
        <v>49</v>
      </c>
      <c r="B17" s="80">
        <v>15</v>
      </c>
      <c r="C17" s="81">
        <v>14</v>
      </c>
      <c r="D17" s="62">
        <v>18</v>
      </c>
      <c r="E17" s="23">
        <v>15</v>
      </c>
    </row>
    <row r="18" spans="1:5" ht="13.5" x14ac:dyDescent="0.25">
      <c r="A18" s="79" t="s">
        <v>50</v>
      </c>
      <c r="B18" s="80">
        <v>11</v>
      </c>
      <c r="C18" s="91">
        <v>11</v>
      </c>
      <c r="D18" s="62">
        <v>12</v>
      </c>
      <c r="E18" s="23">
        <v>12</v>
      </c>
    </row>
    <row r="19" spans="1:5" ht="13.5" x14ac:dyDescent="0.25">
      <c r="A19" s="89" t="s">
        <v>85</v>
      </c>
      <c r="B19" s="80">
        <v>384</v>
      </c>
      <c r="C19" s="90">
        <v>384</v>
      </c>
      <c r="D19" s="62">
        <v>408</v>
      </c>
      <c r="E19" s="23">
        <v>407</v>
      </c>
    </row>
    <row r="20" spans="1:5" x14ac:dyDescent="0.2">
      <c r="A20" s="24" t="s">
        <v>0</v>
      </c>
      <c r="B20" s="26">
        <f>SUM(B7:B19)</f>
        <v>2866</v>
      </c>
      <c r="C20" s="26">
        <f>SUM(C7:C19)</f>
        <v>2816</v>
      </c>
      <c r="D20" s="26">
        <f>SUM(D7:D19)</f>
        <v>2922</v>
      </c>
      <c r="E20" s="26">
        <f>SUM(E7:E19)</f>
        <v>2926</v>
      </c>
    </row>
  </sheetData>
  <sheetProtection selectLockedCells="1"/>
  <mergeCells count="2">
    <mergeCell ref="B1:C1"/>
    <mergeCell ref="B2:C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GENERAL ELECTION    NOVEMBER 8, 2022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20"/>
  <sheetViews>
    <sheetView zoomScale="130" zoomScaleNormal="130" zoomScaleSheetLayoutView="100" workbookViewId="0">
      <selection activeCell="D19" sqref="D19"/>
    </sheetView>
  </sheetViews>
  <sheetFormatPr defaultRowHeight="12.75" x14ac:dyDescent="0.2"/>
  <cols>
    <col min="1" max="1" width="11.5703125" style="27" customWidth="1"/>
    <col min="2" max="2" width="11.5703125" style="4" customWidth="1"/>
    <col min="3" max="3" width="10.28515625" style="4" customWidth="1"/>
    <col min="4" max="16384" width="9.140625" style="4"/>
  </cols>
  <sheetData>
    <row r="1" spans="1:4" x14ac:dyDescent="0.2">
      <c r="A1" s="3"/>
      <c r="B1" s="86"/>
      <c r="C1" s="82"/>
      <c r="D1" s="16"/>
    </row>
    <row r="2" spans="1:4" x14ac:dyDescent="0.2">
      <c r="A2" s="5"/>
      <c r="B2" s="6" t="s">
        <v>26</v>
      </c>
      <c r="C2" s="83" t="s">
        <v>26</v>
      </c>
      <c r="D2" s="16"/>
    </row>
    <row r="3" spans="1:4" x14ac:dyDescent="0.2">
      <c r="A3" s="5"/>
      <c r="B3" s="2" t="s">
        <v>30</v>
      </c>
      <c r="C3" s="84" t="s">
        <v>31</v>
      </c>
      <c r="D3" s="16"/>
    </row>
    <row r="4" spans="1:4" x14ac:dyDescent="0.2">
      <c r="A4" s="7"/>
      <c r="B4" s="58" t="s">
        <v>4</v>
      </c>
      <c r="C4" s="48" t="s">
        <v>4</v>
      </c>
      <c r="D4" s="16"/>
    </row>
    <row r="5" spans="1:4" ht="107.25" customHeight="1" thickBot="1" x14ac:dyDescent="0.25">
      <c r="A5" s="10" t="s">
        <v>16</v>
      </c>
      <c r="B5" s="29" t="s">
        <v>84</v>
      </c>
      <c r="C5" s="30" t="s">
        <v>94</v>
      </c>
      <c r="D5" s="16"/>
    </row>
    <row r="6" spans="1:4" ht="13.5" thickBot="1" x14ac:dyDescent="0.25">
      <c r="A6" s="13"/>
      <c r="B6" s="14"/>
      <c r="C6" s="13"/>
      <c r="D6" s="16"/>
    </row>
    <row r="7" spans="1:4" ht="13.5" x14ac:dyDescent="0.25">
      <c r="A7" s="78" t="s">
        <v>41</v>
      </c>
      <c r="B7" s="61">
        <v>364</v>
      </c>
      <c r="C7" s="60">
        <v>348</v>
      </c>
      <c r="D7" s="16"/>
    </row>
    <row r="8" spans="1:4" ht="13.5" x14ac:dyDescent="0.25">
      <c r="A8" s="79" t="s">
        <v>42</v>
      </c>
      <c r="B8" s="51">
        <v>542</v>
      </c>
      <c r="C8" s="62">
        <v>506</v>
      </c>
      <c r="D8" s="16"/>
    </row>
    <row r="9" spans="1:4" ht="13.5" x14ac:dyDescent="0.25">
      <c r="A9" s="79" t="s">
        <v>43</v>
      </c>
      <c r="B9" s="51">
        <v>342</v>
      </c>
      <c r="C9" s="62">
        <v>336</v>
      </c>
      <c r="D9" s="16"/>
    </row>
    <row r="10" spans="1:4" ht="13.5" x14ac:dyDescent="0.25">
      <c r="A10" s="79" t="s">
        <v>44</v>
      </c>
      <c r="B10" s="51">
        <v>361</v>
      </c>
      <c r="C10" s="62">
        <v>358</v>
      </c>
      <c r="D10" s="16"/>
    </row>
    <row r="11" spans="1:4" ht="13.5" x14ac:dyDescent="0.25">
      <c r="A11" s="79" t="s">
        <v>45</v>
      </c>
      <c r="B11" s="51">
        <v>51</v>
      </c>
      <c r="C11" s="62">
        <v>47</v>
      </c>
      <c r="D11" s="16"/>
    </row>
    <row r="12" spans="1:4" ht="13.5" x14ac:dyDescent="0.25">
      <c r="A12" s="79" t="s">
        <v>46</v>
      </c>
      <c r="B12" s="51">
        <v>252</v>
      </c>
      <c r="C12" s="62">
        <v>246</v>
      </c>
      <c r="D12" s="16"/>
    </row>
    <row r="13" spans="1:4" ht="13.5" x14ac:dyDescent="0.25">
      <c r="A13" s="79" t="s">
        <v>47</v>
      </c>
      <c r="B13" s="51">
        <v>140</v>
      </c>
      <c r="C13" s="62">
        <v>133</v>
      </c>
      <c r="D13" s="16"/>
    </row>
    <row r="14" spans="1:4" ht="13.5" x14ac:dyDescent="0.25">
      <c r="A14" s="79" t="s">
        <v>48</v>
      </c>
      <c r="B14" s="51">
        <v>70</v>
      </c>
      <c r="C14" s="62">
        <v>70</v>
      </c>
      <c r="D14" s="16"/>
    </row>
    <row r="15" spans="1:4" ht="13.5" x14ac:dyDescent="0.25">
      <c r="A15" s="79" t="s">
        <v>55</v>
      </c>
      <c r="B15" s="51">
        <v>218</v>
      </c>
      <c r="C15" s="62">
        <v>213</v>
      </c>
      <c r="D15" s="16"/>
    </row>
    <row r="16" spans="1:4" ht="13.5" x14ac:dyDescent="0.25">
      <c r="A16" s="79" t="s">
        <v>109</v>
      </c>
      <c r="B16" s="51">
        <v>152</v>
      </c>
      <c r="C16" s="62">
        <v>144</v>
      </c>
      <c r="D16" s="16"/>
    </row>
    <row r="17" spans="1:4" ht="13.5" x14ac:dyDescent="0.25">
      <c r="A17" s="79" t="s">
        <v>49</v>
      </c>
      <c r="B17" s="51">
        <v>15</v>
      </c>
      <c r="C17" s="62">
        <v>16</v>
      </c>
      <c r="D17" s="16"/>
    </row>
    <row r="18" spans="1:4" ht="13.5" x14ac:dyDescent="0.25">
      <c r="A18" s="79" t="s">
        <v>50</v>
      </c>
      <c r="B18" s="51">
        <v>12</v>
      </c>
      <c r="C18" s="62">
        <v>12</v>
      </c>
      <c r="D18" s="16"/>
    </row>
    <row r="19" spans="1:4" ht="13.5" x14ac:dyDescent="0.25">
      <c r="A19" s="89" t="s">
        <v>85</v>
      </c>
      <c r="B19" s="51">
        <v>402</v>
      </c>
      <c r="C19" s="62">
        <v>378</v>
      </c>
      <c r="D19" s="16"/>
    </row>
    <row r="20" spans="1:4" x14ac:dyDescent="0.2">
      <c r="A20" s="24" t="s">
        <v>0</v>
      </c>
      <c r="B20" s="26">
        <f>SUM(B7:B19)</f>
        <v>2921</v>
      </c>
      <c r="C20" s="26">
        <f>SUM(C7:C19)</f>
        <v>2807</v>
      </c>
    </row>
  </sheetData>
  <sheetProtection selectLockedCells="1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GENERAL ELECTION    NOVEMBER 8, 2022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  <SharedWithUsers xmlns="0bc4e33e-0f69-48c0-b70b-e849c1d3d171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5" ma:contentTypeDescription="Create a new document." ma:contentTypeScope="" ma:versionID="2ffb9fe178f4251963d637c50c41efd0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a7decef4cf07e633e4d7aea11e77d5a4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6A17D098-5AC9-4FA8-BCCC-E5F9F1FBD6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035D567-B6CB-41D0-A37E-168B81CF1A04}">
  <ds:schemaRefs>
    <ds:schemaRef ds:uri="http://schemas.microsoft.com/office/2006/metadata/properties"/>
    <ds:schemaRef ds:uri="http://schemas.microsoft.com/office/infopath/2007/PartnerControls"/>
    <ds:schemaRef ds:uri="0bc4e33e-0f69-48c0-b70b-e849c1d3d171"/>
    <ds:schemaRef ds:uri="http://schemas.microsoft.com/sharepoint/v3"/>
    <ds:schemaRef ds:uri="90b566c5-9033-447d-ae87-eba1cb5a6f8b"/>
  </ds:schemaRefs>
</ds:datastoreItem>
</file>

<file path=customXml/itemProps3.xml><?xml version="1.0" encoding="utf-8"?>
<ds:datastoreItem xmlns:ds="http://schemas.openxmlformats.org/officeDocument/2006/customXml" ds:itemID="{0AC0A8FD-AC46-4874-B4DB-BE28092F18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0b566c5-9033-447d-ae87-eba1cb5a6f8b"/>
    <ds:schemaRef ds:uri="0bc4e33e-0f69-48c0-b70b-e849c1d3d1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229B7ED-512D-4EE3-A2A1-9D935A6FB33F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9</vt:i4>
      </vt:variant>
    </vt:vector>
  </HeadingPairs>
  <TitlesOfParts>
    <vt:vector size="21" baseType="lpstr">
      <vt:lpstr>US Sen</vt:lpstr>
      <vt:lpstr>US Rep 1</vt:lpstr>
      <vt:lpstr>Gov</vt:lpstr>
      <vt:lpstr>Lt Gov &amp; SoS</vt:lpstr>
      <vt:lpstr>SC &amp; ST</vt:lpstr>
      <vt:lpstr>AG &amp; SOPI</vt:lpstr>
      <vt:lpstr>Leg 23</vt:lpstr>
      <vt:lpstr>Co Comm - Clerk - Treasurer</vt:lpstr>
      <vt:lpstr>Assessor &amp; Coroner</vt:lpstr>
      <vt:lpstr>State Questions</vt:lpstr>
      <vt:lpstr>Special</vt:lpstr>
      <vt:lpstr>Voting Stats</vt:lpstr>
      <vt:lpstr>'AG &amp; SOPI'!Print_Titles</vt:lpstr>
      <vt:lpstr>'Assessor &amp; Coroner'!Print_Titles</vt:lpstr>
      <vt:lpstr>'Co Comm - Clerk - Treasurer'!Print_Titles</vt:lpstr>
      <vt:lpstr>Gov!Print_Titles</vt:lpstr>
      <vt:lpstr>'Lt Gov &amp; SoS'!Print_Titles</vt:lpstr>
      <vt:lpstr>'SC &amp; ST'!Print_Titles</vt:lpstr>
      <vt:lpstr>'State Questions'!Print_Titles</vt:lpstr>
      <vt:lpstr>'US Rep 1'!Print_Titles</vt:lpstr>
      <vt:lpstr>'US Sen'!Print_Titles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Audra Yoshikane</cp:lastModifiedBy>
  <cp:lastPrinted>2022-05-16T23:17:12Z</cp:lastPrinted>
  <dcterms:created xsi:type="dcterms:W3CDTF">1998-04-10T16:02:13Z</dcterms:created>
  <dcterms:modified xsi:type="dcterms:W3CDTF">2022-11-18T17:04:54Z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Dorothy Canary</vt:lpwstr>
  </property>
  <property fmtid="{D5CDD505-2E9C-101B-9397-08002B2CF9AE}" pid="3" name="Order">
    <vt:r8>480400</vt:r8>
  </property>
  <property fmtid="{D5CDD505-2E9C-101B-9397-08002B2CF9AE}" pid="4" name="display_urn:schemas-microsoft-com:office:office#Author">
    <vt:lpwstr>Dorothy Canary</vt:lpwstr>
  </property>
  <property fmtid="{D5CDD505-2E9C-101B-9397-08002B2CF9AE}" pid="5" name="MSIP_Label_ab280e14-a85d-401d-9f29-a20e3bfbb4f1_Enabled">
    <vt:lpwstr>true</vt:lpwstr>
  </property>
  <property fmtid="{D5CDD505-2E9C-101B-9397-08002B2CF9AE}" pid="6" name="MSIP_Label_ab280e14-a85d-401d-9f29-a20e3bfbb4f1_SetDate">
    <vt:lpwstr>2022-11-04T22:40:38Z</vt:lpwstr>
  </property>
  <property fmtid="{D5CDD505-2E9C-101B-9397-08002B2CF9AE}" pid="7" name="MSIP_Label_ab280e14-a85d-401d-9f29-a20e3bfbb4f1_Method">
    <vt:lpwstr>Standard</vt:lpwstr>
  </property>
  <property fmtid="{D5CDD505-2E9C-101B-9397-08002B2CF9AE}" pid="8" name="MSIP_Label_ab280e14-a85d-401d-9f29-a20e3bfbb4f1_Name">
    <vt:lpwstr>5 Year Hold</vt:lpwstr>
  </property>
  <property fmtid="{D5CDD505-2E9C-101B-9397-08002B2CF9AE}" pid="9" name="MSIP_Label_ab280e14-a85d-401d-9f29-a20e3bfbb4f1_SiteId">
    <vt:lpwstr>a5141567-be2e-464d-98c4-2ecbaa86e64d</vt:lpwstr>
  </property>
  <property fmtid="{D5CDD505-2E9C-101B-9397-08002B2CF9AE}" pid="10" name="MSIP_Label_ab280e14-a85d-401d-9f29-a20e3bfbb4f1_ActionId">
    <vt:lpwstr>4629d79c-23ba-425d-91e6-8473cfa63e79</vt:lpwstr>
  </property>
  <property fmtid="{D5CDD505-2E9C-101B-9397-08002B2CF9AE}" pid="11" name="MSIP_Label_ab280e14-a85d-401d-9f29-a20e3bfbb4f1_ContentBits">
    <vt:lpwstr>0</vt:lpwstr>
  </property>
  <property fmtid="{D5CDD505-2E9C-101B-9397-08002B2CF9AE}" pid="12" name="MediaServiceImageTags">
    <vt:lpwstr/>
  </property>
</Properties>
</file>