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Voter\Canvass and Abstract\"/>
    </mc:Choice>
  </mc:AlternateContent>
  <xr:revisionPtr revIDLastSave="0" documentId="13_ncr:1_{9C4AFD18-E986-41A9-B96F-F09C411D6332}" xr6:coauthVersionLast="47" xr6:coauthVersionMax="47" xr10:uidLastSave="{00000000-0000-0000-0000-000000000000}"/>
  <bookViews>
    <workbookView xWindow="-108" yWindow="-108" windowWidth="23256" windowHeight="12576" tabRatio="599" firstSheet="5" activeTab="10" xr2:uid="{00000000-000D-0000-FFFF-FFFF00000000}"/>
  </bookViews>
  <sheets>
    <sheet name="US Sen" sheetId="34" r:id="rId1"/>
    <sheet name="US Rep 1" sheetId="33" r:id="rId2"/>
    <sheet name="Gov" sheetId="1" r:id="rId3"/>
    <sheet name="Lt Gov &amp; SoS" sheetId="32" r:id="rId4"/>
    <sheet name="SC &amp; ST" sheetId="26" r:id="rId5"/>
    <sheet name="AG &amp; SOPI" sheetId="22" r:id="rId6"/>
    <sheet name="Leg 2" sheetId="19" r:id="rId7"/>
    <sheet name="Co Comm - Clerk - Treasurer" sheetId="27" r:id="rId8"/>
    <sheet name="Assessor - Coroner - PA" sheetId="35" r:id="rId9"/>
    <sheet name="State Questions" sheetId="37" r:id="rId10"/>
    <sheet name="Voting Stats" sheetId="36" r:id="rId11"/>
  </sheets>
  <definedNames>
    <definedName name="_xlnm.Print_Titles" localSheetId="5">'AG &amp; SOPI'!$A:$A</definedName>
    <definedName name="_xlnm.Print_Titles" localSheetId="8">'Assessor - Coroner - PA'!$A:$A</definedName>
    <definedName name="_xlnm.Print_Titles" localSheetId="7">'Co Comm - Clerk - Treasurer'!$A:$A</definedName>
    <definedName name="_xlnm.Print_Titles" localSheetId="2">Gov!$A:$A</definedName>
    <definedName name="_xlnm.Print_Titles" localSheetId="6">'Leg 2'!$1:$6</definedName>
    <definedName name="_xlnm.Print_Titles" localSheetId="3">'Lt Gov &amp; SoS'!$A:$A</definedName>
    <definedName name="_xlnm.Print_Titles" localSheetId="4">'SC &amp; ST'!$A:$A</definedName>
    <definedName name="_xlnm.Print_Titles" localSheetId="9">'State Questions'!$A:$A,'State Questions'!$1:$6</definedName>
    <definedName name="_xlnm.Print_Titles" localSheetId="1">'US Rep 1'!$A:$A</definedName>
    <definedName name="_xlnm.Print_Titles" localSheetId="0">'US Sen'!$A:$A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7" i="37" l="1"/>
  <c r="G16" i="34"/>
  <c r="G18" i="32"/>
  <c r="E18" i="27"/>
  <c r="C18" i="27"/>
  <c r="E18" i="37"/>
  <c r="D18" i="37"/>
  <c r="C18" i="37"/>
  <c r="B18" i="37"/>
  <c r="F18" i="19"/>
  <c r="B18" i="19"/>
  <c r="C18" i="19"/>
  <c r="D18" i="19"/>
  <c r="E18" i="19"/>
  <c r="D18" i="35"/>
  <c r="E18" i="36"/>
  <c r="F18" i="36" s="1"/>
  <c r="C18" i="36"/>
  <c r="B18" i="36"/>
  <c r="F17" i="36"/>
  <c r="D17" i="36"/>
  <c r="F16" i="36"/>
  <c r="D16" i="36"/>
  <c r="F15" i="36"/>
  <c r="D15" i="36"/>
  <c r="F14" i="36"/>
  <c r="D14" i="36"/>
  <c r="F13" i="36"/>
  <c r="D13" i="36"/>
  <c r="F12" i="36"/>
  <c r="D12" i="36"/>
  <c r="F11" i="36"/>
  <c r="D11" i="36"/>
  <c r="F10" i="36"/>
  <c r="D10" i="36"/>
  <c r="F9" i="36"/>
  <c r="D9" i="36"/>
  <c r="F8" i="36"/>
  <c r="D8" i="36"/>
  <c r="F7" i="36"/>
  <c r="D7" i="36"/>
  <c r="C18" i="35"/>
  <c r="B18" i="35"/>
  <c r="F18" i="27"/>
  <c r="D18" i="27"/>
  <c r="B18" i="27"/>
  <c r="E18" i="22"/>
  <c r="D18" i="22"/>
  <c r="C18" i="22"/>
  <c r="B18" i="22"/>
  <c r="F18" i="26"/>
  <c r="E18" i="26"/>
  <c r="D18" i="26"/>
  <c r="C18" i="26"/>
  <c r="B18" i="26"/>
  <c r="F18" i="32"/>
  <c r="E18" i="32"/>
  <c r="D18" i="32"/>
  <c r="C18" i="32"/>
  <c r="B18" i="32"/>
  <c r="G18" i="1"/>
  <c r="F18" i="1"/>
  <c r="E18" i="1"/>
  <c r="D18" i="1"/>
  <c r="C18" i="1"/>
  <c r="B18" i="1"/>
  <c r="D18" i="33"/>
  <c r="C18" i="33"/>
  <c r="B18" i="33"/>
  <c r="F17" i="34"/>
  <c r="E17" i="34"/>
  <c r="D17" i="34"/>
  <c r="C17" i="34"/>
  <c r="B17" i="34"/>
  <c r="D18" i="36" l="1"/>
</calcChain>
</file>

<file path=xl/sharedStrings.xml><?xml version="1.0" encoding="utf-8"?>
<sst xmlns="http://schemas.openxmlformats.org/spreadsheetml/2006/main" count="292" uniqueCount="114">
  <si>
    <t>CO. TOTAL</t>
  </si>
  <si>
    <t>LIEUTENANT</t>
  </si>
  <si>
    <t>GOVERNOR</t>
  </si>
  <si>
    <t>DEM</t>
  </si>
  <si>
    <t>REP</t>
  </si>
  <si>
    <t>SECRETARY</t>
  </si>
  <si>
    <t>STATE</t>
  </si>
  <si>
    <t>ATTORNEY</t>
  </si>
  <si>
    <t>SUPERINTENDENT OF</t>
  </si>
  <si>
    <t>OF STATE</t>
  </si>
  <si>
    <t>CONTROLLER</t>
  </si>
  <si>
    <t>TREASURER</t>
  </si>
  <si>
    <t>GENERAL</t>
  </si>
  <si>
    <t>PUBLIC INSTRUCTION</t>
  </si>
  <si>
    <t>VOTING</t>
  </si>
  <si>
    <t>STATISTICS</t>
  </si>
  <si>
    <t>Precinct</t>
  </si>
  <si>
    <t>ST REP A</t>
  </si>
  <si>
    <t>ST REP B</t>
  </si>
  <si>
    <t>Total Number of Registered Voters at Cutoff</t>
  </si>
  <si>
    <t>Number Election
Day Registrants</t>
  </si>
  <si>
    <t>% of Registered
Voters That Voted</t>
  </si>
  <si>
    <t>Total Number of
Registered Voters</t>
  </si>
  <si>
    <t>Number of
Ballots Cast</t>
  </si>
  <si>
    <t>COUNTY</t>
  </si>
  <si>
    <t>ASSESSOR</t>
  </si>
  <si>
    <t>CORONER</t>
  </si>
  <si>
    <t>Brad Little</t>
  </si>
  <si>
    <t>DISTRICT 1</t>
  </si>
  <si>
    <t>Total # absentee ballots cast</t>
  </si>
  <si>
    <t>UNITED STATES</t>
  </si>
  <si>
    <t>REPRESENTATIVE</t>
  </si>
  <si>
    <t>Brandon D Woolf</t>
  </si>
  <si>
    <t>Donna Spier</t>
  </si>
  <si>
    <t>Russ Fulcher</t>
  </si>
  <si>
    <t>Sara Sexton</t>
  </si>
  <si>
    <t>Dale Hawkins</t>
  </si>
  <si>
    <t>SENATOR</t>
  </si>
  <si>
    <t>CON</t>
  </si>
  <si>
    <t>LIB</t>
  </si>
  <si>
    <t>David Roth</t>
  </si>
  <si>
    <t>Mike Crapo</t>
  </si>
  <si>
    <t>Ray J. Writz</t>
  </si>
  <si>
    <t>Idaho Sierra Law</t>
  </si>
  <si>
    <t>Kaylee Peterson</t>
  </si>
  <si>
    <t>Stephen Heidt</t>
  </si>
  <si>
    <t>Chantyrose Davison</t>
  </si>
  <si>
    <t>Paul Sand</t>
  </si>
  <si>
    <t>Terri Pickens Manweiler</t>
  </si>
  <si>
    <t>Scott Bedke</t>
  </si>
  <si>
    <t>Pro-Life</t>
  </si>
  <si>
    <t>Shawn Keenan</t>
  </si>
  <si>
    <t>Phil McGrane</t>
  </si>
  <si>
    <t>Dianna David</t>
  </si>
  <si>
    <t>Miste Gardner</t>
  </si>
  <si>
    <t>Julie A. Ellsworth</t>
  </si>
  <si>
    <t>Terry L. Gilbert</t>
  </si>
  <si>
    <t>Debbie Critchfield</t>
  </si>
  <si>
    <t>ST SEN</t>
  </si>
  <si>
    <t>COMMISSIONER</t>
  </si>
  <si>
    <t>DIST 2</t>
  </si>
  <si>
    <t>DIST 3</t>
  </si>
  <si>
    <t>BENEWAH</t>
  </si>
  <si>
    <t>CENTER</t>
  </si>
  <si>
    <t>COLLEGE</t>
  </si>
  <si>
    <t>EMIDA</t>
  </si>
  <si>
    <t>FERNWOOD</t>
  </si>
  <si>
    <t>PLUMMER</t>
  </si>
  <si>
    <t>SANTA</t>
  </si>
  <si>
    <t>ST. JOE</t>
  </si>
  <si>
    <t>ST. MARIES</t>
  </si>
  <si>
    <t>TENSED</t>
  </si>
  <si>
    <t>TOWNSITE</t>
  </si>
  <si>
    <t>PROSECUTING</t>
  </si>
  <si>
    <t>Philip R. Lampert</t>
  </si>
  <si>
    <t>Robert Short</t>
  </si>
  <si>
    <t>Carrie L. Nordin</t>
  </si>
  <si>
    <t>Mariah Dunham</t>
  </si>
  <si>
    <t>IND</t>
  </si>
  <si>
    <t>Scott Oh Cleveland</t>
  </si>
  <si>
    <t>Darian Drake</t>
  </si>
  <si>
    <t>Ammon Bundy</t>
  </si>
  <si>
    <t>Lisa Marie (W/I)</t>
  </si>
  <si>
    <t>Garth G Gaylord (W/I)</t>
  </si>
  <si>
    <t>Deborah Silver</t>
  </si>
  <si>
    <t>Tom Arkoosh</t>
  </si>
  <si>
    <t>Raul Labrador</t>
  </si>
  <si>
    <t>LEGISLATIVE DIST 2</t>
  </si>
  <si>
    <t>Phil Hart</t>
  </si>
  <si>
    <t>Heather Scott</t>
  </si>
  <si>
    <t>Tom Stroschein</t>
  </si>
  <si>
    <t>Jennifer Ann Luoma</t>
  </si>
  <si>
    <t>Total # early voting ballots cast</t>
  </si>
  <si>
    <t>SJR 2</t>
  </si>
  <si>
    <t>IDAHO ADVISORY</t>
  </si>
  <si>
    <t>CONSTITUTIONAL</t>
  </si>
  <si>
    <t>QUESTION</t>
  </si>
  <si>
    <t>AMENDMENT</t>
  </si>
  <si>
    <t>(2022 SPECIAL SESSION HB 1)</t>
  </si>
  <si>
    <t>Yes</t>
  </si>
  <si>
    <t>No</t>
  </si>
  <si>
    <t>Approve</t>
  </si>
  <si>
    <t>Disapprove</t>
  </si>
  <si>
    <t>Don "Mike" Ingersoll (W/I)</t>
  </si>
  <si>
    <t>Deanna Bramblett</t>
  </si>
  <si>
    <t>CLERK OF</t>
  </si>
  <si>
    <t>THE DISTRICT</t>
  </si>
  <si>
    <t>COURT</t>
  </si>
  <si>
    <t>and absentee ballots submitted indicated that the number of voters reported was correct.</t>
  </si>
  <si>
    <t>Short of recounting this race, there is no way to determine the error at this time.</t>
  </si>
  <si>
    <t>Both tally books indicated 153 votes for Approve, and a double check of persons voted</t>
  </si>
  <si>
    <t>Both tally books indicated the numbers shown, and a double check of persons voted</t>
  </si>
  <si>
    <t>This tally in Benewah Pct is a one (1) vote overvote for this measure.</t>
  </si>
  <si>
    <t>The tally in Townsite Pct is a four (4) vote overvote for this office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</si>
</sst>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sz val="9"/>
      <name val="Arial Narrow"/>
      <family val="2"/>
    </font>
    <font>
      <b/>
      <sz val="10"/>
      <color rgb="FF0000FF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47"/>
      </patternFill>
    </fill>
    <fill>
      <patternFill patternType="solid">
        <fgColor rgb="FFFFFF00"/>
        <bgColor indexed="47"/>
      </patternFill>
    </fill>
    <fill>
      <patternFill patternType="solid">
        <fgColor rgb="FFFFFF00"/>
        <bgColor indexed="64"/>
      </patternFill>
    </fill>
  </fills>
  <borders count="7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rgb="FF000000"/>
      </left>
      <right style="hair">
        <color rgb="FF000000"/>
      </right>
      <top style="medium">
        <color indexed="64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medium">
        <color indexed="64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rgb="FF000000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rgb="FF000000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hair">
        <color indexed="64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/>
      <top style="medium">
        <color indexed="64"/>
      </top>
      <bottom style="hair">
        <color indexed="64"/>
      </bottom>
      <diagonal/>
    </border>
    <border>
      <left style="thin">
        <color rgb="FF000000"/>
      </left>
      <right/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rgb="FF000000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rgb="FF000000"/>
      </left>
      <right style="hair">
        <color rgb="FF000000"/>
      </right>
      <top style="medium">
        <color indexed="64"/>
      </top>
      <bottom style="hair">
        <color indexed="64"/>
      </bottom>
      <diagonal/>
    </border>
    <border>
      <left style="hair">
        <color rgb="FF000000"/>
      </left>
      <right style="hair">
        <color rgb="FF000000"/>
      </right>
      <top style="medium">
        <color indexed="64"/>
      </top>
      <bottom style="hair">
        <color indexed="64"/>
      </bottom>
      <diagonal/>
    </border>
    <border>
      <left style="hair">
        <color rgb="FF000000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rgb="FF000000"/>
      </left>
      <right style="hair">
        <color rgb="FF000000"/>
      </right>
      <top style="hair">
        <color indexed="64"/>
      </top>
      <bottom style="hair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indexed="64"/>
      </top>
      <bottom style="hair">
        <color indexed="64"/>
      </bottom>
      <diagonal/>
    </border>
    <border>
      <left style="hair">
        <color rgb="FF000000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hair">
        <color rgb="FF000000"/>
      </right>
      <top style="medium">
        <color indexed="64"/>
      </top>
      <bottom style="hair">
        <color rgb="FF000000"/>
      </bottom>
      <diagonal/>
    </border>
    <border>
      <left style="hair">
        <color rgb="FF000000"/>
      </left>
      <right style="thin">
        <color indexed="64"/>
      </right>
      <top style="medium">
        <color indexed="64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medium">
        <color indexed="64"/>
      </top>
      <bottom style="hair">
        <color indexed="64"/>
      </bottom>
      <diagonal/>
    </border>
    <border>
      <left style="hair">
        <color rgb="FF000000"/>
      </left>
      <right style="thin">
        <color rgb="FF000000"/>
      </right>
      <top style="hair">
        <color indexed="64"/>
      </top>
      <bottom style="hair">
        <color indexed="64"/>
      </bottom>
      <diagonal/>
    </border>
    <border>
      <left style="hair">
        <color rgb="FF000000"/>
      </left>
      <right style="thin">
        <color rgb="FF000000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0">
    <xf numFmtId="0" fontId="0" fillId="0" borderId="0" xfId="0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/>
    <xf numFmtId="0" fontId="2" fillId="0" borderId="0" xfId="0" applyFont="1"/>
    <xf numFmtId="0" fontId="3" fillId="0" borderId="5" xfId="0" applyFont="1" applyBorder="1"/>
    <xf numFmtId="0" fontId="3" fillId="0" borderId="6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7" xfId="0" applyFont="1" applyBorder="1" applyAlignment="1">
      <alignment horizontal="left"/>
    </xf>
    <xf numFmtId="0" fontId="2" fillId="2" borderId="8" xfId="0" applyFont="1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10" xfId="0" applyFont="1" applyBorder="1" applyAlignment="1" applyProtection="1">
      <alignment horizontal="center" vertical="center" textRotation="90"/>
      <protection locked="0"/>
    </xf>
    <xf numFmtId="3" fontId="3" fillId="3" borderId="11" xfId="0" applyNumberFormat="1" applyFont="1" applyFill="1" applyBorder="1" applyAlignment="1">
      <alignment horizontal="left"/>
    </xf>
    <xf numFmtId="3" fontId="3" fillId="3" borderId="12" xfId="0" applyNumberFormat="1" applyFont="1" applyFill="1" applyBorder="1" applyAlignment="1">
      <alignment horizontal="left"/>
    </xf>
    <xf numFmtId="3" fontId="2" fillId="3" borderId="12" xfId="0" applyNumberFormat="1" applyFont="1" applyFill="1" applyBorder="1"/>
    <xf numFmtId="38" fontId="2" fillId="0" borderId="13" xfId="0" applyNumberFormat="1" applyFont="1" applyBorder="1" applyAlignment="1" applyProtection="1">
      <alignment horizontal="center"/>
      <protection locked="0"/>
    </xf>
    <xf numFmtId="38" fontId="2" fillId="0" borderId="14" xfId="0" applyNumberFormat="1" applyFont="1" applyBorder="1" applyAlignment="1" applyProtection="1">
      <alignment horizontal="center"/>
      <protection locked="0"/>
    </xf>
    <xf numFmtId="38" fontId="2" fillId="0" borderId="15" xfId="0" applyNumberFormat="1" applyFont="1" applyBorder="1" applyAlignment="1" applyProtection="1">
      <alignment horizontal="center"/>
      <protection locked="0"/>
    </xf>
    <xf numFmtId="38" fontId="2" fillId="0" borderId="16" xfId="0" applyNumberFormat="1" applyFont="1" applyBorder="1" applyAlignment="1" applyProtection="1">
      <alignment horizontal="center"/>
      <protection locked="0"/>
    </xf>
    <xf numFmtId="38" fontId="2" fillId="0" borderId="17" xfId="0" applyNumberFormat="1" applyFont="1" applyBorder="1" applyAlignment="1" applyProtection="1">
      <alignment horizontal="center"/>
      <protection locked="0"/>
    </xf>
    <xf numFmtId="38" fontId="2" fillId="0" borderId="18" xfId="0" applyNumberFormat="1" applyFont="1" applyBorder="1" applyAlignment="1" applyProtection="1">
      <alignment horizontal="center"/>
      <protection locked="0"/>
    </xf>
    <xf numFmtId="3" fontId="4" fillId="0" borderId="8" xfId="0" applyNumberFormat="1" applyFont="1" applyBorder="1" applyAlignment="1">
      <alignment horizontal="left"/>
    </xf>
    <xf numFmtId="38" fontId="4" fillId="2" borderId="8" xfId="0" applyNumberFormat="1" applyFont="1" applyFill="1" applyBorder="1" applyAlignment="1">
      <alignment horizontal="center"/>
    </xf>
    <xf numFmtId="38" fontId="4" fillId="0" borderId="8" xfId="0" applyNumberFormat="1" applyFont="1" applyBorder="1" applyAlignment="1">
      <alignment horizontal="center"/>
    </xf>
    <xf numFmtId="0" fontId="2" fillId="0" borderId="0" xfId="0" applyFont="1" applyAlignment="1" applyProtection="1">
      <alignment horizontal="left"/>
      <protection locked="0"/>
    </xf>
    <xf numFmtId="0" fontId="2" fillId="0" borderId="8" xfId="0" applyFont="1" applyBorder="1" applyAlignment="1">
      <alignment horizontal="center" vertical="center" textRotation="90" wrapText="1"/>
    </xf>
    <xf numFmtId="38" fontId="2" fillId="4" borderId="19" xfId="0" applyNumberFormat="1" applyFont="1" applyFill="1" applyBorder="1" applyAlignment="1" applyProtection="1">
      <alignment horizontal="center"/>
      <protection locked="0"/>
    </xf>
    <xf numFmtId="38" fontId="2" fillId="4" borderId="20" xfId="0" applyNumberFormat="1" applyFont="1" applyFill="1" applyBorder="1" applyAlignment="1" applyProtection="1">
      <alignment horizontal="center"/>
      <protection locked="0"/>
    </xf>
    <xf numFmtId="38" fontId="2" fillId="4" borderId="21" xfId="0" applyNumberFormat="1" applyFont="1" applyFill="1" applyBorder="1" applyAlignment="1" applyProtection="1">
      <alignment horizontal="center"/>
      <protection locked="0"/>
    </xf>
    <xf numFmtId="38" fontId="2" fillId="4" borderId="22" xfId="0" applyNumberFormat="1" applyFont="1" applyFill="1" applyBorder="1" applyAlignment="1" applyProtection="1">
      <alignment horizontal="center"/>
      <protection locked="0"/>
    </xf>
    <xf numFmtId="3" fontId="2" fillId="3" borderId="23" xfId="0" applyNumberFormat="1" applyFont="1" applyFill="1" applyBorder="1"/>
    <xf numFmtId="3" fontId="3" fillId="3" borderId="23" xfId="0" applyNumberFormat="1" applyFont="1" applyFill="1" applyBorder="1" applyAlignment="1">
      <alignment horizontal="left"/>
    </xf>
    <xf numFmtId="38" fontId="2" fillId="0" borderId="41" xfId="0" applyNumberFormat="1" applyFont="1" applyBorder="1"/>
    <xf numFmtId="38" fontId="2" fillId="0" borderId="42" xfId="0" applyNumberFormat="1" applyFont="1" applyBorder="1"/>
    <xf numFmtId="38" fontId="2" fillId="0" borderId="43" xfId="0" applyNumberFormat="1" applyFont="1" applyBorder="1"/>
    <xf numFmtId="38" fontId="2" fillId="0" borderId="44" xfId="0" applyNumberFormat="1" applyFont="1" applyBorder="1"/>
    <xf numFmtId="0" fontId="2" fillId="2" borderId="7" xfId="0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3" fontId="3" fillId="3" borderId="25" xfId="0" applyNumberFormat="1" applyFont="1" applyFill="1" applyBorder="1" applyAlignment="1">
      <alignment horizontal="left"/>
    </xf>
    <xf numFmtId="38" fontId="2" fillId="0" borderId="26" xfId="0" applyNumberFormat="1" applyFont="1" applyBorder="1" applyAlignment="1" applyProtection="1">
      <alignment horizontal="center"/>
      <protection locked="0"/>
    </xf>
    <xf numFmtId="38" fontId="2" fillId="2" borderId="27" xfId="0" applyNumberFormat="1" applyFont="1" applyFill="1" applyBorder="1" applyAlignment="1" applyProtection="1">
      <alignment horizontal="center"/>
      <protection locked="0"/>
    </xf>
    <xf numFmtId="38" fontId="2" fillId="0" borderId="28" xfId="0" applyNumberFormat="1" applyFont="1" applyBorder="1" applyAlignment="1" applyProtection="1">
      <alignment horizontal="center"/>
      <protection locked="0"/>
    </xf>
    <xf numFmtId="38" fontId="2" fillId="2" borderId="29" xfId="0" applyNumberFormat="1" applyFont="1" applyFill="1" applyBorder="1" applyAlignment="1" applyProtection="1">
      <alignment horizontal="center"/>
      <protection locked="0"/>
    </xf>
    <xf numFmtId="3" fontId="4" fillId="0" borderId="0" xfId="0" applyNumberFormat="1" applyFont="1" applyAlignment="1">
      <alignment horizontal="left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38" fontId="2" fillId="0" borderId="0" xfId="0" applyNumberFormat="1" applyFont="1" applyAlignment="1" applyProtection="1">
      <alignment horizontal="center"/>
      <protection locked="0"/>
    </xf>
    <xf numFmtId="38" fontId="4" fillId="0" borderId="0" xfId="0" applyNumberFormat="1" applyFont="1" applyAlignment="1">
      <alignment horizontal="center"/>
    </xf>
    <xf numFmtId="0" fontId="3" fillId="0" borderId="30" xfId="0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31" xfId="0" applyFont="1" applyBorder="1" applyAlignment="1">
      <alignment horizontal="left"/>
    </xf>
    <xf numFmtId="1" fontId="2" fillId="0" borderId="8" xfId="0" applyNumberFormat="1" applyFont="1" applyBorder="1" applyAlignment="1">
      <alignment horizontal="center" vertical="center" textRotation="90" wrapText="1"/>
    </xf>
    <xf numFmtId="38" fontId="2" fillId="0" borderId="45" xfId="0" applyNumberFormat="1" applyFont="1" applyBorder="1" applyAlignment="1" applyProtection="1">
      <alignment horizontal="center"/>
      <protection locked="0"/>
    </xf>
    <xf numFmtId="38" fontId="2" fillId="0" borderId="46" xfId="0" applyNumberFormat="1" applyFont="1" applyBorder="1" applyAlignment="1" applyProtection="1">
      <alignment horizontal="center"/>
      <protection locked="0"/>
    </xf>
    <xf numFmtId="38" fontId="2" fillId="0" borderId="46" xfId="0" applyNumberFormat="1" applyFont="1" applyBorder="1" applyAlignment="1">
      <alignment horizontal="center"/>
    </xf>
    <xf numFmtId="164" fontId="2" fillId="0" borderId="47" xfId="0" applyNumberFormat="1" applyFont="1" applyBorder="1" applyAlignment="1">
      <alignment horizontal="center"/>
    </xf>
    <xf numFmtId="38" fontId="2" fillId="0" borderId="48" xfId="0" applyNumberFormat="1" applyFont="1" applyBorder="1" applyAlignment="1" applyProtection="1">
      <alignment horizontal="center"/>
      <protection locked="0"/>
    </xf>
    <xf numFmtId="38" fontId="2" fillId="0" borderId="49" xfId="0" applyNumberFormat="1" applyFont="1" applyBorder="1" applyAlignment="1" applyProtection="1">
      <alignment horizontal="center"/>
      <protection locked="0"/>
    </xf>
    <xf numFmtId="38" fontId="2" fillId="0" borderId="49" xfId="0" applyNumberFormat="1" applyFont="1" applyBorder="1" applyAlignment="1">
      <alignment horizontal="center"/>
    </xf>
    <xf numFmtId="164" fontId="2" fillId="0" borderId="50" xfId="0" applyNumberFormat="1" applyFont="1" applyBorder="1" applyAlignment="1">
      <alignment horizontal="center"/>
    </xf>
    <xf numFmtId="164" fontId="6" fillId="0" borderId="8" xfId="0" applyNumberFormat="1" applyFont="1" applyBorder="1" applyAlignment="1">
      <alignment horizontal="center"/>
    </xf>
    <xf numFmtId="38" fontId="6" fillId="0" borderId="8" xfId="0" applyNumberFormat="1" applyFont="1" applyBorder="1" applyAlignment="1" applyProtection="1">
      <alignment horizontal="center"/>
      <protection locked="0"/>
    </xf>
    <xf numFmtId="0" fontId="5" fillId="0" borderId="45" xfId="0" applyFont="1" applyBorder="1"/>
    <xf numFmtId="0" fontId="5" fillId="0" borderId="48" xfId="0" applyFont="1" applyBorder="1"/>
    <xf numFmtId="0" fontId="2" fillId="0" borderId="8" xfId="0" applyFont="1" applyFill="1" applyBorder="1" applyAlignment="1">
      <alignment horizontal="center"/>
    </xf>
    <xf numFmtId="38" fontId="2" fillId="0" borderId="51" xfId="0" applyNumberFormat="1" applyFont="1" applyFill="1" applyBorder="1" applyAlignment="1" applyProtection="1">
      <alignment horizontal="center"/>
      <protection locked="0"/>
    </xf>
    <xf numFmtId="38" fontId="2" fillId="0" borderId="52" xfId="0" applyNumberFormat="1" applyFont="1" applyFill="1" applyBorder="1" applyAlignment="1" applyProtection="1">
      <alignment horizontal="center"/>
      <protection locked="0"/>
    </xf>
    <xf numFmtId="38" fontId="4" fillId="0" borderId="8" xfId="0" applyNumberFormat="1" applyFont="1" applyFill="1" applyBorder="1" applyAlignment="1">
      <alignment horizontal="center"/>
    </xf>
    <xf numFmtId="38" fontId="2" fillId="0" borderId="32" xfId="0" applyNumberFormat="1" applyFont="1" applyBorder="1" applyAlignment="1" applyProtection="1">
      <alignment horizontal="center"/>
      <protection locked="0"/>
    </xf>
    <xf numFmtId="0" fontId="2" fillId="0" borderId="6" xfId="0" applyFont="1" applyBorder="1"/>
    <xf numFmtId="0" fontId="0" fillId="0" borderId="33" xfId="0" applyBorder="1" applyAlignment="1">
      <alignment horizontal="center"/>
    </xf>
    <xf numFmtId="38" fontId="2" fillId="0" borderId="53" xfId="0" applyNumberFormat="1" applyFont="1" applyBorder="1" applyAlignment="1" applyProtection="1">
      <alignment horizontal="center"/>
      <protection locked="0"/>
    </xf>
    <xf numFmtId="38" fontId="2" fillId="0" borderId="54" xfId="0" applyNumberFormat="1" applyFont="1" applyBorder="1" applyAlignment="1" applyProtection="1">
      <alignment horizontal="center"/>
      <protection locked="0"/>
    </xf>
    <xf numFmtId="38" fontId="2" fillId="0" borderId="55" xfId="0" applyNumberFormat="1" applyFont="1" applyBorder="1" applyAlignment="1" applyProtection="1">
      <alignment horizontal="center"/>
      <protection locked="0"/>
    </xf>
    <xf numFmtId="38" fontId="2" fillId="0" borderId="56" xfId="0" applyNumberFormat="1" applyFont="1" applyBorder="1" applyAlignment="1" applyProtection="1">
      <alignment horizontal="center"/>
      <protection locked="0"/>
    </xf>
    <xf numFmtId="38" fontId="2" fillId="0" borderId="57" xfId="0" applyNumberFormat="1" applyFont="1" applyBorder="1" applyAlignment="1" applyProtection="1">
      <alignment horizontal="center"/>
      <protection locked="0"/>
    </xf>
    <xf numFmtId="38" fontId="2" fillId="4" borderId="58" xfId="0" applyNumberFormat="1" applyFont="1" applyFill="1" applyBorder="1" applyAlignment="1" applyProtection="1">
      <alignment horizontal="center"/>
      <protection locked="0"/>
    </xf>
    <xf numFmtId="38" fontId="2" fillId="0" borderId="59" xfId="0" applyNumberFormat="1" applyFont="1" applyBorder="1" applyAlignment="1" applyProtection="1">
      <alignment horizontal="center"/>
      <protection locked="0"/>
    </xf>
    <xf numFmtId="38" fontId="2" fillId="4" borderId="59" xfId="0" applyNumberFormat="1" applyFont="1" applyFill="1" applyBorder="1" applyAlignment="1" applyProtection="1">
      <alignment horizontal="center"/>
      <protection locked="0"/>
    </xf>
    <xf numFmtId="38" fontId="2" fillId="2" borderId="60" xfId="0" applyNumberFormat="1" applyFont="1" applyFill="1" applyBorder="1" applyAlignment="1" applyProtection="1">
      <alignment horizontal="center"/>
      <protection locked="0"/>
    </xf>
    <xf numFmtId="38" fontId="2" fillId="4" borderId="61" xfId="0" applyNumberFormat="1" applyFont="1" applyFill="1" applyBorder="1" applyAlignment="1" applyProtection="1">
      <alignment horizontal="center"/>
      <protection locked="0"/>
    </xf>
    <xf numFmtId="38" fontId="2" fillId="0" borderId="62" xfId="0" applyNumberFormat="1" applyFont="1" applyBorder="1" applyAlignment="1" applyProtection="1">
      <alignment horizontal="center"/>
      <protection locked="0"/>
    </xf>
    <xf numFmtId="38" fontId="2" fillId="4" borderId="62" xfId="0" applyNumberFormat="1" applyFont="1" applyFill="1" applyBorder="1" applyAlignment="1" applyProtection="1">
      <alignment horizontal="center"/>
      <protection locked="0"/>
    </xf>
    <xf numFmtId="38" fontId="2" fillId="2" borderId="63" xfId="0" applyNumberFormat="1" applyFont="1" applyFill="1" applyBorder="1" applyAlignment="1" applyProtection="1">
      <alignment horizontal="center"/>
      <protection locked="0"/>
    </xf>
    <xf numFmtId="3" fontId="2" fillId="2" borderId="23" xfId="0" applyNumberFormat="1" applyFont="1" applyFill="1" applyBorder="1"/>
    <xf numFmtId="38" fontId="2" fillId="2" borderId="59" xfId="0" applyNumberFormat="1" applyFont="1" applyFill="1" applyBorder="1"/>
    <xf numFmtId="38" fontId="2" fillId="0" borderId="59" xfId="0" applyNumberFormat="1" applyFont="1" applyBorder="1"/>
    <xf numFmtId="38" fontId="2" fillId="2" borderId="60" xfId="0" applyNumberFormat="1" applyFont="1" applyFill="1" applyBorder="1"/>
    <xf numFmtId="38" fontId="2" fillId="2" borderId="62" xfId="0" applyNumberFormat="1" applyFont="1" applyFill="1" applyBorder="1"/>
    <xf numFmtId="38" fontId="2" fillId="0" borderId="62" xfId="0" applyNumberFormat="1" applyFont="1" applyBorder="1"/>
    <xf numFmtId="38" fontId="2" fillId="2" borderId="63" xfId="0" applyNumberFormat="1" applyFont="1" applyFill="1" applyBorder="1"/>
    <xf numFmtId="0" fontId="2" fillId="0" borderId="24" xfId="0" applyFont="1" applyBorder="1" applyAlignment="1">
      <alignment horizontal="center"/>
    </xf>
    <xf numFmtId="0" fontId="2" fillId="0" borderId="24" xfId="0" applyFont="1" applyBorder="1" applyAlignment="1">
      <alignment horizontal="center" vertical="center" textRotation="90" wrapText="1"/>
    </xf>
    <xf numFmtId="38" fontId="2" fillId="2" borderId="64" xfId="0" applyNumberFormat="1" applyFont="1" applyFill="1" applyBorder="1"/>
    <xf numFmtId="38" fontId="2" fillId="2" borderId="42" xfId="0" applyNumberFormat="1" applyFont="1" applyFill="1" applyBorder="1"/>
    <xf numFmtId="38" fontId="2" fillId="2" borderId="65" xfId="0" applyNumberFormat="1" applyFont="1" applyFill="1" applyBorder="1"/>
    <xf numFmtId="38" fontId="2" fillId="2" borderId="66" xfId="0" applyNumberFormat="1" applyFont="1" applyFill="1" applyBorder="1"/>
    <xf numFmtId="38" fontId="2" fillId="2" borderId="44" xfId="0" applyNumberFormat="1" applyFont="1" applyFill="1" applyBorder="1"/>
    <xf numFmtId="38" fontId="2" fillId="2" borderId="67" xfId="0" applyNumberFormat="1" applyFont="1" applyFill="1" applyBorder="1"/>
    <xf numFmtId="38" fontId="2" fillId="2" borderId="19" xfId="0" applyNumberFormat="1" applyFont="1" applyFill="1" applyBorder="1" applyAlignment="1" applyProtection="1">
      <alignment horizontal="center"/>
      <protection locked="0"/>
    </xf>
    <xf numFmtId="38" fontId="2" fillId="2" borderId="21" xfId="0" applyNumberFormat="1" applyFont="1" applyFill="1" applyBorder="1" applyAlignment="1" applyProtection="1">
      <alignment horizontal="center"/>
      <protection locked="0"/>
    </xf>
    <xf numFmtId="38" fontId="2" fillId="0" borderId="34" xfId="0" applyNumberFormat="1" applyFont="1" applyBorder="1" applyAlignment="1" applyProtection="1">
      <alignment horizontal="center"/>
      <protection locked="0"/>
    </xf>
    <xf numFmtId="38" fontId="2" fillId="2" borderId="35" xfId="0" applyNumberFormat="1" applyFont="1" applyFill="1" applyBorder="1" applyAlignment="1" applyProtection="1">
      <alignment horizontal="center"/>
      <protection locked="0"/>
    </xf>
    <xf numFmtId="0" fontId="2" fillId="2" borderId="24" xfId="0" applyFont="1" applyFill="1" applyBorder="1" applyAlignment="1">
      <alignment horizontal="center"/>
    </xf>
    <xf numFmtId="38" fontId="2" fillId="2" borderId="36" xfId="0" applyNumberFormat="1" applyFont="1" applyFill="1" applyBorder="1" applyAlignment="1" applyProtection="1">
      <alignment horizontal="center"/>
      <protection locked="0"/>
    </xf>
    <xf numFmtId="38" fontId="2" fillId="0" borderId="37" xfId="0" applyNumberFormat="1" applyFont="1" applyBorder="1" applyAlignment="1" applyProtection="1">
      <alignment horizontal="center"/>
      <protection locked="0"/>
    </xf>
    <xf numFmtId="38" fontId="2" fillId="0" borderId="64" xfId="0" applyNumberFormat="1" applyFont="1" applyBorder="1"/>
    <xf numFmtId="38" fontId="2" fillId="0" borderId="66" xfId="0" applyNumberFormat="1" applyFont="1" applyBorder="1"/>
    <xf numFmtId="3" fontId="4" fillId="0" borderId="8" xfId="0" applyNumberFormat="1" applyFont="1" applyBorder="1" applyAlignment="1">
      <alignment horizontal="center"/>
    </xf>
    <xf numFmtId="0" fontId="2" fillId="0" borderId="38" xfId="0" applyFont="1" applyBorder="1" applyAlignment="1" applyProtection="1">
      <alignment horizontal="center" vertical="center" textRotation="90"/>
      <protection locked="0"/>
    </xf>
    <xf numFmtId="0" fontId="2" fillId="2" borderId="30" xfId="0" applyFont="1" applyFill="1" applyBorder="1" applyAlignment="1">
      <alignment horizontal="center"/>
    </xf>
    <xf numFmtId="38" fontId="2" fillId="2" borderId="68" xfId="0" applyNumberFormat="1" applyFont="1" applyFill="1" applyBorder="1" applyAlignment="1" applyProtection="1">
      <alignment horizontal="center"/>
      <protection locked="0"/>
    </xf>
    <xf numFmtId="38" fontId="2" fillId="2" borderId="69" xfId="0" applyNumberFormat="1" applyFont="1" applyFill="1" applyBorder="1" applyAlignment="1" applyProtection="1">
      <alignment horizontal="center"/>
      <protection locked="0"/>
    </xf>
    <xf numFmtId="38" fontId="2" fillId="2" borderId="70" xfId="0" applyNumberFormat="1" applyFont="1" applyFill="1" applyBorder="1" applyAlignment="1" applyProtection="1">
      <alignment horizontal="center"/>
      <protection locked="0"/>
    </xf>
    <xf numFmtId="38" fontId="2" fillId="5" borderId="62" xfId="0" applyNumberFormat="1" applyFont="1" applyFill="1" applyBorder="1" applyAlignment="1" applyProtection="1">
      <alignment horizontal="center"/>
      <protection locked="0"/>
    </xf>
    <xf numFmtId="0" fontId="2" fillId="6" borderId="0" xfId="0" applyFont="1" applyFill="1"/>
    <xf numFmtId="38" fontId="2" fillId="0" borderId="0" xfId="0" applyNumberFormat="1" applyFont="1"/>
    <xf numFmtId="38" fontId="2" fillId="6" borderId="64" xfId="0" applyNumberFormat="1" applyFont="1" applyFill="1" applyBorder="1"/>
    <xf numFmtId="0" fontId="3" fillId="0" borderId="3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2" xfId="0" applyFont="1" applyBorder="1"/>
    <xf numFmtId="0" fontId="0" fillId="0" borderId="3" xfId="0" applyBorder="1"/>
    <xf numFmtId="0" fontId="0" fillId="0" borderId="31" xfId="0" applyBorder="1"/>
    <xf numFmtId="0" fontId="3" fillId="0" borderId="3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9" xfId="0" applyBorder="1" applyAlignment="1">
      <alignment horizontal="center"/>
    </xf>
    <xf numFmtId="0" fontId="3" fillId="0" borderId="39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40" xfId="0" applyBorder="1" applyAlignment="1">
      <alignment horizontal="center"/>
    </xf>
    <xf numFmtId="0" fontId="3" fillId="0" borderId="40" xfId="0" applyFont="1" applyBorder="1" applyAlignment="1">
      <alignment horizontal="center"/>
    </xf>
    <xf numFmtId="0" fontId="0" fillId="0" borderId="31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0" xfId="0" applyFont="1" applyAlignment="1">
      <alignment horizontal="center"/>
    </xf>
    <xf numFmtId="38" fontId="2" fillId="5" borderId="61" xfId="0" applyNumberFormat="1" applyFont="1" applyFill="1" applyBorder="1" applyAlignment="1" applyProtection="1">
      <alignment horizontal="center"/>
      <protection locked="0"/>
    </xf>
    <xf numFmtId="38" fontId="2" fillId="6" borderId="62" xfId="0" applyNumberFormat="1" applyFont="1" applyFill="1" applyBorder="1" applyAlignment="1" applyProtection="1">
      <alignment horizontal="center"/>
      <protection locked="0"/>
    </xf>
    <xf numFmtId="38" fontId="2" fillId="6" borderId="63" xfId="0" applyNumberFormat="1" applyFont="1" applyFill="1" applyBorder="1" applyAlignment="1" applyProtection="1">
      <alignment horizontal="center"/>
      <protection locked="0"/>
    </xf>
    <xf numFmtId="38" fontId="2" fillId="6" borderId="42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2"/>
  <sheetViews>
    <sheetView topLeftCell="A4" zoomScaleNormal="100" zoomScaleSheetLayoutView="100" workbookViewId="0">
      <selection activeCell="M9" sqref="M9"/>
    </sheetView>
  </sheetViews>
  <sheetFormatPr defaultColWidth="9.21875" defaultRowHeight="13.8" x14ac:dyDescent="0.3"/>
  <cols>
    <col min="1" max="1" width="9.21875" style="27" bestFit="1" customWidth="1"/>
    <col min="2" max="6" width="8.77734375" style="5" customWidth="1"/>
    <col min="7" max="16384" width="9.21875" style="5"/>
  </cols>
  <sheetData>
    <row r="1" spans="1:7" x14ac:dyDescent="0.3">
      <c r="A1" s="4"/>
      <c r="B1" s="125" t="s">
        <v>30</v>
      </c>
      <c r="C1" s="126"/>
      <c r="D1" s="126"/>
      <c r="E1" s="126"/>
      <c r="F1" s="126"/>
      <c r="G1" s="76"/>
    </row>
    <row r="2" spans="1:7" x14ac:dyDescent="0.3">
      <c r="A2" s="6"/>
      <c r="B2" s="127" t="s">
        <v>37</v>
      </c>
      <c r="C2" s="128"/>
      <c r="D2" s="128"/>
      <c r="E2" s="128"/>
      <c r="F2" s="128"/>
      <c r="G2" s="76"/>
    </row>
    <row r="3" spans="1:7" x14ac:dyDescent="0.3">
      <c r="A3" s="9"/>
      <c r="B3" s="10" t="s">
        <v>3</v>
      </c>
      <c r="C3" s="11" t="s">
        <v>4</v>
      </c>
      <c r="D3" s="10" t="s">
        <v>38</v>
      </c>
      <c r="E3" s="11" t="s">
        <v>39</v>
      </c>
      <c r="F3" s="110" t="s">
        <v>78</v>
      </c>
      <c r="G3" s="76"/>
    </row>
    <row r="4" spans="1:7" ht="107.25" customHeight="1" thickBot="1" x14ac:dyDescent="0.35">
      <c r="A4" s="12" t="s">
        <v>16</v>
      </c>
      <c r="B4" s="13" t="s">
        <v>40</v>
      </c>
      <c r="C4" s="13" t="s">
        <v>41</v>
      </c>
      <c r="D4" s="13" t="s">
        <v>42</v>
      </c>
      <c r="E4" s="14" t="s">
        <v>43</v>
      </c>
      <c r="F4" s="116" t="s">
        <v>79</v>
      </c>
      <c r="G4" s="76"/>
    </row>
    <row r="5" spans="1:7" ht="14.4" thickBot="1" x14ac:dyDescent="0.35">
      <c r="A5" s="15"/>
      <c r="B5" s="16"/>
      <c r="C5" s="16"/>
      <c r="D5" s="17"/>
      <c r="E5" s="17"/>
      <c r="F5" s="17"/>
      <c r="G5" s="76"/>
    </row>
    <row r="6" spans="1:7" x14ac:dyDescent="0.3">
      <c r="A6" s="69" t="s">
        <v>62</v>
      </c>
      <c r="B6" s="83">
        <v>26</v>
      </c>
      <c r="C6" s="84">
        <v>131</v>
      </c>
      <c r="D6" s="85">
        <v>16</v>
      </c>
      <c r="E6" s="84">
        <v>4</v>
      </c>
      <c r="F6" s="86">
        <v>10</v>
      </c>
    </row>
    <row r="7" spans="1:7" x14ac:dyDescent="0.3">
      <c r="A7" s="70" t="s">
        <v>63</v>
      </c>
      <c r="B7" s="87">
        <v>55</v>
      </c>
      <c r="C7" s="88">
        <v>297</v>
      </c>
      <c r="D7" s="89">
        <v>6</v>
      </c>
      <c r="E7" s="88">
        <v>1</v>
      </c>
      <c r="F7" s="90">
        <v>14</v>
      </c>
    </row>
    <row r="8" spans="1:7" x14ac:dyDescent="0.3">
      <c r="A8" s="70" t="s">
        <v>64</v>
      </c>
      <c r="B8" s="87">
        <v>43</v>
      </c>
      <c r="C8" s="88">
        <v>237</v>
      </c>
      <c r="D8" s="89">
        <v>6</v>
      </c>
      <c r="E8" s="88">
        <v>3</v>
      </c>
      <c r="F8" s="90">
        <v>4</v>
      </c>
    </row>
    <row r="9" spans="1:7" x14ac:dyDescent="0.3">
      <c r="A9" s="70" t="s">
        <v>65</v>
      </c>
      <c r="B9" s="87">
        <v>14</v>
      </c>
      <c r="C9" s="88">
        <v>137</v>
      </c>
      <c r="D9" s="89">
        <v>7</v>
      </c>
      <c r="E9" s="88">
        <v>2</v>
      </c>
      <c r="F9" s="90">
        <v>16</v>
      </c>
    </row>
    <row r="10" spans="1:7" x14ac:dyDescent="0.3">
      <c r="A10" s="70" t="s">
        <v>66</v>
      </c>
      <c r="B10" s="87">
        <v>35</v>
      </c>
      <c r="C10" s="88">
        <v>170</v>
      </c>
      <c r="D10" s="89">
        <v>11</v>
      </c>
      <c r="E10" s="88">
        <v>3</v>
      </c>
      <c r="F10" s="90">
        <v>3</v>
      </c>
    </row>
    <row r="11" spans="1:7" x14ac:dyDescent="0.3">
      <c r="A11" s="70" t="s">
        <v>67</v>
      </c>
      <c r="B11" s="87">
        <v>100</v>
      </c>
      <c r="C11" s="88">
        <v>356</v>
      </c>
      <c r="D11" s="89">
        <v>21</v>
      </c>
      <c r="E11" s="88">
        <v>8</v>
      </c>
      <c r="F11" s="90">
        <v>38</v>
      </c>
    </row>
    <row r="12" spans="1:7" x14ac:dyDescent="0.3">
      <c r="A12" s="70" t="s">
        <v>68</v>
      </c>
      <c r="B12" s="87">
        <v>22</v>
      </c>
      <c r="C12" s="88">
        <v>191</v>
      </c>
      <c r="D12" s="89">
        <v>10</v>
      </c>
      <c r="E12" s="88">
        <v>2</v>
      </c>
      <c r="F12" s="90">
        <v>9</v>
      </c>
    </row>
    <row r="13" spans="1:7" x14ac:dyDescent="0.3">
      <c r="A13" s="70" t="s">
        <v>69</v>
      </c>
      <c r="B13" s="87">
        <v>3</v>
      </c>
      <c r="C13" s="88">
        <v>53</v>
      </c>
      <c r="D13" s="89">
        <v>0</v>
      </c>
      <c r="E13" s="88">
        <v>0</v>
      </c>
      <c r="F13" s="90">
        <v>1</v>
      </c>
    </row>
    <row r="14" spans="1:7" x14ac:dyDescent="0.3">
      <c r="A14" s="70" t="s">
        <v>70</v>
      </c>
      <c r="B14" s="87">
        <v>70</v>
      </c>
      <c r="C14" s="88">
        <v>538</v>
      </c>
      <c r="D14" s="89">
        <v>10</v>
      </c>
      <c r="E14" s="88">
        <v>1</v>
      </c>
      <c r="F14" s="90">
        <v>11</v>
      </c>
    </row>
    <row r="15" spans="1:7" x14ac:dyDescent="0.3">
      <c r="A15" s="70" t="s">
        <v>71</v>
      </c>
      <c r="B15" s="87">
        <v>48</v>
      </c>
      <c r="C15" s="88">
        <v>191</v>
      </c>
      <c r="D15" s="89">
        <v>12</v>
      </c>
      <c r="E15" s="88">
        <v>2</v>
      </c>
      <c r="F15" s="90">
        <v>26</v>
      </c>
    </row>
    <row r="16" spans="1:7" x14ac:dyDescent="0.3">
      <c r="A16" s="70" t="s">
        <v>72</v>
      </c>
      <c r="B16" s="156">
        <v>87</v>
      </c>
      <c r="C16" s="157">
        <v>361</v>
      </c>
      <c r="D16" s="121">
        <v>11</v>
      </c>
      <c r="E16" s="157">
        <v>12</v>
      </c>
      <c r="F16" s="158">
        <v>19</v>
      </c>
      <c r="G16" s="123">
        <f>SUM(B16:F16)</f>
        <v>490</v>
      </c>
    </row>
    <row r="17" spans="1:6" x14ac:dyDescent="0.3">
      <c r="A17" s="24" t="s">
        <v>0</v>
      </c>
      <c r="B17" s="25">
        <f>SUM(B6:B16)</f>
        <v>503</v>
      </c>
      <c r="C17" s="74">
        <f>SUM(C6:C16)</f>
        <v>2662</v>
      </c>
      <c r="D17" s="25">
        <f>SUM(D6:D16)</f>
        <v>110</v>
      </c>
      <c r="E17" s="26">
        <f>SUM(E6:E16)</f>
        <v>38</v>
      </c>
      <c r="F17" s="25">
        <f>SUM(F6:F16)</f>
        <v>151</v>
      </c>
    </row>
    <row r="19" spans="1:6" x14ac:dyDescent="0.3">
      <c r="D19" s="122" t="s">
        <v>113</v>
      </c>
    </row>
    <row r="20" spans="1:6" x14ac:dyDescent="0.3">
      <c r="D20" s="5" t="s">
        <v>111</v>
      </c>
    </row>
    <row r="21" spans="1:6" x14ac:dyDescent="0.3">
      <c r="D21" s="5" t="s">
        <v>108</v>
      </c>
    </row>
    <row r="22" spans="1:6" x14ac:dyDescent="0.3">
      <c r="D22" s="5" t="s">
        <v>109</v>
      </c>
    </row>
  </sheetData>
  <sheetProtection selectLockedCells="1"/>
  <mergeCells count="2">
    <mergeCell ref="B1:F1"/>
    <mergeCell ref="B2:F2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&amp;C&amp;"Helv,Bold"BENEWAH COUNTY RESULTS
GENERAL ELECTION    NOVEMBER 8, 2022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23"/>
  <sheetViews>
    <sheetView topLeftCell="A5" zoomScaleNormal="100" zoomScaleSheetLayoutView="100" workbookViewId="0">
      <selection activeCell="M9" sqref="M9"/>
    </sheetView>
  </sheetViews>
  <sheetFormatPr defaultColWidth="9.21875" defaultRowHeight="13.8" x14ac:dyDescent="0.3"/>
  <cols>
    <col min="1" max="1" width="13.6640625" style="27" bestFit="1" customWidth="1"/>
    <col min="2" max="3" width="9.6640625" style="5" customWidth="1"/>
    <col min="4" max="5" width="11.6640625" style="5" customWidth="1"/>
    <col min="6" max="16384" width="9.21875" style="5"/>
  </cols>
  <sheetData>
    <row r="1" spans="1:6" x14ac:dyDescent="0.3">
      <c r="A1" s="4"/>
      <c r="B1" s="125" t="s">
        <v>93</v>
      </c>
      <c r="C1" s="126"/>
      <c r="D1" s="125" t="s">
        <v>94</v>
      </c>
      <c r="E1" s="126"/>
      <c r="F1" s="76"/>
    </row>
    <row r="2" spans="1:6" x14ac:dyDescent="0.3">
      <c r="A2" s="6"/>
      <c r="B2" s="127" t="s">
        <v>95</v>
      </c>
      <c r="C2" s="128"/>
      <c r="D2" s="127" t="s">
        <v>96</v>
      </c>
      <c r="E2" s="128"/>
      <c r="F2" s="76"/>
    </row>
    <row r="3" spans="1:6" x14ac:dyDescent="0.3">
      <c r="A3" s="6"/>
      <c r="B3" s="127" t="s">
        <v>97</v>
      </c>
      <c r="C3" s="128"/>
      <c r="D3" s="127" t="s">
        <v>98</v>
      </c>
      <c r="E3" s="128"/>
      <c r="F3" s="76"/>
    </row>
    <row r="4" spans="1:6" x14ac:dyDescent="0.3">
      <c r="A4" s="9"/>
      <c r="B4" s="151"/>
      <c r="C4" s="147"/>
      <c r="D4" s="151"/>
      <c r="E4" s="147"/>
      <c r="F4" s="76"/>
    </row>
    <row r="5" spans="1:6" ht="107.25" customHeight="1" thickBot="1" x14ac:dyDescent="0.35">
      <c r="A5" s="12" t="s">
        <v>16</v>
      </c>
      <c r="B5" s="28" t="s">
        <v>99</v>
      </c>
      <c r="C5" s="28" t="s">
        <v>100</v>
      </c>
      <c r="D5" s="28" t="s">
        <v>101</v>
      </c>
      <c r="E5" s="99" t="s">
        <v>102</v>
      </c>
      <c r="F5" s="76"/>
    </row>
    <row r="6" spans="1:6" ht="14.4" thickBot="1" x14ac:dyDescent="0.35">
      <c r="A6" s="15"/>
      <c r="B6" s="16"/>
      <c r="C6" s="16"/>
      <c r="D6" s="15"/>
      <c r="E6" s="16"/>
      <c r="F6" s="76"/>
    </row>
    <row r="7" spans="1:6" x14ac:dyDescent="0.3">
      <c r="A7" s="69" t="s">
        <v>62</v>
      </c>
      <c r="B7" s="113">
        <v>118</v>
      </c>
      <c r="C7" s="36">
        <v>69</v>
      </c>
      <c r="D7" s="124">
        <v>153</v>
      </c>
      <c r="E7" s="159">
        <v>36</v>
      </c>
      <c r="F7" s="123">
        <f>SUM(D7:E7)</f>
        <v>189</v>
      </c>
    </row>
    <row r="8" spans="1:6" x14ac:dyDescent="0.3">
      <c r="A8" s="70" t="s">
        <v>63</v>
      </c>
      <c r="B8" s="114">
        <v>205</v>
      </c>
      <c r="C8" s="38">
        <v>162</v>
      </c>
      <c r="D8" s="114">
        <v>287</v>
      </c>
      <c r="E8" s="38">
        <v>79</v>
      </c>
    </row>
    <row r="9" spans="1:6" x14ac:dyDescent="0.3">
      <c r="A9" s="70" t="s">
        <v>64</v>
      </c>
      <c r="B9" s="114">
        <v>138</v>
      </c>
      <c r="C9" s="38">
        <v>143</v>
      </c>
      <c r="D9" s="114">
        <v>243</v>
      </c>
      <c r="E9" s="38">
        <v>46</v>
      </c>
    </row>
    <row r="10" spans="1:6" x14ac:dyDescent="0.3">
      <c r="A10" s="70" t="s">
        <v>65</v>
      </c>
      <c r="B10" s="114">
        <v>121</v>
      </c>
      <c r="C10" s="38">
        <v>56</v>
      </c>
      <c r="D10" s="114">
        <v>153</v>
      </c>
      <c r="E10" s="38">
        <v>27</v>
      </c>
    </row>
    <row r="11" spans="1:6" x14ac:dyDescent="0.3">
      <c r="A11" s="70" t="s">
        <v>66</v>
      </c>
      <c r="B11" s="114">
        <v>130</v>
      </c>
      <c r="C11" s="38">
        <v>87</v>
      </c>
      <c r="D11" s="114">
        <v>189</v>
      </c>
      <c r="E11" s="38">
        <v>33</v>
      </c>
    </row>
    <row r="12" spans="1:6" x14ac:dyDescent="0.3">
      <c r="A12" s="70" t="s">
        <v>67</v>
      </c>
      <c r="B12" s="114">
        <v>271</v>
      </c>
      <c r="C12" s="38">
        <v>245</v>
      </c>
      <c r="D12" s="114">
        <v>378</v>
      </c>
      <c r="E12" s="38">
        <v>145</v>
      </c>
    </row>
    <row r="13" spans="1:6" x14ac:dyDescent="0.3">
      <c r="A13" s="70" t="s">
        <v>68</v>
      </c>
      <c r="B13" s="114">
        <v>126</v>
      </c>
      <c r="C13" s="38">
        <v>92</v>
      </c>
      <c r="D13" s="114">
        <v>179</v>
      </c>
      <c r="E13" s="38">
        <v>47</v>
      </c>
    </row>
    <row r="14" spans="1:6" x14ac:dyDescent="0.3">
      <c r="A14" s="70" t="s">
        <v>69</v>
      </c>
      <c r="B14" s="114">
        <v>38</v>
      </c>
      <c r="C14" s="38">
        <v>18</v>
      </c>
      <c r="D14" s="114">
        <v>43</v>
      </c>
      <c r="E14" s="38">
        <v>13</v>
      </c>
    </row>
    <row r="15" spans="1:6" x14ac:dyDescent="0.3">
      <c r="A15" s="70" t="s">
        <v>70</v>
      </c>
      <c r="B15" s="114">
        <v>347</v>
      </c>
      <c r="C15" s="38">
        <v>265</v>
      </c>
      <c r="D15" s="114">
        <v>520</v>
      </c>
      <c r="E15" s="38">
        <v>107</v>
      </c>
    </row>
    <row r="16" spans="1:6" x14ac:dyDescent="0.3">
      <c r="A16" s="70" t="s">
        <v>71</v>
      </c>
      <c r="B16" s="114">
        <v>150</v>
      </c>
      <c r="C16" s="38">
        <v>124</v>
      </c>
      <c r="D16" s="114">
        <v>198</v>
      </c>
      <c r="E16" s="38">
        <v>80</v>
      </c>
    </row>
    <row r="17" spans="1:5" x14ac:dyDescent="0.3">
      <c r="A17" s="70" t="s">
        <v>72</v>
      </c>
      <c r="B17" s="114">
        <v>249</v>
      </c>
      <c r="C17" s="38">
        <v>219</v>
      </c>
      <c r="D17" s="114">
        <v>405</v>
      </c>
      <c r="E17" s="38">
        <v>77</v>
      </c>
    </row>
    <row r="18" spans="1:5" x14ac:dyDescent="0.3">
      <c r="A18" s="115" t="s">
        <v>0</v>
      </c>
      <c r="B18" s="26">
        <f>SUM(B7:B17)</f>
        <v>1893</v>
      </c>
      <c r="C18" s="26">
        <f>SUM(C7:C17)</f>
        <v>1480</v>
      </c>
      <c r="D18" s="26">
        <f>SUM(D7:D17)</f>
        <v>2748</v>
      </c>
      <c r="E18" s="26">
        <f>SUM(E7:E17)</f>
        <v>690</v>
      </c>
    </row>
    <row r="20" spans="1:5" x14ac:dyDescent="0.3">
      <c r="D20" s="122" t="s">
        <v>112</v>
      </c>
    </row>
    <row r="21" spans="1:5" x14ac:dyDescent="0.3">
      <c r="D21" s="5" t="s">
        <v>110</v>
      </c>
    </row>
    <row r="22" spans="1:5" x14ac:dyDescent="0.3">
      <c r="D22" s="5" t="s">
        <v>108</v>
      </c>
    </row>
    <row r="23" spans="1:5" x14ac:dyDescent="0.3">
      <c r="D23" s="5" t="s">
        <v>109</v>
      </c>
    </row>
  </sheetData>
  <sheetProtection selectLockedCells="1"/>
  <mergeCells count="8">
    <mergeCell ref="B4:C4"/>
    <mergeCell ref="D4:E4"/>
    <mergeCell ref="B1:C1"/>
    <mergeCell ref="D1:E1"/>
    <mergeCell ref="B2:C2"/>
    <mergeCell ref="D2:E2"/>
    <mergeCell ref="B3:C3"/>
    <mergeCell ref="D3:E3"/>
  </mergeCells>
  <printOptions horizontalCentered="1"/>
  <pageMargins left="0.5" right="0.5" top="1.5" bottom="0.5" header="1" footer="0.3"/>
  <pageSetup pageOrder="overThenDown" orientation="landscape" r:id="rId1"/>
  <headerFooter alignWithMargins="0">
    <oddHeader>&amp;C&amp;"Helv,Bold"BENEWAH COUNTY RESULTS
GENERAL ELECTION     NOVEMBER 8, 2022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21"/>
  <sheetViews>
    <sheetView tabSelected="1" topLeftCell="A4" zoomScaleNormal="100" workbookViewId="0">
      <selection activeCell="F21" sqref="F21"/>
    </sheetView>
  </sheetViews>
  <sheetFormatPr defaultColWidth="9.21875" defaultRowHeight="13.8" x14ac:dyDescent="0.3"/>
  <cols>
    <col min="1" max="1" width="9.21875" style="27" bestFit="1" customWidth="1"/>
    <col min="2" max="6" width="8.77734375" style="5" customWidth="1"/>
    <col min="7" max="16384" width="9.21875" style="5"/>
  </cols>
  <sheetData>
    <row r="1" spans="1:6" x14ac:dyDescent="0.3">
      <c r="A1" s="4"/>
      <c r="B1" s="152"/>
      <c r="C1" s="153"/>
      <c r="D1" s="153"/>
      <c r="E1" s="153"/>
      <c r="F1" s="154"/>
    </row>
    <row r="2" spans="1:6" x14ac:dyDescent="0.3">
      <c r="A2" s="6"/>
      <c r="B2" s="127" t="s">
        <v>14</v>
      </c>
      <c r="C2" s="128"/>
      <c r="D2" s="128"/>
      <c r="E2" s="128"/>
      <c r="F2" s="146"/>
    </row>
    <row r="3" spans="1:6" x14ac:dyDescent="0.3">
      <c r="A3" s="6"/>
      <c r="B3" s="127" t="s">
        <v>15</v>
      </c>
      <c r="C3" s="128"/>
      <c r="D3" s="128"/>
      <c r="E3" s="128"/>
      <c r="F3" s="146"/>
    </row>
    <row r="4" spans="1:6" x14ac:dyDescent="0.3">
      <c r="A4" s="9"/>
      <c r="B4" s="55"/>
      <c r="C4" s="56"/>
      <c r="D4" s="56"/>
      <c r="E4" s="56"/>
      <c r="F4" s="57"/>
    </row>
    <row r="5" spans="1:6" ht="107.25" customHeight="1" thickBot="1" x14ac:dyDescent="0.35">
      <c r="A5" s="12" t="s">
        <v>16</v>
      </c>
      <c r="B5" s="28" t="s">
        <v>19</v>
      </c>
      <c r="C5" s="28" t="s">
        <v>20</v>
      </c>
      <c r="D5" s="28" t="s">
        <v>22</v>
      </c>
      <c r="E5" s="28" t="s">
        <v>23</v>
      </c>
      <c r="F5" s="58" t="s">
        <v>21</v>
      </c>
    </row>
    <row r="6" spans="1:6" ht="14.4" thickBot="1" x14ac:dyDescent="0.35">
      <c r="A6" s="15"/>
      <c r="B6" s="16"/>
      <c r="C6" s="16"/>
      <c r="D6" s="16"/>
      <c r="E6" s="16"/>
      <c r="F6" s="34"/>
    </row>
    <row r="7" spans="1:6" x14ac:dyDescent="0.3">
      <c r="A7" s="69" t="s">
        <v>62</v>
      </c>
      <c r="B7" s="59">
        <v>253</v>
      </c>
      <c r="C7" s="60">
        <v>11</v>
      </c>
      <c r="D7" s="61">
        <f>IF(B7&lt;&gt;0,C7+B7,"")</f>
        <v>264</v>
      </c>
      <c r="E7" s="60">
        <v>188</v>
      </c>
      <c r="F7" s="62">
        <f>IF(E7&lt;&gt;0,E7/D7,"")</f>
        <v>0.71212121212121215</v>
      </c>
    </row>
    <row r="8" spans="1:6" x14ac:dyDescent="0.3">
      <c r="A8" s="70" t="s">
        <v>63</v>
      </c>
      <c r="B8" s="63">
        <v>634</v>
      </c>
      <c r="C8" s="64">
        <v>13</v>
      </c>
      <c r="D8" s="65">
        <f>IF(B8&lt;&gt;0,C8+B8,"")</f>
        <v>647</v>
      </c>
      <c r="E8" s="64">
        <v>380</v>
      </c>
      <c r="F8" s="66">
        <f t="shared" ref="F8:F17" si="0">IF(E8&lt;&gt;0,E8/D8,"")</f>
        <v>0.5873261205564142</v>
      </c>
    </row>
    <row r="9" spans="1:6" x14ac:dyDescent="0.3">
      <c r="A9" s="70" t="s">
        <v>64</v>
      </c>
      <c r="B9" s="63">
        <v>577</v>
      </c>
      <c r="C9" s="64">
        <v>10</v>
      </c>
      <c r="D9" s="65">
        <f t="shared" ref="D9:D17" si="1">IF(B9&lt;&gt;0,C9+B9,"")</f>
        <v>587</v>
      </c>
      <c r="E9" s="64">
        <v>296</v>
      </c>
      <c r="F9" s="66">
        <f t="shared" si="0"/>
        <v>0.50425894378194203</v>
      </c>
    </row>
    <row r="10" spans="1:6" x14ac:dyDescent="0.3">
      <c r="A10" s="70" t="s">
        <v>65</v>
      </c>
      <c r="B10" s="63">
        <v>274</v>
      </c>
      <c r="C10" s="64">
        <v>15</v>
      </c>
      <c r="D10" s="65">
        <f t="shared" si="1"/>
        <v>289</v>
      </c>
      <c r="E10" s="64">
        <v>180</v>
      </c>
      <c r="F10" s="66">
        <f t="shared" si="0"/>
        <v>0.62283737024221453</v>
      </c>
    </row>
    <row r="11" spans="1:6" x14ac:dyDescent="0.3">
      <c r="A11" s="70" t="s">
        <v>66</v>
      </c>
      <c r="B11" s="63">
        <v>377</v>
      </c>
      <c r="C11" s="64">
        <v>10</v>
      </c>
      <c r="D11" s="65">
        <f t="shared" si="1"/>
        <v>387</v>
      </c>
      <c r="E11" s="64">
        <v>224</v>
      </c>
      <c r="F11" s="66">
        <f t="shared" si="0"/>
        <v>0.57881136950904388</v>
      </c>
    </row>
    <row r="12" spans="1:6" x14ac:dyDescent="0.3">
      <c r="A12" s="70" t="s">
        <v>67</v>
      </c>
      <c r="B12" s="63">
        <v>1012</v>
      </c>
      <c r="C12" s="64">
        <v>31</v>
      </c>
      <c r="D12" s="65">
        <f t="shared" si="1"/>
        <v>1043</v>
      </c>
      <c r="E12" s="64">
        <v>533</v>
      </c>
      <c r="F12" s="66">
        <f t="shared" si="0"/>
        <v>0.51102588686481309</v>
      </c>
    </row>
    <row r="13" spans="1:6" x14ac:dyDescent="0.3">
      <c r="A13" s="70" t="s">
        <v>68</v>
      </c>
      <c r="B13" s="63">
        <v>380</v>
      </c>
      <c r="C13" s="64">
        <v>19</v>
      </c>
      <c r="D13" s="65">
        <f t="shared" si="1"/>
        <v>399</v>
      </c>
      <c r="E13" s="64">
        <v>236</v>
      </c>
      <c r="F13" s="66">
        <f t="shared" si="0"/>
        <v>0.5914786967418546</v>
      </c>
    </row>
    <row r="14" spans="1:6" x14ac:dyDescent="0.3">
      <c r="A14" s="70" t="s">
        <v>69</v>
      </c>
      <c r="B14" s="63">
        <v>74</v>
      </c>
      <c r="C14" s="64">
        <v>3</v>
      </c>
      <c r="D14" s="65">
        <f t="shared" si="1"/>
        <v>77</v>
      </c>
      <c r="E14" s="64">
        <v>57</v>
      </c>
      <c r="F14" s="66">
        <f t="shared" si="0"/>
        <v>0.74025974025974028</v>
      </c>
    </row>
    <row r="15" spans="1:6" x14ac:dyDescent="0.3">
      <c r="A15" s="70" t="s">
        <v>70</v>
      </c>
      <c r="B15" s="63">
        <v>1076</v>
      </c>
      <c r="C15" s="64">
        <v>34</v>
      </c>
      <c r="D15" s="65">
        <f t="shared" si="1"/>
        <v>1110</v>
      </c>
      <c r="E15" s="64">
        <v>636</v>
      </c>
      <c r="F15" s="66">
        <f t="shared" si="0"/>
        <v>0.572972972972973</v>
      </c>
    </row>
    <row r="16" spans="1:6" x14ac:dyDescent="0.3">
      <c r="A16" s="70" t="s">
        <v>71</v>
      </c>
      <c r="B16" s="63">
        <v>482</v>
      </c>
      <c r="C16" s="64">
        <v>13</v>
      </c>
      <c r="D16" s="65">
        <f t="shared" si="1"/>
        <v>495</v>
      </c>
      <c r="E16" s="64">
        <v>282</v>
      </c>
      <c r="F16" s="66">
        <f t="shared" si="0"/>
        <v>0.5696969696969697</v>
      </c>
    </row>
    <row r="17" spans="1:6" x14ac:dyDescent="0.3">
      <c r="A17" s="70" t="s">
        <v>72</v>
      </c>
      <c r="B17" s="63">
        <v>834</v>
      </c>
      <c r="C17" s="64">
        <v>17</v>
      </c>
      <c r="D17" s="65">
        <f t="shared" si="1"/>
        <v>851</v>
      </c>
      <c r="E17" s="64">
        <v>486</v>
      </c>
      <c r="F17" s="66">
        <f t="shared" si="0"/>
        <v>0.57109283196239713</v>
      </c>
    </row>
    <row r="18" spans="1:6" x14ac:dyDescent="0.3">
      <c r="A18" s="24" t="s">
        <v>0</v>
      </c>
      <c r="B18" s="26">
        <f>SUM(B7:B17)</f>
        <v>5973</v>
      </c>
      <c r="C18" s="26">
        <f>SUM(C7:C17)</f>
        <v>176</v>
      </c>
      <c r="D18" s="26">
        <f>SUM(D7:D17)</f>
        <v>6149</v>
      </c>
      <c r="E18" s="26">
        <f>SUM(E7:E17)</f>
        <v>3498</v>
      </c>
      <c r="F18" s="67">
        <f>IF(E18&lt;&gt;0,E18/D18,"")</f>
        <v>0.56887298747763859</v>
      </c>
    </row>
    <row r="20" spans="1:6" x14ac:dyDescent="0.3">
      <c r="C20" s="155" t="s">
        <v>29</v>
      </c>
      <c r="D20" s="155"/>
      <c r="E20" s="155"/>
      <c r="F20" s="68">
        <v>584</v>
      </c>
    </row>
    <row r="21" spans="1:6" x14ac:dyDescent="0.3">
      <c r="C21" s="155" t="s">
        <v>92</v>
      </c>
      <c r="D21" s="155"/>
      <c r="E21" s="155"/>
      <c r="F21" s="68">
        <v>0</v>
      </c>
    </row>
  </sheetData>
  <mergeCells count="5">
    <mergeCell ref="B1:F1"/>
    <mergeCell ref="B2:F2"/>
    <mergeCell ref="B3:F3"/>
    <mergeCell ref="C20:E20"/>
    <mergeCell ref="C21:E21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&amp;C&amp;"Helv,Bold"BENEWAH COUNTY RESULTS
GENERAL ELECTION    NOVEMBER 8, 2022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8"/>
  <sheetViews>
    <sheetView zoomScaleNormal="100" zoomScaleSheetLayoutView="100" workbookViewId="0">
      <selection activeCell="C18" sqref="C18"/>
    </sheetView>
  </sheetViews>
  <sheetFormatPr defaultColWidth="9.21875" defaultRowHeight="13.8" x14ac:dyDescent="0.3"/>
  <cols>
    <col min="1" max="1" width="9.21875" style="27" bestFit="1" customWidth="1"/>
    <col min="2" max="4" width="8.77734375" style="5" customWidth="1"/>
    <col min="5" max="16384" width="9.21875" style="5"/>
  </cols>
  <sheetData>
    <row r="1" spans="1:5" x14ac:dyDescent="0.3">
      <c r="A1" s="4"/>
      <c r="B1" s="125" t="s">
        <v>30</v>
      </c>
      <c r="C1" s="126"/>
      <c r="D1" s="126"/>
      <c r="E1" s="76"/>
    </row>
    <row r="2" spans="1:5" x14ac:dyDescent="0.3">
      <c r="A2" s="6"/>
      <c r="B2" s="127" t="s">
        <v>31</v>
      </c>
      <c r="C2" s="128"/>
      <c r="D2" s="128"/>
      <c r="E2" s="76"/>
    </row>
    <row r="3" spans="1:5" x14ac:dyDescent="0.3">
      <c r="A3" s="6"/>
      <c r="B3" s="129" t="s">
        <v>28</v>
      </c>
      <c r="C3" s="130"/>
      <c r="D3" s="130"/>
      <c r="E3" s="76"/>
    </row>
    <row r="4" spans="1:5" x14ac:dyDescent="0.3">
      <c r="A4" s="9"/>
      <c r="B4" s="10" t="s">
        <v>3</v>
      </c>
      <c r="C4" s="11" t="s">
        <v>4</v>
      </c>
      <c r="D4" s="110" t="s">
        <v>39</v>
      </c>
      <c r="E4" s="76"/>
    </row>
    <row r="5" spans="1:5" ht="107.25" customHeight="1" thickBot="1" x14ac:dyDescent="0.35">
      <c r="A5" s="12" t="s">
        <v>16</v>
      </c>
      <c r="B5" s="28" t="s">
        <v>44</v>
      </c>
      <c r="C5" s="28" t="s">
        <v>34</v>
      </c>
      <c r="D5" s="99" t="s">
        <v>80</v>
      </c>
      <c r="E5" s="76"/>
    </row>
    <row r="6" spans="1:5" ht="14.4" thickBot="1" x14ac:dyDescent="0.35">
      <c r="A6" s="15"/>
      <c r="B6" s="16"/>
      <c r="C6" s="16"/>
      <c r="D6" s="16"/>
      <c r="E6" s="76"/>
    </row>
    <row r="7" spans="1:5" x14ac:dyDescent="0.3">
      <c r="A7" s="69" t="s">
        <v>62</v>
      </c>
      <c r="B7" s="29">
        <v>27</v>
      </c>
      <c r="C7" s="20">
        <v>146</v>
      </c>
      <c r="D7" s="30">
        <v>13</v>
      </c>
    </row>
    <row r="8" spans="1:5" x14ac:dyDescent="0.3">
      <c r="A8" s="70" t="s">
        <v>63</v>
      </c>
      <c r="B8" s="31">
        <v>56</v>
      </c>
      <c r="C8" s="23">
        <v>306</v>
      </c>
      <c r="D8" s="32">
        <v>8</v>
      </c>
    </row>
    <row r="9" spans="1:5" x14ac:dyDescent="0.3">
      <c r="A9" s="70" t="s">
        <v>64</v>
      </c>
      <c r="B9" s="31">
        <v>49</v>
      </c>
      <c r="C9" s="23">
        <v>235</v>
      </c>
      <c r="D9" s="32">
        <v>11</v>
      </c>
    </row>
    <row r="10" spans="1:5" x14ac:dyDescent="0.3">
      <c r="A10" s="70" t="s">
        <v>65</v>
      </c>
      <c r="B10" s="31">
        <v>16</v>
      </c>
      <c r="C10" s="23">
        <v>150</v>
      </c>
      <c r="D10" s="32">
        <v>9</v>
      </c>
    </row>
    <row r="11" spans="1:5" x14ac:dyDescent="0.3">
      <c r="A11" s="70" t="s">
        <v>66</v>
      </c>
      <c r="B11" s="31">
        <v>37</v>
      </c>
      <c r="C11" s="23">
        <v>172</v>
      </c>
      <c r="D11" s="32">
        <v>9</v>
      </c>
    </row>
    <row r="12" spans="1:5" x14ac:dyDescent="0.3">
      <c r="A12" s="70" t="s">
        <v>67</v>
      </c>
      <c r="B12" s="31">
        <v>110</v>
      </c>
      <c r="C12" s="23">
        <v>392</v>
      </c>
      <c r="D12" s="32">
        <v>16</v>
      </c>
    </row>
    <row r="13" spans="1:5" x14ac:dyDescent="0.3">
      <c r="A13" s="70" t="s">
        <v>68</v>
      </c>
      <c r="B13" s="31">
        <v>22</v>
      </c>
      <c r="C13" s="23">
        <v>204</v>
      </c>
      <c r="D13" s="32">
        <v>4</v>
      </c>
    </row>
    <row r="14" spans="1:5" x14ac:dyDescent="0.3">
      <c r="A14" s="70" t="s">
        <v>69</v>
      </c>
      <c r="B14" s="31">
        <v>3</v>
      </c>
      <c r="C14" s="23">
        <v>54</v>
      </c>
      <c r="D14" s="32">
        <v>0</v>
      </c>
    </row>
    <row r="15" spans="1:5" x14ac:dyDescent="0.3">
      <c r="A15" s="70" t="s">
        <v>70</v>
      </c>
      <c r="B15" s="31">
        <v>81</v>
      </c>
      <c r="C15" s="23">
        <v>534</v>
      </c>
      <c r="D15" s="32">
        <v>12</v>
      </c>
    </row>
    <row r="16" spans="1:5" x14ac:dyDescent="0.3">
      <c r="A16" s="70" t="s">
        <v>71</v>
      </c>
      <c r="B16" s="31">
        <v>51</v>
      </c>
      <c r="C16" s="23">
        <v>218</v>
      </c>
      <c r="D16" s="32">
        <v>10</v>
      </c>
    </row>
    <row r="17" spans="1:4" x14ac:dyDescent="0.3">
      <c r="A17" s="70" t="s">
        <v>72</v>
      </c>
      <c r="B17" s="31">
        <v>94</v>
      </c>
      <c r="C17" s="23">
        <v>366</v>
      </c>
      <c r="D17" s="32">
        <v>11</v>
      </c>
    </row>
    <row r="18" spans="1:4" x14ac:dyDescent="0.3">
      <c r="A18" s="24" t="s">
        <v>0</v>
      </c>
      <c r="B18" s="25">
        <f>SUM(B7:B17)</f>
        <v>546</v>
      </c>
      <c r="C18" s="26">
        <f>SUM(C7:C17)</f>
        <v>2777</v>
      </c>
      <c r="D18" s="25">
        <f>SUM(D7:D17)</f>
        <v>103</v>
      </c>
    </row>
  </sheetData>
  <sheetProtection selectLockedCells="1"/>
  <mergeCells count="3">
    <mergeCell ref="B1:D1"/>
    <mergeCell ref="B2:D2"/>
    <mergeCell ref="B3:D3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&amp;C&amp;"Helv,Bold"BENEWAH COUNTY RESULTS
GENERAL ELECTION    NOVEMBER 8, 2022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8"/>
  <sheetViews>
    <sheetView zoomScaleNormal="100" zoomScaleSheetLayoutView="100" workbookViewId="0">
      <selection activeCell="K13" sqref="K13"/>
    </sheetView>
  </sheetViews>
  <sheetFormatPr defaultColWidth="9.21875" defaultRowHeight="13.8" x14ac:dyDescent="0.3"/>
  <cols>
    <col min="1" max="1" width="9.21875" style="27" bestFit="1" customWidth="1"/>
    <col min="2" max="7" width="8.77734375" style="5" customWidth="1"/>
    <col min="8" max="16384" width="9.21875" style="5"/>
  </cols>
  <sheetData>
    <row r="1" spans="1:8" x14ac:dyDescent="0.3">
      <c r="A1" s="4"/>
      <c r="B1" s="125"/>
      <c r="C1" s="126"/>
      <c r="D1" s="126"/>
      <c r="E1" s="126"/>
      <c r="F1" s="126"/>
      <c r="G1" s="126"/>
      <c r="H1" s="76"/>
    </row>
    <row r="2" spans="1:8" x14ac:dyDescent="0.3">
      <c r="A2" s="6"/>
      <c r="B2" s="127" t="s">
        <v>2</v>
      </c>
      <c r="C2" s="128"/>
      <c r="D2" s="128"/>
      <c r="E2" s="128"/>
      <c r="F2" s="128"/>
      <c r="G2" s="128"/>
      <c r="H2" s="76"/>
    </row>
    <row r="3" spans="1:8" x14ac:dyDescent="0.3">
      <c r="A3" s="6"/>
      <c r="B3" s="129"/>
      <c r="C3" s="130"/>
      <c r="D3" s="130"/>
      <c r="E3" s="130"/>
      <c r="F3" s="130"/>
      <c r="G3" s="130"/>
      <c r="H3" s="76"/>
    </row>
    <row r="4" spans="1:8" x14ac:dyDescent="0.3">
      <c r="A4" s="9"/>
      <c r="B4" s="10" t="s">
        <v>3</v>
      </c>
      <c r="C4" s="11" t="s">
        <v>4</v>
      </c>
      <c r="D4" s="10" t="s">
        <v>38</v>
      </c>
      <c r="E4" s="11" t="s">
        <v>39</v>
      </c>
      <c r="F4" s="10" t="s">
        <v>78</v>
      </c>
      <c r="G4" s="10" t="s">
        <v>78</v>
      </c>
    </row>
    <row r="5" spans="1:8" ht="107.25" customHeight="1" thickBot="1" x14ac:dyDescent="0.35">
      <c r="A5" s="12" t="s">
        <v>16</v>
      </c>
      <c r="B5" s="28" t="s">
        <v>45</v>
      </c>
      <c r="C5" s="28" t="s">
        <v>27</v>
      </c>
      <c r="D5" s="28" t="s">
        <v>46</v>
      </c>
      <c r="E5" s="28" t="s">
        <v>47</v>
      </c>
      <c r="F5" s="28" t="s">
        <v>81</v>
      </c>
      <c r="G5" s="28" t="s">
        <v>82</v>
      </c>
    </row>
    <row r="6" spans="1:8" ht="14.4" thickBot="1" x14ac:dyDescent="0.35">
      <c r="A6" s="15"/>
      <c r="B6" s="16"/>
      <c r="C6" s="16"/>
      <c r="D6" s="17"/>
      <c r="E6" s="17"/>
      <c r="F6" s="17"/>
      <c r="G6" s="91"/>
    </row>
    <row r="7" spans="1:8" x14ac:dyDescent="0.3">
      <c r="A7" s="69" t="s">
        <v>62</v>
      </c>
      <c r="B7" s="83">
        <v>20</v>
      </c>
      <c r="C7" s="84">
        <v>99</v>
      </c>
      <c r="D7" s="92">
        <v>8</v>
      </c>
      <c r="E7" s="93">
        <v>3</v>
      </c>
      <c r="F7" s="92">
        <v>57</v>
      </c>
      <c r="G7" s="94">
        <v>0</v>
      </c>
    </row>
    <row r="8" spans="1:8" x14ac:dyDescent="0.3">
      <c r="A8" s="70" t="s">
        <v>63</v>
      </c>
      <c r="B8" s="87">
        <v>40</v>
      </c>
      <c r="C8" s="88">
        <v>246</v>
      </c>
      <c r="D8" s="95">
        <v>4</v>
      </c>
      <c r="E8" s="96">
        <v>2</v>
      </c>
      <c r="F8" s="95">
        <v>78</v>
      </c>
      <c r="G8" s="97">
        <v>0</v>
      </c>
    </row>
    <row r="9" spans="1:8" x14ac:dyDescent="0.3">
      <c r="A9" s="70" t="s">
        <v>64</v>
      </c>
      <c r="B9" s="87">
        <v>32</v>
      </c>
      <c r="C9" s="88">
        <v>202</v>
      </c>
      <c r="D9" s="95">
        <v>4</v>
      </c>
      <c r="E9" s="96">
        <v>6</v>
      </c>
      <c r="F9" s="95">
        <v>48</v>
      </c>
      <c r="G9" s="97">
        <v>0</v>
      </c>
    </row>
    <row r="10" spans="1:8" x14ac:dyDescent="0.3">
      <c r="A10" s="70" t="s">
        <v>65</v>
      </c>
      <c r="B10" s="87">
        <v>10</v>
      </c>
      <c r="C10" s="88">
        <v>88</v>
      </c>
      <c r="D10" s="95">
        <v>3</v>
      </c>
      <c r="E10" s="96">
        <v>0</v>
      </c>
      <c r="F10" s="95">
        <v>75</v>
      </c>
      <c r="G10" s="97">
        <v>0</v>
      </c>
    </row>
    <row r="11" spans="1:8" x14ac:dyDescent="0.3">
      <c r="A11" s="70" t="s">
        <v>66</v>
      </c>
      <c r="B11" s="87">
        <v>31</v>
      </c>
      <c r="C11" s="88">
        <v>126</v>
      </c>
      <c r="D11" s="95">
        <v>3</v>
      </c>
      <c r="E11" s="96">
        <v>3</v>
      </c>
      <c r="F11" s="95">
        <v>59</v>
      </c>
      <c r="G11" s="97">
        <v>0</v>
      </c>
    </row>
    <row r="12" spans="1:8" x14ac:dyDescent="0.3">
      <c r="A12" s="70" t="s">
        <v>67</v>
      </c>
      <c r="B12" s="87">
        <v>87</v>
      </c>
      <c r="C12" s="88">
        <v>265</v>
      </c>
      <c r="D12" s="95">
        <v>9</v>
      </c>
      <c r="E12" s="96">
        <v>9</v>
      </c>
      <c r="F12" s="95">
        <v>156</v>
      </c>
      <c r="G12" s="97">
        <v>0</v>
      </c>
    </row>
    <row r="13" spans="1:8" x14ac:dyDescent="0.3">
      <c r="A13" s="70" t="s">
        <v>68</v>
      </c>
      <c r="B13" s="87">
        <v>14</v>
      </c>
      <c r="C13" s="88">
        <v>143</v>
      </c>
      <c r="D13" s="95">
        <v>5</v>
      </c>
      <c r="E13" s="96">
        <v>2</v>
      </c>
      <c r="F13" s="95">
        <v>66</v>
      </c>
      <c r="G13" s="97">
        <v>0</v>
      </c>
    </row>
    <row r="14" spans="1:8" x14ac:dyDescent="0.3">
      <c r="A14" s="70" t="s">
        <v>69</v>
      </c>
      <c r="B14" s="87">
        <v>2</v>
      </c>
      <c r="C14" s="88">
        <v>36</v>
      </c>
      <c r="D14" s="95">
        <v>0</v>
      </c>
      <c r="E14" s="96">
        <v>0</v>
      </c>
      <c r="F14" s="95">
        <v>19</v>
      </c>
      <c r="G14" s="97">
        <v>0</v>
      </c>
    </row>
    <row r="15" spans="1:8" x14ac:dyDescent="0.3">
      <c r="A15" s="70" t="s">
        <v>70</v>
      </c>
      <c r="B15" s="87">
        <v>54</v>
      </c>
      <c r="C15" s="88">
        <v>424</v>
      </c>
      <c r="D15" s="95">
        <v>1</v>
      </c>
      <c r="E15" s="96">
        <v>8</v>
      </c>
      <c r="F15" s="95">
        <v>145</v>
      </c>
      <c r="G15" s="97">
        <v>0</v>
      </c>
    </row>
    <row r="16" spans="1:8" x14ac:dyDescent="0.3">
      <c r="A16" s="70" t="s">
        <v>71</v>
      </c>
      <c r="B16" s="87">
        <v>45</v>
      </c>
      <c r="C16" s="88">
        <v>155</v>
      </c>
      <c r="D16" s="95">
        <v>4</v>
      </c>
      <c r="E16" s="96">
        <v>6</v>
      </c>
      <c r="F16" s="95">
        <v>69</v>
      </c>
      <c r="G16" s="97">
        <v>0</v>
      </c>
    </row>
    <row r="17" spans="1:7" x14ac:dyDescent="0.3">
      <c r="A17" s="70" t="s">
        <v>72</v>
      </c>
      <c r="B17" s="87">
        <v>62</v>
      </c>
      <c r="C17" s="88">
        <v>313</v>
      </c>
      <c r="D17" s="95">
        <v>4</v>
      </c>
      <c r="E17" s="96">
        <v>5</v>
      </c>
      <c r="F17" s="95">
        <v>99</v>
      </c>
      <c r="G17" s="97">
        <v>0</v>
      </c>
    </row>
    <row r="18" spans="1:7" x14ac:dyDescent="0.3">
      <c r="A18" s="24" t="s">
        <v>0</v>
      </c>
      <c r="B18" s="25">
        <f t="shared" ref="B18:G18" si="0">SUM(B7:B17)</f>
        <v>397</v>
      </c>
      <c r="C18" s="74">
        <f t="shared" si="0"/>
        <v>2097</v>
      </c>
      <c r="D18" s="25">
        <f t="shared" si="0"/>
        <v>45</v>
      </c>
      <c r="E18" s="26">
        <f t="shared" si="0"/>
        <v>44</v>
      </c>
      <c r="F18" s="25">
        <f t="shared" si="0"/>
        <v>871</v>
      </c>
      <c r="G18" s="25">
        <f t="shared" si="0"/>
        <v>0</v>
      </c>
    </row>
  </sheetData>
  <sheetProtection selectLockedCells="1"/>
  <mergeCells count="3">
    <mergeCell ref="B1:G1"/>
    <mergeCell ref="B2:G2"/>
    <mergeCell ref="B3:G3"/>
  </mergeCells>
  <phoneticPr fontId="1" type="noConversion"/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&amp;C&amp;"Helv,Bold"BENEWAH COUNTY RESULTS
GENERAL ELECTION    NOVEMBER 8, 2022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8"/>
  <sheetViews>
    <sheetView zoomScaleNormal="100" zoomScaleSheetLayoutView="100" workbookViewId="0">
      <selection activeCell="G18" sqref="G18"/>
    </sheetView>
  </sheetViews>
  <sheetFormatPr defaultColWidth="9.21875" defaultRowHeight="13.8" x14ac:dyDescent="0.3"/>
  <cols>
    <col min="1" max="1" width="9.21875" style="27" bestFit="1" customWidth="1"/>
    <col min="2" max="6" width="9.21875" style="5"/>
    <col min="7" max="7" width="8.77734375" style="5" customWidth="1"/>
    <col min="8" max="16384" width="9.21875" style="5"/>
  </cols>
  <sheetData>
    <row r="1" spans="1:8" x14ac:dyDescent="0.3">
      <c r="A1" s="4"/>
      <c r="B1" s="135" t="s">
        <v>1</v>
      </c>
      <c r="C1" s="136"/>
      <c r="D1" s="136"/>
      <c r="E1" s="135" t="s">
        <v>5</v>
      </c>
      <c r="F1" s="136"/>
      <c r="G1" s="136"/>
    </row>
    <row r="2" spans="1:8" x14ac:dyDescent="0.3">
      <c r="A2" s="6"/>
      <c r="B2" s="131" t="s">
        <v>2</v>
      </c>
      <c r="C2" s="132"/>
      <c r="D2" s="132"/>
      <c r="E2" s="131" t="s">
        <v>9</v>
      </c>
      <c r="F2" s="132"/>
      <c r="G2" s="132"/>
    </row>
    <row r="3" spans="1:8" x14ac:dyDescent="0.3">
      <c r="A3" s="6"/>
      <c r="B3" s="133"/>
      <c r="C3" s="134"/>
      <c r="D3" s="134"/>
      <c r="E3" s="133"/>
      <c r="F3" s="134"/>
      <c r="G3" s="134"/>
    </row>
    <row r="4" spans="1:8" x14ac:dyDescent="0.3">
      <c r="A4" s="9"/>
      <c r="B4" s="10" t="s">
        <v>3</v>
      </c>
      <c r="C4" s="11" t="s">
        <v>4</v>
      </c>
      <c r="D4" s="10" t="s">
        <v>38</v>
      </c>
      <c r="E4" s="10" t="s">
        <v>3</v>
      </c>
      <c r="F4" s="98" t="s">
        <v>4</v>
      </c>
      <c r="G4" s="10" t="s">
        <v>78</v>
      </c>
    </row>
    <row r="5" spans="1:8" ht="107.25" customHeight="1" thickBot="1" x14ac:dyDescent="0.35">
      <c r="A5" s="12" t="s">
        <v>16</v>
      </c>
      <c r="B5" s="28" t="s">
        <v>48</v>
      </c>
      <c r="C5" s="28" t="s">
        <v>49</v>
      </c>
      <c r="D5" s="28" t="s">
        <v>50</v>
      </c>
      <c r="E5" s="28" t="s">
        <v>51</v>
      </c>
      <c r="F5" s="99" t="s">
        <v>52</v>
      </c>
      <c r="G5" s="28" t="s">
        <v>83</v>
      </c>
    </row>
    <row r="6" spans="1:8" ht="14.4" thickBot="1" x14ac:dyDescent="0.35">
      <c r="A6" s="15"/>
      <c r="B6" s="16"/>
      <c r="C6" s="16"/>
      <c r="D6" s="33"/>
      <c r="E6" s="16"/>
      <c r="F6" s="16"/>
      <c r="G6" s="16"/>
      <c r="H6" s="76"/>
    </row>
    <row r="7" spans="1:8" x14ac:dyDescent="0.3">
      <c r="A7" s="69" t="s">
        <v>62</v>
      </c>
      <c r="B7" s="100">
        <v>29</v>
      </c>
      <c r="C7" s="35">
        <v>149</v>
      </c>
      <c r="D7" s="101">
        <v>7</v>
      </c>
      <c r="E7" s="100">
        <v>33</v>
      </c>
      <c r="F7" s="35">
        <v>151</v>
      </c>
      <c r="G7" s="102">
        <v>0</v>
      </c>
    </row>
    <row r="8" spans="1:8" x14ac:dyDescent="0.3">
      <c r="A8" s="70" t="s">
        <v>63</v>
      </c>
      <c r="B8" s="103">
        <v>61</v>
      </c>
      <c r="C8" s="37">
        <v>276</v>
      </c>
      <c r="D8" s="104">
        <v>27</v>
      </c>
      <c r="E8" s="103">
        <v>63</v>
      </c>
      <c r="F8" s="37">
        <v>307</v>
      </c>
      <c r="G8" s="105">
        <v>0</v>
      </c>
    </row>
    <row r="9" spans="1:8" x14ac:dyDescent="0.3">
      <c r="A9" s="70" t="s">
        <v>64</v>
      </c>
      <c r="B9" s="103">
        <v>42</v>
      </c>
      <c r="C9" s="37">
        <v>234</v>
      </c>
      <c r="D9" s="104">
        <v>13</v>
      </c>
      <c r="E9" s="103">
        <v>49</v>
      </c>
      <c r="F9" s="37">
        <v>235</v>
      </c>
      <c r="G9" s="105">
        <v>2</v>
      </c>
    </row>
    <row r="10" spans="1:8" x14ac:dyDescent="0.3">
      <c r="A10" s="70" t="s">
        <v>65</v>
      </c>
      <c r="B10" s="103">
        <v>15</v>
      </c>
      <c r="C10" s="37">
        <v>143</v>
      </c>
      <c r="D10" s="104">
        <v>11</v>
      </c>
      <c r="E10" s="103">
        <v>17</v>
      </c>
      <c r="F10" s="37">
        <v>154</v>
      </c>
      <c r="G10" s="105">
        <v>2</v>
      </c>
    </row>
    <row r="11" spans="1:8" x14ac:dyDescent="0.3">
      <c r="A11" s="70" t="s">
        <v>66</v>
      </c>
      <c r="B11" s="103">
        <v>35</v>
      </c>
      <c r="C11" s="37">
        <v>168</v>
      </c>
      <c r="D11" s="104">
        <v>16</v>
      </c>
      <c r="E11" s="103">
        <v>35</v>
      </c>
      <c r="F11" s="37">
        <v>183</v>
      </c>
      <c r="G11" s="105">
        <v>0</v>
      </c>
    </row>
    <row r="12" spans="1:8" x14ac:dyDescent="0.3">
      <c r="A12" s="70" t="s">
        <v>67</v>
      </c>
      <c r="B12" s="103">
        <v>112</v>
      </c>
      <c r="C12" s="37">
        <v>361</v>
      </c>
      <c r="D12" s="104">
        <v>37</v>
      </c>
      <c r="E12" s="103">
        <v>108</v>
      </c>
      <c r="F12" s="37">
        <v>405</v>
      </c>
      <c r="G12" s="105">
        <v>1</v>
      </c>
    </row>
    <row r="13" spans="1:8" x14ac:dyDescent="0.3">
      <c r="A13" s="70" t="s">
        <v>68</v>
      </c>
      <c r="B13" s="103">
        <v>25</v>
      </c>
      <c r="C13" s="37">
        <v>184</v>
      </c>
      <c r="D13" s="104">
        <v>18</v>
      </c>
      <c r="E13" s="103">
        <v>26</v>
      </c>
      <c r="F13" s="37">
        <v>198</v>
      </c>
      <c r="G13" s="105">
        <v>1</v>
      </c>
    </row>
    <row r="14" spans="1:8" x14ac:dyDescent="0.3">
      <c r="A14" s="70" t="s">
        <v>69</v>
      </c>
      <c r="B14" s="103">
        <v>2</v>
      </c>
      <c r="C14" s="37">
        <v>50</v>
      </c>
      <c r="D14" s="104">
        <v>5</v>
      </c>
      <c r="E14" s="103">
        <v>3</v>
      </c>
      <c r="F14" s="37">
        <v>54</v>
      </c>
      <c r="G14" s="105">
        <v>0</v>
      </c>
    </row>
    <row r="15" spans="1:8" x14ac:dyDescent="0.3">
      <c r="A15" s="70" t="s">
        <v>70</v>
      </c>
      <c r="B15" s="103">
        <v>79</v>
      </c>
      <c r="C15" s="37">
        <v>504</v>
      </c>
      <c r="D15" s="104">
        <v>34</v>
      </c>
      <c r="E15" s="103">
        <v>87</v>
      </c>
      <c r="F15" s="37">
        <v>529</v>
      </c>
      <c r="G15" s="105">
        <v>0</v>
      </c>
    </row>
    <row r="16" spans="1:8" x14ac:dyDescent="0.3">
      <c r="A16" s="70" t="s">
        <v>71</v>
      </c>
      <c r="B16" s="103">
        <v>53</v>
      </c>
      <c r="C16" s="37">
        <v>195</v>
      </c>
      <c r="D16" s="104">
        <v>29</v>
      </c>
      <c r="E16" s="103">
        <v>59</v>
      </c>
      <c r="F16" s="37">
        <v>218</v>
      </c>
      <c r="G16" s="105">
        <v>1</v>
      </c>
    </row>
    <row r="17" spans="1:7" x14ac:dyDescent="0.3">
      <c r="A17" s="70" t="s">
        <v>72</v>
      </c>
      <c r="B17" s="103">
        <v>88</v>
      </c>
      <c r="C17" s="37">
        <v>357</v>
      </c>
      <c r="D17" s="104">
        <v>23</v>
      </c>
      <c r="E17" s="103">
        <v>91</v>
      </c>
      <c r="F17" s="37">
        <v>382</v>
      </c>
      <c r="G17" s="105">
        <v>0</v>
      </c>
    </row>
    <row r="18" spans="1:7" x14ac:dyDescent="0.3">
      <c r="A18" s="24" t="s">
        <v>0</v>
      </c>
      <c r="B18" s="25">
        <f t="shared" ref="B18:G18" si="0">SUM(B7:B17)</f>
        <v>541</v>
      </c>
      <c r="C18" s="26">
        <f t="shared" si="0"/>
        <v>2621</v>
      </c>
      <c r="D18" s="25">
        <f t="shared" si="0"/>
        <v>220</v>
      </c>
      <c r="E18" s="25">
        <f t="shared" si="0"/>
        <v>571</v>
      </c>
      <c r="F18" s="74">
        <f t="shared" si="0"/>
        <v>2816</v>
      </c>
      <c r="G18" s="25">
        <f t="shared" si="0"/>
        <v>7</v>
      </c>
    </row>
  </sheetData>
  <sheetProtection selectLockedCells="1"/>
  <mergeCells count="6">
    <mergeCell ref="E2:G2"/>
    <mergeCell ref="E3:G3"/>
    <mergeCell ref="B1:D1"/>
    <mergeCell ref="B2:D2"/>
    <mergeCell ref="B3:D3"/>
    <mergeCell ref="E1:G1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&amp;C&amp;"Helv,Bold"BENEWAH COUNTY RESULTS
GENERAL ELECTION    NOVEMBER 8, 2022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8"/>
  <sheetViews>
    <sheetView zoomScaleNormal="100" zoomScaleSheetLayoutView="100" workbookViewId="0">
      <selection activeCell="E18" sqref="E18"/>
    </sheetView>
  </sheetViews>
  <sheetFormatPr defaultColWidth="9.21875" defaultRowHeight="13.8" x14ac:dyDescent="0.3"/>
  <cols>
    <col min="1" max="1" width="9.21875" style="27" bestFit="1" customWidth="1"/>
    <col min="2" max="4" width="11.77734375" style="5" customWidth="1"/>
    <col min="5" max="16384" width="9.21875" style="5"/>
  </cols>
  <sheetData>
    <row r="1" spans="1:6" x14ac:dyDescent="0.3">
      <c r="A1" s="4"/>
      <c r="B1" s="125" t="s">
        <v>6</v>
      </c>
      <c r="C1" s="141"/>
      <c r="D1" s="142"/>
      <c r="E1" s="125" t="s">
        <v>6</v>
      </c>
      <c r="F1" s="143"/>
    </row>
    <row r="2" spans="1:6" x14ac:dyDescent="0.3">
      <c r="A2" s="6"/>
      <c r="B2" s="127" t="s">
        <v>10</v>
      </c>
      <c r="C2" s="144"/>
      <c r="D2" s="145"/>
      <c r="E2" s="127" t="s">
        <v>11</v>
      </c>
      <c r="F2" s="146"/>
    </row>
    <row r="3" spans="1:6" x14ac:dyDescent="0.3">
      <c r="A3" s="6"/>
      <c r="B3" s="137"/>
      <c r="C3" s="138"/>
      <c r="D3" s="139"/>
      <c r="E3" s="129"/>
      <c r="F3" s="140"/>
    </row>
    <row r="4" spans="1:6" x14ac:dyDescent="0.3">
      <c r="A4" s="9"/>
      <c r="B4" s="10" t="s">
        <v>3</v>
      </c>
      <c r="C4" s="11" t="s">
        <v>4</v>
      </c>
      <c r="D4" s="10" t="s">
        <v>38</v>
      </c>
      <c r="E4" s="10" t="s">
        <v>3</v>
      </c>
      <c r="F4" s="11" t="s">
        <v>4</v>
      </c>
    </row>
    <row r="5" spans="1:6" ht="107.25" customHeight="1" thickBot="1" x14ac:dyDescent="0.35">
      <c r="A5" s="12" t="s">
        <v>16</v>
      </c>
      <c r="B5" s="28" t="s">
        <v>53</v>
      </c>
      <c r="C5" s="28" t="s">
        <v>32</v>
      </c>
      <c r="D5" s="28" t="s">
        <v>54</v>
      </c>
      <c r="E5" s="28" t="s">
        <v>84</v>
      </c>
      <c r="F5" s="28" t="s">
        <v>55</v>
      </c>
    </row>
    <row r="6" spans="1:6" ht="14.4" thickBot="1" x14ac:dyDescent="0.35">
      <c r="A6" s="15"/>
      <c r="B6" s="17"/>
      <c r="C6" s="17"/>
      <c r="D6" s="33"/>
      <c r="E6" s="16"/>
      <c r="F6" s="34"/>
    </row>
    <row r="7" spans="1:6" x14ac:dyDescent="0.3">
      <c r="A7" s="69" t="s">
        <v>62</v>
      </c>
      <c r="B7" s="100">
        <v>28</v>
      </c>
      <c r="C7" s="35">
        <v>143</v>
      </c>
      <c r="D7" s="101">
        <v>16</v>
      </c>
      <c r="E7" s="100">
        <v>28</v>
      </c>
      <c r="F7" s="36">
        <v>159</v>
      </c>
    </row>
    <row r="8" spans="1:6" x14ac:dyDescent="0.3">
      <c r="A8" s="70" t="s">
        <v>63</v>
      </c>
      <c r="B8" s="103">
        <v>55</v>
      </c>
      <c r="C8" s="37">
        <v>299</v>
      </c>
      <c r="D8" s="104">
        <v>14</v>
      </c>
      <c r="E8" s="103">
        <v>56</v>
      </c>
      <c r="F8" s="38">
        <v>309</v>
      </c>
    </row>
    <row r="9" spans="1:6" x14ac:dyDescent="0.3">
      <c r="A9" s="70" t="s">
        <v>64</v>
      </c>
      <c r="B9" s="103">
        <v>42</v>
      </c>
      <c r="C9" s="37">
        <v>231</v>
      </c>
      <c r="D9" s="104">
        <v>16</v>
      </c>
      <c r="E9" s="103">
        <v>42</v>
      </c>
      <c r="F9" s="38">
        <v>246</v>
      </c>
    </row>
    <row r="10" spans="1:6" x14ac:dyDescent="0.3">
      <c r="A10" s="70" t="s">
        <v>65</v>
      </c>
      <c r="B10" s="103">
        <v>14</v>
      </c>
      <c r="C10" s="37">
        <v>150</v>
      </c>
      <c r="D10" s="104">
        <v>13</v>
      </c>
      <c r="E10" s="103">
        <v>15</v>
      </c>
      <c r="F10" s="38">
        <v>160</v>
      </c>
    </row>
    <row r="11" spans="1:6" x14ac:dyDescent="0.3">
      <c r="A11" s="70" t="s">
        <v>66</v>
      </c>
      <c r="B11" s="103">
        <v>35</v>
      </c>
      <c r="C11" s="37">
        <v>167</v>
      </c>
      <c r="D11" s="104">
        <v>14</v>
      </c>
      <c r="E11" s="103">
        <v>36</v>
      </c>
      <c r="F11" s="38">
        <v>180</v>
      </c>
    </row>
    <row r="12" spans="1:6" x14ac:dyDescent="0.3">
      <c r="A12" s="70" t="s">
        <v>67</v>
      </c>
      <c r="B12" s="103">
        <v>107</v>
      </c>
      <c r="C12" s="37">
        <v>389</v>
      </c>
      <c r="D12" s="104">
        <v>23</v>
      </c>
      <c r="E12" s="103">
        <v>106</v>
      </c>
      <c r="F12" s="38">
        <v>410</v>
      </c>
    </row>
    <row r="13" spans="1:6" x14ac:dyDescent="0.3">
      <c r="A13" s="70" t="s">
        <v>68</v>
      </c>
      <c r="B13" s="103">
        <v>24</v>
      </c>
      <c r="C13" s="37">
        <v>191</v>
      </c>
      <c r="D13" s="104">
        <v>13</v>
      </c>
      <c r="E13" s="103">
        <v>24</v>
      </c>
      <c r="F13" s="38">
        <v>204</v>
      </c>
    </row>
    <row r="14" spans="1:6" x14ac:dyDescent="0.3">
      <c r="A14" s="70" t="s">
        <v>69</v>
      </c>
      <c r="B14" s="103">
        <v>3</v>
      </c>
      <c r="C14" s="37">
        <v>53</v>
      </c>
      <c r="D14" s="104">
        <v>1</v>
      </c>
      <c r="E14" s="103">
        <v>3</v>
      </c>
      <c r="F14" s="38">
        <v>54</v>
      </c>
    </row>
    <row r="15" spans="1:6" x14ac:dyDescent="0.3">
      <c r="A15" s="70" t="s">
        <v>70</v>
      </c>
      <c r="B15" s="103">
        <v>73</v>
      </c>
      <c r="C15" s="37">
        <v>519</v>
      </c>
      <c r="D15" s="104">
        <v>22</v>
      </c>
      <c r="E15" s="103">
        <v>78</v>
      </c>
      <c r="F15" s="38">
        <v>532</v>
      </c>
    </row>
    <row r="16" spans="1:6" x14ac:dyDescent="0.3">
      <c r="A16" s="70" t="s">
        <v>71</v>
      </c>
      <c r="B16" s="103">
        <v>49</v>
      </c>
      <c r="C16" s="37">
        <v>203</v>
      </c>
      <c r="D16" s="104">
        <v>23</v>
      </c>
      <c r="E16" s="103">
        <v>48</v>
      </c>
      <c r="F16" s="38">
        <v>227</v>
      </c>
    </row>
    <row r="17" spans="1:6" x14ac:dyDescent="0.3">
      <c r="A17" s="70" t="s">
        <v>72</v>
      </c>
      <c r="B17" s="103">
        <v>83</v>
      </c>
      <c r="C17" s="37">
        <v>373</v>
      </c>
      <c r="D17" s="104">
        <v>11</v>
      </c>
      <c r="E17" s="103">
        <v>90</v>
      </c>
      <c r="F17" s="38">
        <v>382</v>
      </c>
    </row>
    <row r="18" spans="1:6" x14ac:dyDescent="0.3">
      <c r="A18" s="24" t="s">
        <v>0</v>
      </c>
      <c r="B18" s="25">
        <f>SUM(B7:B17)</f>
        <v>513</v>
      </c>
      <c r="C18" s="26">
        <f>SUM(C7:C17)</f>
        <v>2718</v>
      </c>
      <c r="D18" s="25">
        <f>SUM(D7:D17)</f>
        <v>166</v>
      </c>
      <c r="E18" s="25">
        <f>SUM(E7:E17)</f>
        <v>526</v>
      </c>
      <c r="F18" s="26">
        <f>SUM(F7:F17)</f>
        <v>2863</v>
      </c>
    </row>
  </sheetData>
  <sheetProtection selectLockedCells="1"/>
  <mergeCells count="6">
    <mergeCell ref="B3:D3"/>
    <mergeCell ref="E3:F3"/>
    <mergeCell ref="B1:D1"/>
    <mergeCell ref="E1:F1"/>
    <mergeCell ref="B2:D2"/>
    <mergeCell ref="E2:F2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&amp;C&amp;"Helv,Bold"BENEWAH COUNTY RESULTS
GENERAL ELECTION    NOVEMBER 8, 2022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8"/>
  <sheetViews>
    <sheetView zoomScaleNormal="100" zoomScaleSheetLayoutView="100" workbookViewId="0">
      <selection activeCell="J5" sqref="J5"/>
    </sheetView>
  </sheetViews>
  <sheetFormatPr defaultColWidth="9.21875" defaultRowHeight="13.8" x14ac:dyDescent="0.3"/>
  <cols>
    <col min="1" max="1" width="9.21875" style="27" bestFit="1" customWidth="1"/>
    <col min="2" max="5" width="9.77734375" style="5" customWidth="1"/>
    <col min="6" max="16384" width="9.21875" style="5"/>
  </cols>
  <sheetData>
    <row r="1" spans="1:6" x14ac:dyDescent="0.3">
      <c r="A1" s="4"/>
      <c r="B1" s="135" t="s">
        <v>7</v>
      </c>
      <c r="C1" s="136"/>
      <c r="D1" s="135" t="s">
        <v>8</v>
      </c>
      <c r="E1" s="136"/>
    </row>
    <row r="2" spans="1:6" x14ac:dyDescent="0.3">
      <c r="A2" s="6"/>
      <c r="B2" s="131" t="s">
        <v>12</v>
      </c>
      <c r="C2" s="132"/>
      <c r="D2" s="131" t="s">
        <v>13</v>
      </c>
      <c r="E2" s="132"/>
    </row>
    <row r="3" spans="1:6" x14ac:dyDescent="0.3">
      <c r="A3" s="6"/>
      <c r="B3" s="133"/>
      <c r="C3" s="134"/>
      <c r="D3" s="133"/>
      <c r="E3" s="134"/>
    </row>
    <row r="4" spans="1:6" x14ac:dyDescent="0.3">
      <c r="A4" s="9"/>
      <c r="B4" s="39" t="s">
        <v>3</v>
      </c>
      <c r="C4" s="40" t="s">
        <v>4</v>
      </c>
      <c r="D4" s="10" t="s">
        <v>3</v>
      </c>
      <c r="E4" s="98" t="s">
        <v>4</v>
      </c>
      <c r="F4" s="76"/>
    </row>
    <row r="5" spans="1:6" ht="107.25" customHeight="1" thickBot="1" x14ac:dyDescent="0.35">
      <c r="A5" s="12" t="s">
        <v>16</v>
      </c>
      <c r="B5" s="28" t="s">
        <v>85</v>
      </c>
      <c r="C5" s="28" t="s">
        <v>86</v>
      </c>
      <c r="D5" s="28" t="s">
        <v>56</v>
      </c>
      <c r="E5" s="99" t="s">
        <v>57</v>
      </c>
      <c r="F5" s="76"/>
    </row>
    <row r="6" spans="1:6" ht="14.4" thickBot="1" x14ac:dyDescent="0.35">
      <c r="A6" s="15"/>
      <c r="B6" s="16"/>
      <c r="C6" s="16"/>
      <c r="D6" s="15"/>
      <c r="E6" s="16"/>
      <c r="F6" s="76"/>
    </row>
    <row r="7" spans="1:6" x14ac:dyDescent="0.3">
      <c r="A7" s="69" t="s">
        <v>62</v>
      </c>
      <c r="B7" s="100">
        <v>33</v>
      </c>
      <c r="C7" s="36">
        <v>150</v>
      </c>
      <c r="D7" s="100">
        <v>30</v>
      </c>
      <c r="E7" s="36">
        <v>153</v>
      </c>
    </row>
    <row r="8" spans="1:6" x14ac:dyDescent="0.3">
      <c r="A8" s="70" t="s">
        <v>63</v>
      </c>
      <c r="B8" s="103">
        <v>67</v>
      </c>
      <c r="C8" s="38">
        <v>305</v>
      </c>
      <c r="D8" s="103">
        <v>59</v>
      </c>
      <c r="E8" s="38">
        <v>305</v>
      </c>
    </row>
    <row r="9" spans="1:6" x14ac:dyDescent="0.3">
      <c r="A9" s="70" t="s">
        <v>64</v>
      </c>
      <c r="B9" s="103">
        <v>49</v>
      </c>
      <c r="C9" s="38">
        <v>240</v>
      </c>
      <c r="D9" s="103">
        <v>52</v>
      </c>
      <c r="E9" s="38">
        <v>238</v>
      </c>
    </row>
    <row r="10" spans="1:6" x14ac:dyDescent="0.3">
      <c r="A10" s="70" t="s">
        <v>65</v>
      </c>
      <c r="B10" s="103">
        <v>16</v>
      </c>
      <c r="C10" s="38">
        <v>162</v>
      </c>
      <c r="D10" s="103">
        <v>13</v>
      </c>
      <c r="E10" s="38">
        <v>162</v>
      </c>
    </row>
    <row r="11" spans="1:6" x14ac:dyDescent="0.3">
      <c r="A11" s="70" t="s">
        <v>66</v>
      </c>
      <c r="B11" s="103">
        <v>37</v>
      </c>
      <c r="C11" s="38">
        <v>177</v>
      </c>
      <c r="D11" s="103">
        <v>35</v>
      </c>
      <c r="E11" s="38">
        <v>182</v>
      </c>
    </row>
    <row r="12" spans="1:6" x14ac:dyDescent="0.3">
      <c r="A12" s="70" t="s">
        <v>67</v>
      </c>
      <c r="B12" s="103">
        <v>114</v>
      </c>
      <c r="C12" s="38">
        <v>402</v>
      </c>
      <c r="D12" s="103">
        <v>110</v>
      </c>
      <c r="E12" s="38">
        <v>396</v>
      </c>
    </row>
    <row r="13" spans="1:6" x14ac:dyDescent="0.3">
      <c r="A13" s="70" t="s">
        <v>68</v>
      </c>
      <c r="B13" s="103">
        <v>27</v>
      </c>
      <c r="C13" s="38">
        <v>201</v>
      </c>
      <c r="D13" s="103">
        <v>25</v>
      </c>
      <c r="E13" s="38">
        <v>198</v>
      </c>
    </row>
    <row r="14" spans="1:6" x14ac:dyDescent="0.3">
      <c r="A14" s="70" t="s">
        <v>69</v>
      </c>
      <c r="B14" s="103">
        <v>3</v>
      </c>
      <c r="C14" s="38">
        <v>54</v>
      </c>
      <c r="D14" s="103">
        <v>3</v>
      </c>
      <c r="E14" s="38">
        <v>54</v>
      </c>
    </row>
    <row r="15" spans="1:6" x14ac:dyDescent="0.3">
      <c r="A15" s="70" t="s">
        <v>70</v>
      </c>
      <c r="B15" s="103">
        <v>89</v>
      </c>
      <c r="C15" s="38">
        <v>528</v>
      </c>
      <c r="D15" s="103">
        <v>81</v>
      </c>
      <c r="E15" s="38">
        <v>526</v>
      </c>
    </row>
    <row r="16" spans="1:6" x14ac:dyDescent="0.3">
      <c r="A16" s="70" t="s">
        <v>71</v>
      </c>
      <c r="B16" s="103">
        <v>52</v>
      </c>
      <c r="C16" s="38">
        <v>227</v>
      </c>
      <c r="D16" s="103">
        <v>57</v>
      </c>
      <c r="E16" s="38">
        <v>219</v>
      </c>
    </row>
    <row r="17" spans="1:5" x14ac:dyDescent="0.3">
      <c r="A17" s="70" t="s">
        <v>72</v>
      </c>
      <c r="B17" s="103">
        <v>95</v>
      </c>
      <c r="C17" s="38">
        <v>377</v>
      </c>
      <c r="D17" s="103">
        <v>93</v>
      </c>
      <c r="E17" s="38">
        <v>371</v>
      </c>
    </row>
    <row r="18" spans="1:5" x14ac:dyDescent="0.3">
      <c r="A18" s="24" t="s">
        <v>0</v>
      </c>
      <c r="B18" s="25">
        <f>SUM(B7:B17)</f>
        <v>582</v>
      </c>
      <c r="C18" s="26">
        <f>SUM(C7:C17)</f>
        <v>2823</v>
      </c>
      <c r="D18" s="25">
        <f>SUM(D7:D17)</f>
        <v>558</v>
      </c>
      <c r="E18" s="26">
        <f>SUM(E7:E17)</f>
        <v>2804</v>
      </c>
    </row>
  </sheetData>
  <sheetProtection selectLockedCells="1"/>
  <mergeCells count="6">
    <mergeCell ref="D2:E2"/>
    <mergeCell ref="D3:E3"/>
    <mergeCell ref="B1:C1"/>
    <mergeCell ref="B2:C2"/>
    <mergeCell ref="B3:C3"/>
    <mergeCell ref="D1:E1"/>
  </mergeCells>
  <printOptions horizontalCentered="1"/>
  <pageMargins left="1" right="0.5" top="1" bottom="0.5" header="0.5" footer="0.35"/>
  <pageSetup pageOrder="overThenDown" orientation="portrait" r:id="rId1"/>
  <headerFooter alignWithMargins="0">
    <oddHeader>&amp;C&amp;"Helv,Bold"BENEWAH COUNTY RESULTS
GENERAL ELECTION    NOVEMBER 8, 2022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9"/>
  <sheetViews>
    <sheetView zoomScaleNormal="100" zoomScaleSheetLayoutView="100" workbookViewId="0">
      <selection activeCell="D18" sqref="D18"/>
    </sheetView>
  </sheetViews>
  <sheetFormatPr defaultColWidth="9.21875" defaultRowHeight="13.8" x14ac:dyDescent="0.3"/>
  <cols>
    <col min="1" max="1" width="9.21875" style="27" bestFit="1" customWidth="1"/>
    <col min="2" max="6" width="8.77734375" style="5" customWidth="1"/>
    <col min="7" max="16384" width="9.21875" style="5"/>
  </cols>
  <sheetData>
    <row r="1" spans="1:7" x14ac:dyDescent="0.3">
      <c r="A1" s="4"/>
      <c r="B1" s="127"/>
      <c r="C1" s="148"/>
      <c r="D1" s="148"/>
      <c r="E1" s="148"/>
      <c r="F1" s="145"/>
      <c r="G1" s="76"/>
    </row>
    <row r="2" spans="1:7" x14ac:dyDescent="0.3">
      <c r="A2" s="6"/>
      <c r="B2" s="129" t="s">
        <v>87</v>
      </c>
      <c r="C2" s="130"/>
      <c r="D2" s="130"/>
      <c r="E2" s="130"/>
      <c r="F2" s="147"/>
      <c r="G2" s="76"/>
    </row>
    <row r="3" spans="1:7" x14ac:dyDescent="0.3">
      <c r="A3" s="6"/>
      <c r="B3" s="54" t="s">
        <v>58</v>
      </c>
      <c r="C3" s="54" t="s">
        <v>17</v>
      </c>
      <c r="D3" s="129" t="s">
        <v>18</v>
      </c>
      <c r="E3" s="130"/>
      <c r="F3" s="147"/>
      <c r="G3" s="76"/>
    </row>
    <row r="4" spans="1:7" x14ac:dyDescent="0.3">
      <c r="A4" s="9"/>
      <c r="B4" s="11" t="s">
        <v>4</v>
      </c>
      <c r="C4" s="11" t="s">
        <v>4</v>
      </c>
      <c r="D4" s="10" t="s">
        <v>3</v>
      </c>
      <c r="E4" s="11" t="s">
        <v>4</v>
      </c>
      <c r="F4" s="110" t="s">
        <v>39</v>
      </c>
      <c r="G4" s="76"/>
    </row>
    <row r="5" spans="1:7" ht="107.25" customHeight="1" thickBot="1" x14ac:dyDescent="0.35">
      <c r="A5" s="12" t="s">
        <v>16</v>
      </c>
      <c r="B5" s="28" t="s">
        <v>88</v>
      </c>
      <c r="C5" s="28" t="s">
        <v>89</v>
      </c>
      <c r="D5" s="28" t="s">
        <v>90</v>
      </c>
      <c r="E5" s="28" t="s">
        <v>36</v>
      </c>
      <c r="F5" s="99" t="s">
        <v>91</v>
      </c>
      <c r="G5" s="76"/>
    </row>
    <row r="6" spans="1:7" ht="14.4" thickBot="1" x14ac:dyDescent="0.35">
      <c r="A6" s="15"/>
      <c r="B6" s="16"/>
      <c r="C6" s="42"/>
      <c r="D6" s="16"/>
      <c r="E6" s="16"/>
      <c r="F6" s="16"/>
      <c r="G6" s="76"/>
    </row>
    <row r="7" spans="1:7" x14ac:dyDescent="0.3">
      <c r="A7" s="69" t="s">
        <v>62</v>
      </c>
      <c r="B7" s="43">
        <v>165</v>
      </c>
      <c r="C7" s="19">
        <v>164</v>
      </c>
      <c r="D7" s="106">
        <v>32</v>
      </c>
      <c r="E7" s="18">
        <v>144</v>
      </c>
      <c r="F7" s="44">
        <v>12</v>
      </c>
      <c r="G7" s="76"/>
    </row>
    <row r="8" spans="1:7" x14ac:dyDescent="0.3">
      <c r="A8" s="70" t="s">
        <v>63</v>
      </c>
      <c r="B8" s="45">
        <v>318</v>
      </c>
      <c r="C8" s="22">
        <v>320</v>
      </c>
      <c r="D8" s="107">
        <v>59</v>
      </c>
      <c r="E8" s="21">
        <v>297</v>
      </c>
      <c r="F8" s="46">
        <v>15</v>
      </c>
      <c r="G8" s="76"/>
    </row>
    <row r="9" spans="1:7" x14ac:dyDescent="0.3">
      <c r="A9" s="70" t="s">
        <v>64</v>
      </c>
      <c r="B9" s="45">
        <v>255</v>
      </c>
      <c r="C9" s="22">
        <v>253</v>
      </c>
      <c r="D9" s="107">
        <v>47</v>
      </c>
      <c r="E9" s="21">
        <v>231</v>
      </c>
      <c r="F9" s="46">
        <v>15</v>
      </c>
      <c r="G9" s="76"/>
    </row>
    <row r="10" spans="1:7" x14ac:dyDescent="0.3">
      <c r="A10" s="70" t="s">
        <v>65</v>
      </c>
      <c r="B10" s="45">
        <v>159</v>
      </c>
      <c r="C10" s="22">
        <v>159</v>
      </c>
      <c r="D10" s="107">
        <v>13</v>
      </c>
      <c r="E10" s="21">
        <v>140</v>
      </c>
      <c r="F10" s="46">
        <v>15</v>
      </c>
      <c r="G10" s="76"/>
    </row>
    <row r="11" spans="1:7" x14ac:dyDescent="0.3">
      <c r="A11" s="70" t="s">
        <v>66</v>
      </c>
      <c r="B11" s="45">
        <v>191</v>
      </c>
      <c r="C11" s="22">
        <v>193</v>
      </c>
      <c r="D11" s="107">
        <v>38</v>
      </c>
      <c r="E11" s="21">
        <v>158</v>
      </c>
      <c r="F11" s="46">
        <v>22</v>
      </c>
      <c r="G11" s="76"/>
    </row>
    <row r="12" spans="1:7" x14ac:dyDescent="0.3">
      <c r="A12" s="70" t="s">
        <v>67</v>
      </c>
      <c r="B12" s="45">
        <v>438</v>
      </c>
      <c r="C12" s="22">
        <v>442</v>
      </c>
      <c r="D12" s="107">
        <v>106</v>
      </c>
      <c r="E12" s="21">
        <v>394</v>
      </c>
      <c r="F12" s="46">
        <v>20</v>
      </c>
      <c r="G12" s="76"/>
    </row>
    <row r="13" spans="1:7" x14ac:dyDescent="0.3">
      <c r="A13" s="70" t="s">
        <v>68</v>
      </c>
      <c r="B13" s="45">
        <v>209</v>
      </c>
      <c r="C13" s="22">
        <v>207</v>
      </c>
      <c r="D13" s="107">
        <v>31</v>
      </c>
      <c r="E13" s="21">
        <v>179</v>
      </c>
      <c r="F13" s="46">
        <v>16</v>
      </c>
      <c r="G13" s="76"/>
    </row>
    <row r="14" spans="1:7" x14ac:dyDescent="0.3">
      <c r="A14" s="70" t="s">
        <v>69</v>
      </c>
      <c r="B14" s="45">
        <v>54</v>
      </c>
      <c r="C14" s="22">
        <v>53</v>
      </c>
      <c r="D14" s="107">
        <v>3</v>
      </c>
      <c r="E14" s="21">
        <v>52</v>
      </c>
      <c r="F14" s="46">
        <v>0</v>
      </c>
      <c r="G14" s="76"/>
    </row>
    <row r="15" spans="1:7" x14ac:dyDescent="0.3">
      <c r="A15" s="70" t="s">
        <v>70</v>
      </c>
      <c r="B15" s="45">
        <v>563</v>
      </c>
      <c r="C15" s="22">
        <v>556</v>
      </c>
      <c r="D15" s="107">
        <v>93</v>
      </c>
      <c r="E15" s="21">
        <v>489</v>
      </c>
      <c r="F15" s="46">
        <v>29</v>
      </c>
      <c r="G15" s="76"/>
    </row>
    <row r="16" spans="1:7" x14ac:dyDescent="0.3">
      <c r="A16" s="70" t="s">
        <v>71</v>
      </c>
      <c r="B16" s="45">
        <v>232</v>
      </c>
      <c r="C16" s="22">
        <v>234</v>
      </c>
      <c r="D16" s="107">
        <v>52</v>
      </c>
      <c r="E16" s="21">
        <v>214</v>
      </c>
      <c r="F16" s="46">
        <v>8</v>
      </c>
      <c r="G16" s="76"/>
    </row>
    <row r="17" spans="1:7" x14ac:dyDescent="0.3">
      <c r="A17" s="70" t="s">
        <v>72</v>
      </c>
      <c r="B17" s="45">
        <v>407</v>
      </c>
      <c r="C17" s="108">
        <v>405</v>
      </c>
      <c r="D17" s="109">
        <v>94</v>
      </c>
      <c r="E17" s="112">
        <v>361</v>
      </c>
      <c r="F17" s="111">
        <v>15</v>
      </c>
      <c r="G17" s="76"/>
    </row>
    <row r="18" spans="1:7" x14ac:dyDescent="0.3">
      <c r="A18" s="24" t="s">
        <v>0</v>
      </c>
      <c r="B18" s="26">
        <f>SUM(B7:B17)</f>
        <v>2991</v>
      </c>
      <c r="C18" s="26">
        <f>SUM(C7:C17)</f>
        <v>2986</v>
      </c>
      <c r="D18" s="25">
        <f>SUM(D7:D17)</f>
        <v>568</v>
      </c>
      <c r="E18" s="26">
        <f>SUM(E7:E17)</f>
        <v>2659</v>
      </c>
      <c r="F18" s="25">
        <f>SUM(F7:F17)</f>
        <v>167</v>
      </c>
    </row>
    <row r="19" spans="1:7" x14ac:dyDescent="0.3">
      <c r="A19" s="47"/>
    </row>
  </sheetData>
  <sheetProtection selectLockedCells="1"/>
  <mergeCells count="3">
    <mergeCell ref="D3:F3"/>
    <mergeCell ref="B1:F1"/>
    <mergeCell ref="B2:F2"/>
  </mergeCells>
  <phoneticPr fontId="1" type="noConversion"/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&amp;C&amp;"Helv,Bold"BENEWAH COUNTY RESULTS
GENERAL ELECTION    NOVEMBER 8, 2022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18"/>
  <sheetViews>
    <sheetView zoomScaleNormal="100" zoomScaleSheetLayoutView="100" workbookViewId="0">
      <selection activeCell="F18" sqref="F18"/>
    </sheetView>
  </sheetViews>
  <sheetFormatPr defaultColWidth="9.21875" defaultRowHeight="13.8" x14ac:dyDescent="0.3"/>
  <cols>
    <col min="1" max="1" width="9.21875" style="27" bestFit="1" customWidth="1"/>
    <col min="2" max="4" width="8.77734375" style="5" customWidth="1"/>
    <col min="5" max="5" width="11.6640625" style="5" customWidth="1"/>
    <col min="6" max="6" width="11.5546875" style="5" customWidth="1"/>
    <col min="7" max="16384" width="9.21875" style="5"/>
  </cols>
  <sheetData>
    <row r="1" spans="1:6" x14ac:dyDescent="0.3">
      <c r="A1" s="4"/>
      <c r="B1" s="125" t="s">
        <v>24</v>
      </c>
      <c r="C1" s="126"/>
      <c r="D1" s="126"/>
      <c r="E1" s="48" t="s">
        <v>105</v>
      </c>
      <c r="F1" s="48"/>
    </row>
    <row r="2" spans="1:6" x14ac:dyDescent="0.3">
      <c r="A2" s="6"/>
      <c r="B2" s="127" t="s">
        <v>59</v>
      </c>
      <c r="C2" s="148"/>
      <c r="D2" s="128"/>
      <c r="E2" s="49" t="s">
        <v>106</v>
      </c>
      <c r="F2" s="49" t="s">
        <v>24</v>
      </c>
    </row>
    <row r="3" spans="1:6" x14ac:dyDescent="0.3">
      <c r="A3" s="6"/>
      <c r="B3" s="149" t="s">
        <v>60</v>
      </c>
      <c r="C3" s="150"/>
      <c r="D3" s="41" t="s">
        <v>61</v>
      </c>
      <c r="E3" s="50" t="s">
        <v>107</v>
      </c>
      <c r="F3" s="50" t="s">
        <v>11</v>
      </c>
    </row>
    <row r="4" spans="1:6" x14ac:dyDescent="0.3">
      <c r="A4" s="9"/>
      <c r="B4" s="11" t="s">
        <v>4</v>
      </c>
      <c r="C4" s="10" t="s">
        <v>78</v>
      </c>
      <c r="D4" s="71" t="s">
        <v>4</v>
      </c>
      <c r="E4" s="117" t="s">
        <v>78</v>
      </c>
      <c r="F4" s="51" t="s">
        <v>4</v>
      </c>
    </row>
    <row r="5" spans="1:6" ht="107.25" customHeight="1" thickBot="1" x14ac:dyDescent="0.35">
      <c r="A5" s="12" t="s">
        <v>16</v>
      </c>
      <c r="B5" s="28" t="s">
        <v>74</v>
      </c>
      <c r="C5" s="28" t="s">
        <v>103</v>
      </c>
      <c r="D5" s="28" t="s">
        <v>75</v>
      </c>
      <c r="E5" s="28" t="s">
        <v>104</v>
      </c>
      <c r="F5" s="28" t="s">
        <v>35</v>
      </c>
    </row>
    <row r="6" spans="1:6" ht="14.4" thickBot="1" x14ac:dyDescent="0.35">
      <c r="A6" s="15"/>
      <c r="B6" s="16"/>
      <c r="C6" s="16"/>
      <c r="D6" s="15"/>
      <c r="E6" s="15"/>
      <c r="F6" s="42"/>
    </row>
    <row r="7" spans="1:6" x14ac:dyDescent="0.3">
      <c r="A7" s="69" t="s">
        <v>62</v>
      </c>
      <c r="B7" s="78">
        <v>151</v>
      </c>
      <c r="C7" s="118">
        <v>20</v>
      </c>
      <c r="D7" s="72">
        <v>161</v>
      </c>
      <c r="E7" s="44">
        <v>162</v>
      </c>
      <c r="F7" s="20">
        <v>166</v>
      </c>
    </row>
    <row r="8" spans="1:6" x14ac:dyDescent="0.3">
      <c r="A8" s="70" t="s">
        <v>63</v>
      </c>
      <c r="B8" s="79">
        <v>315</v>
      </c>
      <c r="C8" s="119">
        <v>20</v>
      </c>
      <c r="D8" s="73">
        <v>322</v>
      </c>
      <c r="E8" s="46">
        <v>304</v>
      </c>
      <c r="F8" s="23">
        <v>322</v>
      </c>
    </row>
    <row r="9" spans="1:6" x14ac:dyDescent="0.3">
      <c r="A9" s="70" t="s">
        <v>64</v>
      </c>
      <c r="B9" s="79">
        <v>246</v>
      </c>
      <c r="C9" s="119">
        <v>14</v>
      </c>
      <c r="D9" s="73">
        <v>251</v>
      </c>
      <c r="E9" s="46">
        <v>241</v>
      </c>
      <c r="F9" s="23">
        <v>256</v>
      </c>
    </row>
    <row r="10" spans="1:6" x14ac:dyDescent="0.3">
      <c r="A10" s="70" t="s">
        <v>65</v>
      </c>
      <c r="B10" s="79">
        <v>147</v>
      </c>
      <c r="C10" s="119">
        <v>12</v>
      </c>
      <c r="D10" s="73">
        <v>140</v>
      </c>
      <c r="E10" s="46">
        <v>138</v>
      </c>
      <c r="F10" s="23">
        <v>161</v>
      </c>
    </row>
    <row r="11" spans="1:6" x14ac:dyDescent="0.3">
      <c r="A11" s="70" t="s">
        <v>66</v>
      </c>
      <c r="B11" s="79">
        <v>171</v>
      </c>
      <c r="C11" s="119">
        <v>22</v>
      </c>
      <c r="D11" s="73">
        <v>173</v>
      </c>
      <c r="E11" s="46">
        <v>183</v>
      </c>
      <c r="F11" s="23">
        <v>197</v>
      </c>
    </row>
    <row r="12" spans="1:6" x14ac:dyDescent="0.3">
      <c r="A12" s="70" t="s">
        <v>67</v>
      </c>
      <c r="B12" s="79">
        <v>412</v>
      </c>
      <c r="C12" s="119">
        <v>54</v>
      </c>
      <c r="D12" s="73">
        <v>435</v>
      </c>
      <c r="E12" s="46">
        <v>402</v>
      </c>
      <c r="F12" s="23">
        <v>456</v>
      </c>
    </row>
    <row r="13" spans="1:6" x14ac:dyDescent="0.3">
      <c r="A13" s="70" t="s">
        <v>68</v>
      </c>
      <c r="B13" s="79">
        <v>188</v>
      </c>
      <c r="C13" s="119">
        <v>19</v>
      </c>
      <c r="D13" s="73">
        <v>197</v>
      </c>
      <c r="E13" s="46">
        <v>174</v>
      </c>
      <c r="F13" s="23">
        <v>209</v>
      </c>
    </row>
    <row r="14" spans="1:6" x14ac:dyDescent="0.3">
      <c r="A14" s="70" t="s">
        <v>69</v>
      </c>
      <c r="B14" s="79">
        <v>40</v>
      </c>
      <c r="C14" s="119">
        <v>10</v>
      </c>
      <c r="D14" s="73">
        <v>53</v>
      </c>
      <c r="E14" s="46">
        <v>48</v>
      </c>
      <c r="F14" s="23">
        <v>53</v>
      </c>
    </row>
    <row r="15" spans="1:6" x14ac:dyDescent="0.3">
      <c r="A15" s="70" t="s">
        <v>70</v>
      </c>
      <c r="B15" s="79">
        <v>536</v>
      </c>
      <c r="C15" s="119">
        <v>45</v>
      </c>
      <c r="D15" s="73">
        <v>554</v>
      </c>
      <c r="E15" s="46">
        <v>525</v>
      </c>
      <c r="F15" s="23">
        <v>572</v>
      </c>
    </row>
    <row r="16" spans="1:6" x14ac:dyDescent="0.3">
      <c r="A16" s="70" t="s">
        <v>71</v>
      </c>
      <c r="B16" s="79">
        <v>209</v>
      </c>
      <c r="C16" s="119">
        <v>25</v>
      </c>
      <c r="D16" s="73">
        <v>229</v>
      </c>
      <c r="E16" s="46">
        <v>210</v>
      </c>
      <c r="F16" s="23">
        <v>227</v>
      </c>
    </row>
    <row r="17" spans="1:6" x14ac:dyDescent="0.3">
      <c r="A17" s="70" t="s">
        <v>72</v>
      </c>
      <c r="B17" s="79">
        <v>384</v>
      </c>
      <c r="C17" s="120">
        <v>38</v>
      </c>
      <c r="D17" s="73">
        <v>410</v>
      </c>
      <c r="E17" s="46">
        <v>400</v>
      </c>
      <c r="F17" s="23">
        <v>422</v>
      </c>
    </row>
    <row r="18" spans="1:6" x14ac:dyDescent="0.3">
      <c r="A18" s="24" t="s">
        <v>0</v>
      </c>
      <c r="B18" s="26">
        <f>SUM(B7:B17)</f>
        <v>2799</v>
      </c>
      <c r="C18" s="25">
        <f>SUM(C7:C17)</f>
        <v>279</v>
      </c>
      <c r="D18" s="74">
        <f>SUM(D7:D17)</f>
        <v>2925</v>
      </c>
      <c r="E18" s="25">
        <f>SUM(E7:E17)</f>
        <v>2787</v>
      </c>
      <c r="F18" s="26">
        <f>SUM(F7:F17)</f>
        <v>3041</v>
      </c>
    </row>
  </sheetData>
  <sheetProtection selectLockedCells="1"/>
  <mergeCells count="3">
    <mergeCell ref="B1:D1"/>
    <mergeCell ref="B2:D2"/>
    <mergeCell ref="B3:C3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&amp;C&amp;"Helv,Bold"BENEWAH COUNTY RESULTS
GENERAL ELECTION    NOVEMBER 8, 2022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18"/>
  <sheetViews>
    <sheetView zoomScaleNormal="100" zoomScaleSheetLayoutView="100" workbookViewId="0">
      <selection activeCell="D18" sqref="D18"/>
    </sheetView>
  </sheetViews>
  <sheetFormatPr defaultColWidth="9.21875" defaultRowHeight="13.8" x14ac:dyDescent="0.3"/>
  <cols>
    <col min="1" max="1" width="9.21875" style="27" bestFit="1" customWidth="1"/>
    <col min="2" max="2" width="11.5546875" style="5" customWidth="1"/>
    <col min="3" max="3" width="10.21875" style="5" customWidth="1"/>
    <col min="4" max="4" width="12.33203125" style="5" customWidth="1"/>
    <col min="5" max="16384" width="9.21875" style="5"/>
  </cols>
  <sheetData>
    <row r="1" spans="1:5" x14ac:dyDescent="0.3">
      <c r="A1" s="4"/>
      <c r="B1" s="77"/>
      <c r="C1" s="1"/>
      <c r="D1" s="48" t="s">
        <v>24</v>
      </c>
    </row>
    <row r="2" spans="1:5" x14ac:dyDescent="0.3">
      <c r="A2" s="6"/>
      <c r="B2" s="7" t="s">
        <v>24</v>
      </c>
      <c r="C2" s="8" t="s">
        <v>24</v>
      </c>
      <c r="D2" s="49" t="s">
        <v>73</v>
      </c>
    </row>
    <row r="3" spans="1:5" x14ac:dyDescent="0.3">
      <c r="A3" s="6"/>
      <c r="B3" s="2" t="s">
        <v>25</v>
      </c>
      <c r="C3" s="3" t="s">
        <v>26</v>
      </c>
      <c r="D3" s="50" t="s">
        <v>7</v>
      </c>
    </row>
    <row r="4" spans="1:5" x14ac:dyDescent="0.3">
      <c r="A4" s="9"/>
      <c r="B4" s="51" t="s">
        <v>4</v>
      </c>
      <c r="C4" s="11" t="s">
        <v>4</v>
      </c>
      <c r="D4" s="11" t="s">
        <v>4</v>
      </c>
    </row>
    <row r="5" spans="1:5" ht="107.25" customHeight="1" thickBot="1" x14ac:dyDescent="0.35">
      <c r="A5" s="12" t="s">
        <v>16</v>
      </c>
      <c r="B5" s="28" t="s">
        <v>33</v>
      </c>
      <c r="C5" s="28" t="s">
        <v>76</v>
      </c>
      <c r="D5" s="28" t="s">
        <v>77</v>
      </c>
    </row>
    <row r="6" spans="1:5" ht="14.4" thickBot="1" x14ac:dyDescent="0.35">
      <c r="A6" s="15"/>
      <c r="B6" s="16"/>
      <c r="C6" s="15"/>
      <c r="D6" s="15"/>
      <c r="E6" s="76"/>
    </row>
    <row r="7" spans="1:5" x14ac:dyDescent="0.3">
      <c r="A7" s="69" t="s">
        <v>62</v>
      </c>
      <c r="B7" s="78">
        <v>168</v>
      </c>
      <c r="C7" s="80">
        <v>172</v>
      </c>
      <c r="D7" s="20">
        <v>161</v>
      </c>
      <c r="E7" s="52"/>
    </row>
    <row r="8" spans="1:5" x14ac:dyDescent="0.3">
      <c r="A8" s="70" t="s">
        <v>63</v>
      </c>
      <c r="B8" s="79">
        <v>346</v>
      </c>
      <c r="C8" s="81">
        <v>346</v>
      </c>
      <c r="D8" s="23">
        <v>337</v>
      </c>
      <c r="E8" s="52"/>
    </row>
    <row r="9" spans="1:5" x14ac:dyDescent="0.3">
      <c r="A9" s="70" t="s">
        <v>64</v>
      </c>
      <c r="B9" s="79">
        <v>265</v>
      </c>
      <c r="C9" s="81">
        <v>272</v>
      </c>
      <c r="D9" s="23">
        <v>251</v>
      </c>
      <c r="E9" s="52"/>
    </row>
    <row r="10" spans="1:5" x14ac:dyDescent="0.3">
      <c r="A10" s="70" t="s">
        <v>65</v>
      </c>
      <c r="B10" s="79">
        <v>157</v>
      </c>
      <c r="C10" s="81">
        <v>160</v>
      </c>
      <c r="D10" s="23">
        <v>154</v>
      </c>
      <c r="E10" s="52"/>
    </row>
    <row r="11" spans="1:5" x14ac:dyDescent="0.3">
      <c r="A11" s="70" t="s">
        <v>66</v>
      </c>
      <c r="B11" s="79">
        <v>195</v>
      </c>
      <c r="C11" s="81">
        <v>199</v>
      </c>
      <c r="D11" s="23">
        <v>190</v>
      </c>
      <c r="E11" s="52"/>
    </row>
    <row r="12" spans="1:5" x14ac:dyDescent="0.3">
      <c r="A12" s="70" t="s">
        <v>67</v>
      </c>
      <c r="B12" s="79">
        <v>464</v>
      </c>
      <c r="C12" s="81">
        <v>458</v>
      </c>
      <c r="D12" s="23">
        <v>439</v>
      </c>
      <c r="E12" s="52"/>
    </row>
    <row r="13" spans="1:5" x14ac:dyDescent="0.3">
      <c r="A13" s="70" t="s">
        <v>68</v>
      </c>
      <c r="B13" s="79">
        <v>209</v>
      </c>
      <c r="C13" s="81">
        <v>212</v>
      </c>
      <c r="D13" s="23">
        <v>209</v>
      </c>
      <c r="E13" s="52"/>
    </row>
    <row r="14" spans="1:5" x14ac:dyDescent="0.3">
      <c r="A14" s="70" t="s">
        <v>69</v>
      </c>
      <c r="B14" s="79">
        <v>55</v>
      </c>
      <c r="C14" s="81">
        <v>51</v>
      </c>
      <c r="D14" s="23">
        <v>53</v>
      </c>
      <c r="E14" s="52"/>
    </row>
    <row r="15" spans="1:5" x14ac:dyDescent="0.3">
      <c r="A15" s="70" t="s">
        <v>70</v>
      </c>
      <c r="B15" s="79">
        <v>578</v>
      </c>
      <c r="C15" s="81">
        <v>588</v>
      </c>
      <c r="D15" s="23">
        <v>559</v>
      </c>
      <c r="E15" s="52"/>
    </row>
    <row r="16" spans="1:5" x14ac:dyDescent="0.3">
      <c r="A16" s="70" t="s">
        <v>71</v>
      </c>
      <c r="B16" s="79">
        <v>230</v>
      </c>
      <c r="C16" s="81">
        <v>228</v>
      </c>
      <c r="D16" s="23">
        <v>227</v>
      </c>
      <c r="E16" s="52"/>
    </row>
    <row r="17" spans="1:5" x14ac:dyDescent="0.3">
      <c r="A17" s="70" t="s">
        <v>72</v>
      </c>
      <c r="B17" s="79">
        <v>429</v>
      </c>
      <c r="C17" s="82">
        <v>439</v>
      </c>
      <c r="D17" s="75">
        <v>412</v>
      </c>
      <c r="E17" s="52"/>
    </row>
    <row r="18" spans="1:5" x14ac:dyDescent="0.3">
      <c r="A18" s="24" t="s">
        <v>0</v>
      </c>
      <c r="B18" s="26">
        <f>SUM(B7:B17)</f>
        <v>3096</v>
      </c>
      <c r="C18" s="26">
        <f>SUM(C7:C17)</f>
        <v>3125</v>
      </c>
      <c r="D18" s="26">
        <f>SUM(D7:D17)</f>
        <v>2992</v>
      </c>
      <c r="E18" s="53"/>
    </row>
  </sheetData>
  <sheetProtection selectLockedCells="1"/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&amp;C&amp;"Helv,Bold"BENEWAH COUNTY RESULTS
GENERAL ELECTION    NOVEMBER 8, 2022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bc4e33e-0f69-48c0-b70b-e849c1d3d171" xsi:nil="true"/>
    <_ip_UnifiedCompliancePolicyUIAction xmlns="http://schemas.microsoft.com/sharepoint/v3" xsi:nil="true"/>
    <_ip_UnifiedCompliancePolicyProperties xmlns="http://schemas.microsoft.com/sharepoint/v3" xsi:nil="true"/>
    <lcf76f155ced4ddcb4097134ff3c332f xmlns="90b566c5-9033-447d-ae87-eba1cb5a6f8b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5" ma:contentTypeDescription="Create a new document." ma:contentTypeScope="" ma:versionID="2ffb9fe178f4251963d637c50c41efd0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a7decef4cf07e633e4d7aea11e77d5a4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29D3FC5-7B2D-4487-9377-4A04FDE9A83E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500E7779-65B3-44C5-B809-1A312B91F62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6538A52-A743-419F-98F7-A43D680E4ED9}">
  <ds:schemaRefs>
    <ds:schemaRef ds:uri="http://schemas.microsoft.com/office/2006/metadata/properties"/>
    <ds:schemaRef ds:uri="http://schemas.microsoft.com/office/infopath/2007/PartnerControls"/>
    <ds:schemaRef ds:uri="0bc4e33e-0f69-48c0-b70b-e849c1d3d171"/>
    <ds:schemaRef ds:uri="http://schemas.microsoft.com/sharepoint/v3"/>
    <ds:schemaRef ds:uri="90b566c5-9033-447d-ae87-eba1cb5a6f8b"/>
  </ds:schemaRefs>
</ds:datastoreItem>
</file>

<file path=customXml/itemProps4.xml><?xml version="1.0" encoding="utf-8"?>
<ds:datastoreItem xmlns:ds="http://schemas.openxmlformats.org/officeDocument/2006/customXml" ds:itemID="{6E6CB6E2-4B4E-423E-9FDB-782B3A7652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0b566c5-9033-447d-ae87-eba1cb5a6f8b"/>
    <ds:schemaRef ds:uri="0bc4e33e-0f69-48c0-b70b-e849c1d3d1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10</vt:i4>
      </vt:variant>
    </vt:vector>
  </HeadingPairs>
  <TitlesOfParts>
    <vt:vector size="21" baseType="lpstr">
      <vt:lpstr>US Sen</vt:lpstr>
      <vt:lpstr>US Rep 1</vt:lpstr>
      <vt:lpstr>Gov</vt:lpstr>
      <vt:lpstr>Lt Gov &amp; SoS</vt:lpstr>
      <vt:lpstr>SC &amp; ST</vt:lpstr>
      <vt:lpstr>AG &amp; SOPI</vt:lpstr>
      <vt:lpstr>Leg 2</vt:lpstr>
      <vt:lpstr>Co Comm - Clerk - Treasurer</vt:lpstr>
      <vt:lpstr>Assessor - Coroner - PA</vt:lpstr>
      <vt:lpstr>State Questions</vt:lpstr>
      <vt:lpstr>Voting Stats</vt:lpstr>
      <vt:lpstr>'AG &amp; SOPI'!Print_Titles</vt:lpstr>
      <vt:lpstr>'Assessor - Coroner - PA'!Print_Titles</vt:lpstr>
      <vt:lpstr>'Co Comm - Clerk - Treasurer'!Print_Titles</vt:lpstr>
      <vt:lpstr>Gov!Print_Titles</vt:lpstr>
      <vt:lpstr>'Leg 2'!Print_Titles</vt:lpstr>
      <vt:lpstr>'Lt Gov &amp; SoS'!Print_Titles</vt:lpstr>
      <vt:lpstr>'SC &amp; ST'!Print_Titles</vt:lpstr>
      <vt:lpstr>'State Questions'!Print_Titles</vt:lpstr>
      <vt:lpstr>'US Rep 1'!Print_Titles</vt:lpstr>
      <vt:lpstr>'US Sen'!Print_Titles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Lynn Ragan</cp:lastModifiedBy>
  <cp:lastPrinted>2022-11-15T19:19:51Z</cp:lastPrinted>
  <dcterms:created xsi:type="dcterms:W3CDTF">1998-04-10T16:02:13Z</dcterms:created>
  <dcterms:modified xsi:type="dcterms:W3CDTF">2022-11-15T19:52:19Z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Dorothy Canary</vt:lpwstr>
  </property>
  <property fmtid="{D5CDD505-2E9C-101B-9397-08002B2CF9AE}" pid="3" name="Order">
    <vt:lpwstr>474000.000000000</vt:lpwstr>
  </property>
  <property fmtid="{D5CDD505-2E9C-101B-9397-08002B2CF9AE}" pid="4" name="display_urn:schemas-microsoft-com:office:office#Author">
    <vt:lpwstr>Dorothy Canary</vt:lpwstr>
  </property>
  <property fmtid="{D5CDD505-2E9C-101B-9397-08002B2CF9AE}" pid="5" name="MSIP_Label_ab280e14-a85d-401d-9f29-a20e3bfbb4f1_Enabled">
    <vt:lpwstr>true</vt:lpwstr>
  </property>
  <property fmtid="{D5CDD505-2E9C-101B-9397-08002B2CF9AE}" pid="6" name="MSIP_Label_ab280e14-a85d-401d-9f29-a20e3bfbb4f1_SetDate">
    <vt:lpwstr>2022-10-27T17:27:35Z</vt:lpwstr>
  </property>
  <property fmtid="{D5CDD505-2E9C-101B-9397-08002B2CF9AE}" pid="7" name="MSIP_Label_ab280e14-a85d-401d-9f29-a20e3bfbb4f1_Method">
    <vt:lpwstr>Standard</vt:lpwstr>
  </property>
  <property fmtid="{D5CDD505-2E9C-101B-9397-08002B2CF9AE}" pid="8" name="MSIP_Label_ab280e14-a85d-401d-9f29-a20e3bfbb4f1_Name">
    <vt:lpwstr>5 Year Hold</vt:lpwstr>
  </property>
  <property fmtid="{D5CDD505-2E9C-101B-9397-08002B2CF9AE}" pid="9" name="MSIP_Label_ab280e14-a85d-401d-9f29-a20e3bfbb4f1_SiteId">
    <vt:lpwstr>a5141567-be2e-464d-98c4-2ecbaa86e64d</vt:lpwstr>
  </property>
  <property fmtid="{D5CDD505-2E9C-101B-9397-08002B2CF9AE}" pid="10" name="MSIP_Label_ab280e14-a85d-401d-9f29-a20e3bfbb4f1_ActionId">
    <vt:lpwstr>a8f99017-7e41-48ff-9ebf-bd5f487fe04c</vt:lpwstr>
  </property>
  <property fmtid="{D5CDD505-2E9C-101B-9397-08002B2CF9AE}" pid="11" name="MSIP_Label_ab280e14-a85d-401d-9f29-a20e3bfbb4f1_ContentBits">
    <vt:lpwstr>0</vt:lpwstr>
  </property>
  <property fmtid="{D5CDD505-2E9C-101B-9397-08002B2CF9AE}" pid="12" name="MediaServiceImageTags">
    <vt:lpwstr/>
  </property>
  <property fmtid="{D5CDD505-2E9C-101B-9397-08002B2CF9AE}" pid="13" name="ContentTypeId">
    <vt:lpwstr>0x010100DF6E96AD8F46AD479F26DF12074331B2</vt:lpwstr>
  </property>
</Properties>
</file>