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i\County Abstracts_Complete\"/>
    </mc:Choice>
  </mc:AlternateContent>
  <xr:revisionPtr revIDLastSave="0" documentId="8_{742FEF10-2459-4DAC-AB48-3867EE7F090E}" xr6:coauthVersionLast="45" xr6:coauthVersionMax="45" xr10:uidLastSave="{00000000-0000-0000-0000-000000000000}"/>
  <bookViews>
    <workbookView xWindow="5235" yWindow="2025" windowWidth="21600" windowHeight="11385" tabRatio="599" activeTab="1" xr2:uid="{00000000-000D-0000-FFFF-FFFF00000000}"/>
  </bookViews>
  <sheets>
    <sheet name="US Sen &amp; Rep" sheetId="1" r:id="rId1"/>
    <sheet name="Sup. Ct. Jdg &amp; App Jdg." sheetId="2" r:id="rId2"/>
    <sheet name="Leg &amp; County" sheetId="3" r:id="rId3"/>
    <sheet name="Precinct" sheetId="4" r:id="rId4"/>
    <sheet name="Web" sheetId="5" r:id="rId5"/>
  </sheets>
  <definedNames>
    <definedName name="_xlnm.Print_Titles" localSheetId="2">'Leg &amp; County'!$1:$6</definedName>
    <definedName name="_xlnm.Print_Titles" localSheetId="1">'Sup. Ct. Jdg &amp; App Jdg.'!$A:$A</definedName>
    <definedName name="_xlnm.Print_Titles" localSheetId="0">'US Sen &amp; Rep'!$A:$A</definedName>
    <definedName name="Z_15730BDC_1F49_46BB_8C55_A46D3DE157C8_.wvu.PrintTitles" localSheetId="2" hidden="1">'Leg &amp; County'!$1:$6</definedName>
    <definedName name="Z_15730BDC_1F49_46BB_8C55_A46D3DE157C8_.wvu.PrintTitles" localSheetId="1" hidden="1">'Sup. Ct. Jdg &amp; App Jdg.'!$A:$A</definedName>
    <definedName name="Z_15730BDC_1F49_46BB_8C55_A46D3DE157C8_.wvu.PrintTitles" localSheetId="0" hidden="1">'US Sen &amp; Rep'!$A:$A</definedName>
    <definedName name="Z_4B85BE6A_DA78_4127_B916_4981D53218A6_.wvu.PrintTitles" localSheetId="2" hidden="1">'Leg &amp; County'!$1:$6</definedName>
    <definedName name="Z_4B85BE6A_DA78_4127_B916_4981D53218A6_.wvu.PrintTitles" localSheetId="1" hidden="1">'Sup. Ct. Jdg &amp; App Jdg.'!$A:$A</definedName>
    <definedName name="Z_4B85BE6A_DA78_4127_B916_4981D53218A6_.wvu.PrintTitles" localSheetId="0" hidden="1">'US Sen &amp; Rep'!$A:$A</definedName>
    <definedName name="Z_D2ED70B1_2405_495C_B810_9C8D2231BE9C_.wvu.PrintTitles" localSheetId="2" hidden="1">'Leg &amp; County'!$1:$6</definedName>
    <definedName name="Z_D2ED70B1_2405_495C_B810_9C8D2231BE9C_.wvu.PrintTitles" localSheetId="1" hidden="1">'Sup. Ct. Jdg &amp; App Jdg.'!$A:$A</definedName>
    <definedName name="Z_D2ED70B1_2405_495C_B810_9C8D2231BE9C_.wvu.PrintTitles" localSheetId="0" hidden="1">'US Sen &amp; Rep'!$A:$A</definedName>
  </definedNames>
  <calcPr calcId="191029"/>
  <customWorkbookViews>
    <customWorkbookView name="Dorothy Canary - Personal View" guid="{15730BDC-1F49-46BB-8C55-A46D3DE157C8}" mergeInterval="0" personalView="1" xWindow="349" yWindow="135" windowWidth="1440" windowHeight="759" tabRatio="599" activeSheetId="2"/>
    <customWorkbookView name="Chad Quayle - Personal View" guid="{4B85BE6A-DA78-4127-B916-4981D53218A6}" mergeInterval="0" personalView="1" maximized="1" xWindow="-8" yWindow="-8" windowWidth="1936" windowHeight="1056" tabRatio="599" activeSheetId="5"/>
    <customWorkbookView name="Anesha Crapo - Personal View" guid="{D2ED70B1-2405-495C-B810-9C8D2231BE9C}" mergeInterval="0" personalView="1" maximized="1" xWindow="-1931" yWindow="-11" windowWidth="1942" windowHeight="1042" tabRatio="59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8" i="5" l="1"/>
  <c r="D218" i="5"/>
  <c r="E218" i="5"/>
  <c r="F218" i="5"/>
  <c r="C219" i="5"/>
  <c r="D219" i="5"/>
  <c r="E219" i="5"/>
  <c r="F219" i="5"/>
  <c r="C220" i="5"/>
  <c r="D220" i="5"/>
  <c r="E220" i="5"/>
  <c r="F220" i="5"/>
  <c r="C221" i="5"/>
  <c r="D221" i="5"/>
  <c r="E221" i="5"/>
  <c r="F221" i="5"/>
  <c r="C222" i="5"/>
  <c r="D222" i="5"/>
  <c r="E222" i="5"/>
  <c r="F222" i="5"/>
  <c r="C223" i="5"/>
  <c r="D223" i="5"/>
  <c r="E223" i="5"/>
  <c r="F223" i="5"/>
  <c r="C224" i="5"/>
  <c r="D224" i="5"/>
  <c r="E224" i="5"/>
  <c r="F224" i="5"/>
  <c r="C225" i="5"/>
  <c r="D225" i="5"/>
  <c r="E225" i="5"/>
  <c r="F225" i="5"/>
  <c r="C226" i="5"/>
  <c r="D226" i="5"/>
  <c r="E226" i="5"/>
  <c r="F226" i="5"/>
  <c r="C227" i="5"/>
  <c r="D227" i="5"/>
  <c r="E227" i="5"/>
  <c r="F227" i="5"/>
  <c r="C228" i="5"/>
  <c r="D228" i="5"/>
  <c r="E228" i="5"/>
  <c r="F228" i="5"/>
  <c r="C229" i="5"/>
  <c r="D229" i="5"/>
  <c r="E229" i="5"/>
  <c r="F229" i="5"/>
  <c r="D217" i="5"/>
  <c r="E217" i="5"/>
  <c r="F217" i="5"/>
  <c r="C217" i="5"/>
  <c r="D216" i="5"/>
  <c r="E216" i="5"/>
  <c r="F216" i="5"/>
  <c r="G216" i="5"/>
  <c r="C216" i="5"/>
  <c r="B230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17" i="5"/>
  <c r="B216" i="5"/>
  <c r="B210" i="5" l="1"/>
  <c r="C210" i="5"/>
  <c r="D210" i="5"/>
  <c r="E210" i="5"/>
  <c r="B212" i="5"/>
  <c r="C212" i="5"/>
  <c r="D212" i="5"/>
  <c r="E212" i="5"/>
  <c r="B201" i="5"/>
  <c r="C201" i="5"/>
  <c r="D201" i="5"/>
  <c r="E201" i="5"/>
  <c r="C202" i="5"/>
  <c r="D202" i="5"/>
  <c r="E202" i="5"/>
  <c r="B204" i="5"/>
  <c r="C204" i="5"/>
  <c r="D204" i="5"/>
  <c r="E204" i="5"/>
  <c r="C205" i="5"/>
  <c r="D205" i="5"/>
  <c r="E205" i="5"/>
  <c r="B207" i="5"/>
  <c r="C207" i="5"/>
  <c r="D207" i="5"/>
  <c r="E207" i="5"/>
  <c r="C208" i="5"/>
  <c r="D208" i="5"/>
  <c r="E208" i="5"/>
  <c r="B194" i="5"/>
  <c r="C194" i="5"/>
  <c r="D194" i="5"/>
  <c r="E194" i="5"/>
  <c r="C195" i="5"/>
  <c r="D195" i="5"/>
  <c r="E195" i="5"/>
  <c r="B197" i="5"/>
  <c r="C197" i="5"/>
  <c r="D197" i="5"/>
  <c r="E197" i="5"/>
  <c r="B199" i="5"/>
  <c r="C199" i="5"/>
  <c r="D199" i="5"/>
  <c r="E199" i="5"/>
  <c r="B185" i="5"/>
  <c r="C185" i="5"/>
  <c r="D185" i="5"/>
  <c r="E185" i="5"/>
  <c r="B187" i="5"/>
  <c r="C187" i="5"/>
  <c r="D187" i="5"/>
  <c r="E187" i="5"/>
  <c r="C188" i="5"/>
  <c r="D188" i="5"/>
  <c r="E188" i="5"/>
  <c r="B190" i="5"/>
  <c r="C190" i="5"/>
  <c r="D190" i="5"/>
  <c r="E190" i="5"/>
  <c r="B192" i="5"/>
  <c r="C192" i="5"/>
  <c r="D192" i="5"/>
  <c r="E192" i="5"/>
  <c r="C183" i="5"/>
  <c r="D183" i="5"/>
  <c r="E183" i="5"/>
  <c r="B183" i="5"/>
  <c r="B181" i="5"/>
  <c r="D164" i="5"/>
  <c r="E164" i="5"/>
  <c r="C164" i="5"/>
  <c r="C167" i="5"/>
  <c r="D167" i="5"/>
  <c r="E167" i="5"/>
  <c r="C168" i="5"/>
  <c r="D168" i="5"/>
  <c r="E168" i="5"/>
  <c r="C169" i="5"/>
  <c r="D169" i="5"/>
  <c r="E169" i="5"/>
  <c r="C170" i="5"/>
  <c r="D170" i="5"/>
  <c r="E170" i="5"/>
  <c r="C171" i="5"/>
  <c r="D171" i="5"/>
  <c r="E171" i="5"/>
  <c r="C172" i="5"/>
  <c r="D172" i="5"/>
  <c r="E172" i="5"/>
  <c r="C173" i="5"/>
  <c r="D173" i="5"/>
  <c r="E173" i="5"/>
  <c r="C174" i="5"/>
  <c r="D174" i="5"/>
  <c r="E174" i="5"/>
  <c r="C175" i="5"/>
  <c r="D175" i="5"/>
  <c r="E175" i="5"/>
  <c r="C176" i="5"/>
  <c r="D176" i="5"/>
  <c r="E176" i="5"/>
  <c r="C177" i="5"/>
  <c r="D177" i="5"/>
  <c r="E177" i="5"/>
  <c r="C178" i="5"/>
  <c r="D178" i="5"/>
  <c r="E178" i="5"/>
  <c r="D166" i="5"/>
  <c r="E166" i="5"/>
  <c r="C166" i="5"/>
  <c r="B178" i="5"/>
  <c r="B179" i="5"/>
  <c r="B177" i="5"/>
  <c r="B173" i="5"/>
  <c r="B174" i="5"/>
  <c r="B175" i="5"/>
  <c r="B176" i="5"/>
  <c r="B167" i="5"/>
  <c r="B168" i="5"/>
  <c r="B169" i="5"/>
  <c r="B170" i="5"/>
  <c r="B171" i="5"/>
  <c r="B172" i="5"/>
  <c r="B166" i="5"/>
  <c r="B165" i="5"/>
  <c r="D163" i="5"/>
  <c r="E163" i="5"/>
  <c r="C163" i="5"/>
  <c r="C147" i="5"/>
  <c r="D147" i="5"/>
  <c r="E147" i="5"/>
  <c r="C148" i="5"/>
  <c r="D148" i="5"/>
  <c r="E148" i="5"/>
  <c r="C149" i="5"/>
  <c r="D149" i="5"/>
  <c r="E149" i="5"/>
  <c r="C150" i="5"/>
  <c r="D150" i="5"/>
  <c r="E150" i="5"/>
  <c r="C151" i="5"/>
  <c r="D151" i="5"/>
  <c r="E151" i="5"/>
  <c r="C152" i="5"/>
  <c r="D152" i="5"/>
  <c r="E152" i="5"/>
  <c r="C153" i="5"/>
  <c r="D153" i="5"/>
  <c r="E153" i="5"/>
  <c r="C154" i="5"/>
  <c r="D154" i="5"/>
  <c r="E154" i="5"/>
  <c r="C155" i="5"/>
  <c r="D155" i="5"/>
  <c r="E155" i="5"/>
  <c r="C156" i="5"/>
  <c r="D156" i="5"/>
  <c r="E156" i="5"/>
  <c r="C157" i="5"/>
  <c r="D157" i="5"/>
  <c r="E157" i="5"/>
  <c r="C158" i="5"/>
  <c r="D158" i="5"/>
  <c r="E158" i="5"/>
  <c r="D146" i="5"/>
  <c r="E146" i="5"/>
  <c r="C146" i="5"/>
  <c r="D3" i="5"/>
  <c r="E3" i="5"/>
  <c r="C3" i="5"/>
  <c r="D23" i="5"/>
  <c r="E23" i="5"/>
  <c r="F23" i="5"/>
  <c r="C23" i="5"/>
  <c r="D43" i="5"/>
  <c r="C43" i="5"/>
  <c r="D63" i="5"/>
  <c r="C63" i="5"/>
  <c r="D83" i="5"/>
  <c r="C83" i="5"/>
  <c r="D103" i="5"/>
  <c r="C103" i="5"/>
  <c r="D123" i="5"/>
  <c r="C123" i="5"/>
  <c r="D124" i="5"/>
  <c r="C124" i="5"/>
  <c r="D144" i="5"/>
  <c r="E144" i="5"/>
  <c r="C144" i="5"/>
  <c r="D143" i="5"/>
  <c r="E143" i="5"/>
  <c r="C143" i="5"/>
  <c r="B157" i="5"/>
  <c r="B158" i="5"/>
  <c r="B159" i="5"/>
  <c r="B147" i="5"/>
  <c r="B148" i="5"/>
  <c r="B149" i="5"/>
  <c r="B150" i="5"/>
  <c r="B151" i="5"/>
  <c r="B152" i="5"/>
  <c r="B153" i="5"/>
  <c r="B154" i="5"/>
  <c r="B155" i="5"/>
  <c r="B156" i="5"/>
  <c r="B146" i="5"/>
  <c r="B145" i="5"/>
  <c r="C127" i="5"/>
  <c r="D127" i="5"/>
  <c r="C128" i="5"/>
  <c r="D128" i="5"/>
  <c r="C129" i="5"/>
  <c r="D129" i="5"/>
  <c r="C130" i="5"/>
  <c r="D130" i="5"/>
  <c r="C131" i="5"/>
  <c r="D131" i="5"/>
  <c r="C132" i="5"/>
  <c r="D132" i="5"/>
  <c r="C133" i="5"/>
  <c r="D133" i="5"/>
  <c r="C134" i="5"/>
  <c r="D134" i="5"/>
  <c r="C135" i="5"/>
  <c r="D135" i="5"/>
  <c r="C136" i="5"/>
  <c r="D136" i="5"/>
  <c r="C137" i="5"/>
  <c r="D137" i="5"/>
  <c r="C138" i="5"/>
  <c r="D138" i="5"/>
  <c r="D126" i="5"/>
  <c r="C126" i="5"/>
  <c r="B137" i="5"/>
  <c r="B138" i="5"/>
  <c r="B139" i="5"/>
  <c r="B127" i="5"/>
  <c r="B128" i="5"/>
  <c r="B129" i="5"/>
  <c r="B130" i="5"/>
  <c r="B131" i="5"/>
  <c r="B132" i="5"/>
  <c r="B133" i="5"/>
  <c r="B134" i="5"/>
  <c r="B135" i="5"/>
  <c r="B136" i="5"/>
  <c r="B126" i="5"/>
  <c r="B125" i="5"/>
  <c r="C107" i="5"/>
  <c r="D107" i="5"/>
  <c r="C108" i="5"/>
  <c r="D108" i="5"/>
  <c r="C109" i="5"/>
  <c r="D109" i="5"/>
  <c r="C110" i="5"/>
  <c r="D110" i="5"/>
  <c r="C111" i="5"/>
  <c r="D111" i="5"/>
  <c r="C112" i="5"/>
  <c r="D112" i="5"/>
  <c r="C113" i="5"/>
  <c r="D113" i="5"/>
  <c r="C114" i="5"/>
  <c r="D114" i="5"/>
  <c r="C115" i="5"/>
  <c r="D115" i="5"/>
  <c r="C116" i="5"/>
  <c r="D116" i="5"/>
  <c r="C117" i="5"/>
  <c r="D117" i="5"/>
  <c r="C118" i="5"/>
  <c r="D118" i="5"/>
  <c r="D106" i="5"/>
  <c r="C106" i="5"/>
  <c r="B117" i="5"/>
  <c r="B118" i="5"/>
  <c r="B119" i="5"/>
  <c r="B115" i="5"/>
  <c r="B116" i="5"/>
  <c r="B107" i="5"/>
  <c r="B108" i="5"/>
  <c r="B109" i="5"/>
  <c r="B110" i="5"/>
  <c r="B111" i="5"/>
  <c r="B112" i="5"/>
  <c r="B113" i="5"/>
  <c r="B114" i="5"/>
  <c r="B106" i="5"/>
  <c r="B105" i="5"/>
  <c r="D104" i="5"/>
  <c r="C104" i="5"/>
  <c r="C87" i="5"/>
  <c r="D87" i="5"/>
  <c r="C88" i="5"/>
  <c r="D88" i="5"/>
  <c r="C89" i="5"/>
  <c r="D89" i="5"/>
  <c r="C90" i="5"/>
  <c r="D90" i="5"/>
  <c r="C91" i="5"/>
  <c r="D91" i="5"/>
  <c r="C92" i="5"/>
  <c r="D92" i="5"/>
  <c r="C93" i="5"/>
  <c r="D93" i="5"/>
  <c r="C94" i="5"/>
  <c r="D94" i="5"/>
  <c r="C95" i="5"/>
  <c r="D95" i="5"/>
  <c r="C96" i="5"/>
  <c r="D96" i="5"/>
  <c r="C97" i="5"/>
  <c r="D97" i="5"/>
  <c r="C98" i="5"/>
  <c r="D98" i="5"/>
  <c r="D86" i="5"/>
  <c r="C86" i="5"/>
  <c r="D84" i="5"/>
  <c r="C84" i="5"/>
  <c r="B97" i="5"/>
  <c r="B98" i="5"/>
  <c r="B99" i="5"/>
  <c r="B87" i="5"/>
  <c r="B88" i="5"/>
  <c r="B89" i="5"/>
  <c r="B90" i="5"/>
  <c r="B91" i="5"/>
  <c r="B92" i="5"/>
  <c r="B93" i="5"/>
  <c r="B94" i="5"/>
  <c r="B95" i="5"/>
  <c r="B96" i="5"/>
  <c r="B86" i="5"/>
  <c r="B85" i="5"/>
  <c r="C67" i="5"/>
  <c r="D67" i="5"/>
  <c r="C68" i="5"/>
  <c r="D68" i="5"/>
  <c r="C69" i="5"/>
  <c r="D69" i="5"/>
  <c r="C70" i="5"/>
  <c r="D70" i="5"/>
  <c r="C71" i="5"/>
  <c r="D71" i="5"/>
  <c r="C72" i="5"/>
  <c r="D72" i="5"/>
  <c r="C73" i="5"/>
  <c r="D73" i="5"/>
  <c r="C74" i="5"/>
  <c r="D74" i="5"/>
  <c r="C75" i="5"/>
  <c r="D75" i="5"/>
  <c r="C76" i="5"/>
  <c r="D76" i="5"/>
  <c r="C77" i="5"/>
  <c r="D77" i="5"/>
  <c r="C78" i="5"/>
  <c r="D78" i="5"/>
  <c r="D66" i="5"/>
  <c r="C66" i="5"/>
  <c r="D64" i="5"/>
  <c r="C64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66" i="5"/>
  <c r="B65" i="5"/>
  <c r="C47" i="5"/>
  <c r="D47" i="5"/>
  <c r="C48" i="5"/>
  <c r="D48" i="5"/>
  <c r="C49" i="5"/>
  <c r="D49" i="5"/>
  <c r="C50" i="5"/>
  <c r="D50" i="5"/>
  <c r="C51" i="5"/>
  <c r="D51" i="5"/>
  <c r="C52" i="5"/>
  <c r="D52" i="5"/>
  <c r="C53" i="5"/>
  <c r="D53" i="5"/>
  <c r="C54" i="5"/>
  <c r="D54" i="5"/>
  <c r="C55" i="5"/>
  <c r="D55" i="5"/>
  <c r="C56" i="5"/>
  <c r="D56" i="5"/>
  <c r="C57" i="5"/>
  <c r="D57" i="5"/>
  <c r="C58" i="5"/>
  <c r="D58" i="5"/>
  <c r="D46" i="5"/>
  <c r="C46" i="5"/>
  <c r="D44" i="5"/>
  <c r="C44" i="5"/>
  <c r="B55" i="5"/>
  <c r="B56" i="5"/>
  <c r="B57" i="5"/>
  <c r="B58" i="5"/>
  <c r="B59" i="5"/>
  <c r="B47" i="5"/>
  <c r="B48" i="5"/>
  <c r="B49" i="5"/>
  <c r="B50" i="5"/>
  <c r="B51" i="5"/>
  <c r="B52" i="5"/>
  <c r="B53" i="5"/>
  <c r="B54" i="5"/>
  <c r="B46" i="5"/>
  <c r="B45" i="5"/>
  <c r="C27" i="5"/>
  <c r="D27" i="5"/>
  <c r="E27" i="5"/>
  <c r="F27" i="5"/>
  <c r="C28" i="5"/>
  <c r="D28" i="5"/>
  <c r="E28" i="5"/>
  <c r="F28" i="5"/>
  <c r="C29" i="5"/>
  <c r="D29" i="5"/>
  <c r="E29" i="5"/>
  <c r="F29" i="5"/>
  <c r="C30" i="5"/>
  <c r="D30" i="5"/>
  <c r="E30" i="5"/>
  <c r="F30" i="5"/>
  <c r="C31" i="5"/>
  <c r="D31" i="5"/>
  <c r="E31" i="5"/>
  <c r="F31" i="5"/>
  <c r="C32" i="5"/>
  <c r="D32" i="5"/>
  <c r="E32" i="5"/>
  <c r="F32" i="5"/>
  <c r="C33" i="5"/>
  <c r="D33" i="5"/>
  <c r="E33" i="5"/>
  <c r="F33" i="5"/>
  <c r="C34" i="5"/>
  <c r="D34" i="5"/>
  <c r="E34" i="5"/>
  <c r="F34" i="5"/>
  <c r="C35" i="5"/>
  <c r="D35" i="5"/>
  <c r="E35" i="5"/>
  <c r="F35" i="5"/>
  <c r="C36" i="5"/>
  <c r="D36" i="5"/>
  <c r="E36" i="5"/>
  <c r="F36" i="5"/>
  <c r="C37" i="5"/>
  <c r="D37" i="5"/>
  <c r="E37" i="5"/>
  <c r="F37" i="5"/>
  <c r="C38" i="5"/>
  <c r="D38" i="5"/>
  <c r="E38" i="5"/>
  <c r="F38" i="5"/>
  <c r="D26" i="5"/>
  <c r="E26" i="5"/>
  <c r="F26" i="5"/>
  <c r="C26" i="5"/>
  <c r="D24" i="5"/>
  <c r="E24" i="5"/>
  <c r="F24" i="5"/>
  <c r="C24" i="5"/>
  <c r="B39" i="5"/>
  <c r="B27" i="5"/>
  <c r="B28" i="5"/>
  <c r="B29" i="5"/>
  <c r="B30" i="5"/>
  <c r="B31" i="5"/>
  <c r="B32" i="5"/>
  <c r="B33" i="5"/>
  <c r="B34" i="5"/>
  <c r="B35" i="5"/>
  <c r="B36" i="5"/>
  <c r="B37" i="5"/>
  <c r="B38" i="5"/>
  <c r="B26" i="5"/>
  <c r="B25" i="5"/>
  <c r="E7" i="5"/>
  <c r="E8" i="5"/>
  <c r="E9" i="5"/>
  <c r="E10" i="5"/>
  <c r="E11" i="5"/>
  <c r="E12" i="5"/>
  <c r="E13" i="5"/>
  <c r="E14" i="5"/>
  <c r="E15" i="5"/>
  <c r="E16" i="5"/>
  <c r="E17" i="5"/>
  <c r="E18" i="5"/>
  <c r="D7" i="5"/>
  <c r="D8" i="5"/>
  <c r="D9" i="5"/>
  <c r="D10" i="5"/>
  <c r="D11" i="5"/>
  <c r="D12" i="5"/>
  <c r="D13" i="5"/>
  <c r="D14" i="5"/>
  <c r="D15" i="5"/>
  <c r="D16" i="5"/>
  <c r="D17" i="5"/>
  <c r="D18" i="5"/>
  <c r="D6" i="5"/>
  <c r="E6" i="5"/>
  <c r="D4" i="5"/>
  <c r="E4" i="5"/>
  <c r="C4" i="5"/>
  <c r="C7" i="5"/>
  <c r="C8" i="5"/>
  <c r="C9" i="5"/>
  <c r="C10" i="5"/>
  <c r="C11" i="5"/>
  <c r="C12" i="5"/>
  <c r="C13" i="5"/>
  <c r="C14" i="5"/>
  <c r="C15" i="5"/>
  <c r="C16" i="5"/>
  <c r="C17" i="5"/>
  <c r="C18" i="5"/>
  <c r="C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6" i="5"/>
  <c r="B5" i="5"/>
  <c r="I7" i="2"/>
  <c r="G217" i="5" s="1"/>
  <c r="I8" i="2"/>
  <c r="G218" i="5" s="1"/>
  <c r="I9" i="2"/>
  <c r="G219" i="5" s="1"/>
  <c r="I10" i="2"/>
  <c r="G220" i="5" s="1"/>
  <c r="I11" i="2"/>
  <c r="G221" i="5" s="1"/>
  <c r="I12" i="2"/>
  <c r="G222" i="5" s="1"/>
  <c r="I13" i="2"/>
  <c r="G223" i="5" s="1"/>
  <c r="I14" i="2"/>
  <c r="G224" i="5" s="1"/>
  <c r="I15" i="2"/>
  <c r="G225" i="5" s="1"/>
  <c r="I16" i="2"/>
  <c r="G226" i="5" s="1"/>
  <c r="I17" i="2"/>
  <c r="G227" i="5" s="1"/>
  <c r="I18" i="2"/>
  <c r="G228" i="5" s="1"/>
  <c r="I19" i="2"/>
  <c r="G229" i="5" s="1"/>
  <c r="B20" i="2"/>
  <c r="C20" i="2"/>
  <c r="D20" i="2"/>
  <c r="E20" i="2"/>
  <c r="C230" i="5" s="1"/>
  <c r="F20" i="2"/>
  <c r="D230" i="5" s="1"/>
  <c r="G20" i="2"/>
  <c r="E230" i="5" s="1"/>
  <c r="H20" i="2"/>
  <c r="E20" i="1"/>
  <c r="C179" i="5" s="1"/>
  <c r="L20" i="3"/>
  <c r="D39" i="5" s="1"/>
  <c r="M20" i="3"/>
  <c r="E39" i="5" s="1"/>
  <c r="N20" i="3"/>
  <c r="F39" i="5" s="1"/>
  <c r="F20" i="1"/>
  <c r="D179" i="5" s="1"/>
  <c r="C20" i="1"/>
  <c r="D159" i="5" s="1"/>
  <c r="G20" i="1"/>
  <c r="E179" i="5" s="1"/>
  <c r="Q20" i="3"/>
  <c r="C59" i="5" s="1"/>
  <c r="R20" i="3"/>
  <c r="D59" i="5" s="1"/>
  <c r="O20" i="3"/>
  <c r="C79" i="5" s="1"/>
  <c r="P20" i="3"/>
  <c r="D79" i="5" s="1"/>
  <c r="I20" i="3"/>
  <c r="D19" i="5" s="1"/>
  <c r="F20" i="3"/>
  <c r="C139" i="5" s="1"/>
  <c r="G20" i="3"/>
  <c r="D139" i="5" s="1"/>
  <c r="C20" i="3"/>
  <c r="D99" i="5" s="1"/>
  <c r="K20" i="3"/>
  <c r="C39" i="5" s="1"/>
  <c r="E20" i="3"/>
  <c r="D119" i="5" s="1"/>
  <c r="J20" i="3"/>
  <c r="E19" i="5" s="1"/>
  <c r="H20" i="3"/>
  <c r="C19" i="5" s="1"/>
  <c r="D20" i="3"/>
  <c r="C119" i="5" s="1"/>
  <c r="B20" i="3"/>
  <c r="C99" i="5" s="1"/>
  <c r="B20" i="1"/>
  <c r="C159" i="5" s="1"/>
  <c r="D20" i="1"/>
  <c r="E159" i="5" s="1"/>
  <c r="I20" i="2" l="1"/>
  <c r="G230" i="5" s="1"/>
  <c r="F230" i="5"/>
</calcChain>
</file>

<file path=xl/sharedStrings.xml><?xml version="1.0" encoding="utf-8"?>
<sst xmlns="http://schemas.openxmlformats.org/spreadsheetml/2006/main" count="170" uniqueCount="93">
  <si>
    <t>CO. TOTAL</t>
  </si>
  <si>
    <t>DEM</t>
  </si>
  <si>
    <t>REP</t>
  </si>
  <si>
    <t>VOTING</t>
  </si>
  <si>
    <t>STATISTICS</t>
  </si>
  <si>
    <t>Precinct</t>
  </si>
  <si>
    <t>ST REP A</t>
  </si>
  <si>
    <t>ST REP B</t>
  </si>
  <si>
    <t>APPELLATE</t>
  </si>
  <si>
    <t>JUSTICE</t>
  </si>
  <si>
    <t>Total Number of Registered Voters at Cutoff</t>
  </si>
  <si>
    <t>Number Election
Day Registrants</t>
  </si>
  <si>
    <t>% of Registered
Voters That Voted</t>
  </si>
  <si>
    <t>ST SEN</t>
  </si>
  <si>
    <t>SUPREME COURT</t>
  </si>
  <si>
    <t>To Succeed:</t>
  </si>
  <si>
    <t>COURT JUDGE</t>
  </si>
  <si>
    <t>Total Number of
Registered Voters</t>
  </si>
  <si>
    <t>Number of
Ballots Cast</t>
  </si>
  <si>
    <t>COUNTY</t>
  </si>
  <si>
    <t>COMMISSIONER</t>
  </si>
  <si>
    <t>PRECINCT COMMITTEEMAN</t>
  </si>
  <si>
    <t>PRECINCT</t>
  </si>
  <si>
    <t>PARTY</t>
  </si>
  <si>
    <t>CANDIDATE NAME</t>
  </si>
  <si>
    <t>VOTES RECEIVED</t>
  </si>
  <si>
    <t>Republican</t>
  </si>
  <si>
    <t>UNITED STATES</t>
  </si>
  <si>
    <t>REPRESENTATIVE</t>
  </si>
  <si>
    <t>DIST 1</t>
  </si>
  <si>
    <t>DISTRICT 2</t>
  </si>
  <si>
    <t>Mike Simpson</t>
  </si>
  <si>
    <t>LEGISLATIVE DIST 35</t>
  </si>
  <si>
    <t>Van Burtenshaw</t>
  </si>
  <si>
    <t>Rachel D. Hatton</t>
  </si>
  <si>
    <t>Cathy Stegelmeier</t>
  </si>
  <si>
    <t>Paulette Jordan</t>
  </si>
  <si>
    <t>Jerald Raymond</t>
  </si>
  <si>
    <t>Rod Furniss</t>
  </si>
  <si>
    <t>Karey Hanks</t>
  </si>
  <si>
    <t>Matt Froehlich</t>
  </si>
  <si>
    <t>Zenda Blake</t>
  </si>
  <si>
    <t>Keith L. Blanchard</t>
  </si>
  <si>
    <t>Robine Singleton</t>
  </si>
  <si>
    <t>J.C. Siddoway</t>
  </si>
  <si>
    <t>Democratic</t>
  </si>
  <si>
    <t>Sheryl Hill</t>
  </si>
  <si>
    <t>Ken Ward</t>
  </si>
  <si>
    <t>SENATOR</t>
  </si>
  <si>
    <t>Jim Vandermaas</t>
  </si>
  <si>
    <t>Jim Risch</t>
  </si>
  <si>
    <t>C. Aaron Swisher</t>
  </si>
  <si>
    <t>Kevin Rhoades</t>
  </si>
  <si>
    <t>Gregory W. Moeller</t>
  </si>
  <si>
    <t>John R. Stegner</t>
  </si>
  <si>
    <t>Amanda K. Brailsford</t>
  </si>
  <si>
    <t>Jud E. Miller</t>
  </si>
  <si>
    <t>George A Judd</t>
  </si>
  <si>
    <t>Shellie Blanchard</t>
  </si>
  <si>
    <t>Blair Dance</t>
  </si>
  <si>
    <t>DIST 2</t>
  </si>
  <si>
    <t>David R. Davis</t>
  </si>
  <si>
    <t>David Hobbs</t>
  </si>
  <si>
    <t>Larry Singleton</t>
  </si>
  <si>
    <t>SHERIFF</t>
  </si>
  <si>
    <t>Len Humphries</t>
  </si>
  <si>
    <t>John Virgin</t>
  </si>
  <si>
    <t>PROSECUTING</t>
  </si>
  <si>
    <t>ATTORNEY</t>
  </si>
  <si>
    <t>Brock H. Bischoff</t>
  </si>
  <si>
    <t>Lindsey A. Blake</t>
  </si>
  <si>
    <t>Ken Watts</t>
  </si>
  <si>
    <t>Scott E. Liebert</t>
  </si>
  <si>
    <t>Kelly Warnberg</t>
  </si>
  <si>
    <t>John A. Scafe</t>
  </si>
  <si>
    <t>Brett M. Davis</t>
  </si>
  <si>
    <t>Cammy Potter</t>
  </si>
  <si>
    <t>Kristy Simmons</t>
  </si>
  <si>
    <t>Cade K. Carter</t>
  </si>
  <si>
    <t>Scott Kamachi</t>
  </si>
  <si>
    <t>Burke Hanks</t>
  </si>
  <si>
    <t>N/A</t>
  </si>
  <si>
    <t>Fremont County Sheriff</t>
  </si>
  <si>
    <t>Fremont County Prosecuting Attorney</t>
  </si>
  <si>
    <t>Fremont County Commissioner District 2</t>
  </si>
  <si>
    <t>Fremont County Commissioner District 1</t>
  </si>
  <si>
    <t>State Senator Legislative Dist. 35</t>
  </si>
  <si>
    <t>State House Rep. Seat A Dist. 35</t>
  </si>
  <si>
    <t>State House Rep. Seat B Dist. 35</t>
  </si>
  <si>
    <t>United States Senator</t>
  </si>
  <si>
    <t>United States House Rep. District 2</t>
  </si>
  <si>
    <t>VOTING STATISTICS</t>
  </si>
  <si>
    <t>Only Fremont County shown. For complete district results see:
 https://www.livevoterturnout.com/Idaho/LiveResults/1/en/Index_112.html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</si>
</sst>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0" tint="-0.249977111117893"/>
      <name val="Malgun Gothic"/>
      <family val="2"/>
    </font>
    <font>
      <sz val="16"/>
      <color theme="0" tint="-0.249977111117893"/>
      <name val="Malgun Gothic"/>
      <family val="2"/>
    </font>
    <font>
      <sz val="10"/>
      <color theme="0" tint="-0.249977111117893"/>
      <name val="Helv"/>
    </font>
    <font>
      <b/>
      <sz val="11"/>
      <color theme="0" tint="-0.249977111117893"/>
      <name val="Malgun Gothic"/>
      <family val="2"/>
    </font>
    <font>
      <b/>
      <sz val="10"/>
      <color theme="0" tint="-0.249977111117893"/>
      <name val="Malgun Gothic"/>
      <family val="2"/>
    </font>
    <font>
      <u/>
      <sz val="10"/>
      <color theme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78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1" fontId="2" fillId="0" borderId="3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4" xfId="0" applyNumberFormat="1" applyFont="1" applyFill="1" applyBorder="1" applyAlignment="1" applyProtection="1">
      <alignment horizontal="left"/>
    </xf>
    <xf numFmtId="3" fontId="2" fillId="2" borderId="5" xfId="0" applyNumberFormat="1" applyFont="1" applyFill="1" applyBorder="1" applyAlignment="1" applyProtection="1"/>
    <xf numFmtId="3" fontId="2" fillId="2" borderId="6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3" fillId="0" borderId="7" xfId="0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8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0" fontId="2" fillId="0" borderId="16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>
      <alignment horizontal="center" vertical="center"/>
    </xf>
    <xf numFmtId="3" fontId="2" fillId="0" borderId="17" xfId="0" applyNumberFormat="1" applyFont="1" applyBorder="1" applyAlignment="1" applyProtection="1">
      <alignment horizontal="center"/>
      <protection locked="0"/>
    </xf>
    <xf numFmtId="0" fontId="2" fillId="0" borderId="11" xfId="0" applyFont="1" applyFill="1" applyBorder="1" applyAlignment="1" applyProtection="1"/>
    <xf numFmtId="3" fontId="2" fillId="0" borderId="9" xfId="0" applyNumberFormat="1" applyFont="1" applyBorder="1" applyAlignment="1" applyProtection="1">
      <alignment horizontal="center"/>
    </xf>
    <xf numFmtId="3" fontId="2" fillId="0" borderId="10" xfId="0" applyNumberFormat="1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left"/>
    </xf>
    <xf numFmtId="0" fontId="2" fillId="0" borderId="19" xfId="0" applyFont="1" applyFill="1" applyBorder="1" applyAlignment="1" applyProtection="1"/>
    <xf numFmtId="3" fontId="4" fillId="0" borderId="0" xfId="0" applyNumberFormat="1" applyFont="1" applyBorder="1" applyAlignment="1" applyProtection="1">
      <alignment horizontal="center"/>
    </xf>
    <xf numFmtId="3" fontId="4" fillId="0" borderId="3" xfId="0" applyNumberFormat="1" applyFont="1" applyBorder="1" applyAlignment="1" applyProtection="1">
      <alignment horizontal="center"/>
    </xf>
    <xf numFmtId="0" fontId="3" fillId="0" borderId="7" xfId="0" quotePrefix="1" applyFont="1" applyFill="1" applyBorder="1" applyAlignment="1" applyProtection="1">
      <alignment horizontal="left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21" xfId="0" applyNumberFormat="1" applyFont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/>
    <xf numFmtId="0" fontId="3" fillId="0" borderId="23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left"/>
    </xf>
    <xf numFmtId="0" fontId="3" fillId="0" borderId="25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left"/>
    </xf>
    <xf numFmtId="3" fontId="2" fillId="0" borderId="1" xfId="0" applyNumberFormat="1" applyFont="1" applyBorder="1" applyAlignment="1" applyProtection="1">
      <alignment horizontal="center"/>
      <protection locked="0"/>
    </xf>
    <xf numFmtId="1" fontId="2" fillId="0" borderId="27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left"/>
    </xf>
    <xf numFmtId="0" fontId="3" fillId="0" borderId="2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11" xfId="0" applyFont="1" applyFill="1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/>
      <protection locked="0"/>
    </xf>
    <xf numFmtId="0" fontId="3" fillId="0" borderId="19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 textRotation="90" wrapText="1"/>
      <protection locked="0"/>
    </xf>
    <xf numFmtId="10" fontId="4" fillId="0" borderId="2" xfId="0" applyNumberFormat="1" applyFont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 vertical="center"/>
    </xf>
    <xf numFmtId="3" fontId="4" fillId="0" borderId="29" xfId="0" applyNumberFormat="1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 vertical="center" textRotation="90" wrapText="1"/>
    </xf>
    <xf numFmtId="1" fontId="2" fillId="0" borderId="30" xfId="0" applyNumberFormat="1" applyFont="1" applyFill="1" applyBorder="1" applyAlignment="1" applyProtection="1">
      <alignment horizontal="center" vertical="center" textRotation="90" wrapText="1"/>
    </xf>
    <xf numFmtId="0" fontId="3" fillId="0" borderId="8" xfId="0" quotePrefix="1" applyFont="1" applyFill="1" applyBorder="1" applyAlignment="1" applyProtection="1">
      <alignment horizontal="left"/>
    </xf>
    <xf numFmtId="3" fontId="2" fillId="2" borderId="4" xfId="0" applyNumberFormat="1" applyFont="1" applyFill="1" applyBorder="1" applyAlignment="1" applyProtection="1"/>
    <xf numFmtId="3" fontId="2" fillId="0" borderId="31" xfId="0" applyNumberFormat="1" applyFont="1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0" fontId="2" fillId="0" borderId="30" xfId="0" applyFont="1" applyFill="1" applyBorder="1" applyAlignment="1" applyProtection="1">
      <alignment horizontal="center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0" fontId="3" fillId="0" borderId="38" xfId="0" applyFont="1" applyFill="1" applyBorder="1" applyAlignment="1" applyProtection="1">
      <alignment horizontal="center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left"/>
      <protection locked="0"/>
    </xf>
    <xf numFmtId="0" fontId="3" fillId="0" borderId="28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3" fontId="2" fillId="0" borderId="7" xfId="0" applyNumberFormat="1" applyFont="1" applyBorder="1" applyAlignment="1" applyProtection="1">
      <alignment horizontal="center"/>
      <protection locked="0"/>
    </xf>
    <xf numFmtId="3" fontId="2" fillId="0" borderId="22" xfId="0" applyNumberFormat="1" applyFont="1" applyBorder="1" applyAlignment="1" applyProtection="1">
      <alignment horizontal="center"/>
      <protection locked="0"/>
    </xf>
    <xf numFmtId="0" fontId="2" fillId="0" borderId="35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 textRotation="90" wrapText="1"/>
    </xf>
    <xf numFmtId="0" fontId="2" fillId="0" borderId="43" xfId="0" applyFont="1" applyFill="1" applyBorder="1" applyAlignment="1" applyProtection="1">
      <alignment horizontal="center" vertical="center" textRotation="90" wrapText="1"/>
    </xf>
    <xf numFmtId="0" fontId="3" fillId="0" borderId="44" xfId="0" applyFont="1" applyFill="1" applyBorder="1" applyAlignment="1" applyProtection="1">
      <alignment horizontal="center"/>
    </xf>
    <xf numFmtId="3" fontId="2" fillId="0" borderId="45" xfId="0" applyNumberFormat="1" applyFont="1" applyBorder="1" applyAlignment="1" applyProtection="1">
      <alignment horizontal="center"/>
      <protection locked="0"/>
    </xf>
    <xf numFmtId="3" fontId="2" fillId="0" borderId="46" xfId="0" applyNumberFormat="1" applyFont="1" applyBorder="1" applyAlignment="1" applyProtection="1">
      <alignment horizontal="center"/>
      <protection locked="0"/>
    </xf>
    <xf numFmtId="3" fontId="2" fillId="0" borderId="47" xfId="0" applyNumberFormat="1" applyFont="1" applyBorder="1" applyAlignment="1" applyProtection="1">
      <alignment horizontal="center"/>
      <protection locked="0"/>
    </xf>
    <xf numFmtId="3" fontId="2" fillId="0" borderId="48" xfId="0" applyNumberFormat="1" applyFont="1" applyBorder="1" applyAlignment="1" applyProtection="1">
      <alignment horizontal="center"/>
      <protection locked="0"/>
    </xf>
    <xf numFmtId="3" fontId="2" fillId="0" borderId="49" xfId="0" applyNumberFormat="1" applyFont="1" applyBorder="1" applyAlignment="1" applyProtection="1">
      <alignment horizontal="center"/>
      <protection locked="0"/>
    </xf>
    <xf numFmtId="3" fontId="2" fillId="0" borderId="50" xfId="0" applyNumberFormat="1" applyFont="1" applyBorder="1" applyAlignment="1" applyProtection="1">
      <alignment horizontal="center"/>
      <protection locked="0"/>
    </xf>
    <xf numFmtId="1" fontId="2" fillId="0" borderId="43" xfId="0" applyNumberFormat="1" applyFont="1" applyFill="1" applyBorder="1" applyAlignment="1" applyProtection="1">
      <alignment horizontal="center" vertical="center" textRotation="90" wrapText="1"/>
    </xf>
    <xf numFmtId="3" fontId="2" fillId="0" borderId="51" xfId="0" applyNumberFormat="1" applyFont="1" applyBorder="1" applyAlignment="1" applyProtection="1">
      <alignment horizontal="center"/>
      <protection locked="0"/>
    </xf>
    <xf numFmtId="3" fontId="2" fillId="0" borderId="17" xfId="0" applyNumberFormat="1" applyFon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2" fillId="0" borderId="1" xfId="0" applyNumberFormat="1" applyFont="1" applyFill="1" applyBorder="1" applyAlignment="1" applyProtection="1">
      <alignment horizontal="center"/>
      <protection locked="0"/>
    </xf>
    <xf numFmtId="3" fontId="2" fillId="0" borderId="1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1" fontId="2" fillId="0" borderId="44" xfId="0" applyNumberFormat="1" applyFont="1" applyFill="1" applyBorder="1" applyAlignment="1" applyProtection="1">
      <alignment horizontal="center" vertical="center" textRotation="90" wrapText="1"/>
    </xf>
    <xf numFmtId="3" fontId="3" fillId="2" borderId="5" xfId="0" applyNumberFormat="1" applyFont="1" applyFill="1" applyBorder="1" applyAlignment="1" applyProtection="1">
      <alignment horizontal="left"/>
    </xf>
    <xf numFmtId="3" fontId="4" fillId="0" borderId="30" xfId="0" applyNumberFormat="1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5" fillId="0" borderId="0" xfId="0" applyFont="1" applyFill="1"/>
    <xf numFmtId="0" fontId="7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7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1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 vertical="top"/>
    </xf>
    <xf numFmtId="1" fontId="5" fillId="0" borderId="55" xfId="0" applyNumberFormat="1" applyFont="1" applyFill="1" applyBorder="1" applyAlignment="1">
      <alignment horizontal="center"/>
    </xf>
    <xf numFmtId="0" fontId="9" fillId="0" borderId="55" xfId="0" applyFont="1" applyFill="1" applyBorder="1" applyAlignment="1">
      <alignment horizontal="center"/>
    </xf>
    <xf numFmtId="0" fontId="5" fillId="0" borderId="55" xfId="0" applyFont="1" applyFill="1" applyBorder="1"/>
    <xf numFmtId="0" fontId="5" fillId="0" borderId="55" xfId="0" applyFont="1" applyFill="1" applyBorder="1" applyAlignment="1">
      <alignment horizontal="center"/>
    </xf>
    <xf numFmtId="0" fontId="5" fillId="0" borderId="55" xfId="0" applyFont="1" applyFill="1" applyBorder="1" applyAlignment="1"/>
    <xf numFmtId="3" fontId="5" fillId="0" borderId="55" xfId="0" applyNumberFormat="1" applyFont="1" applyFill="1" applyBorder="1" applyAlignment="1">
      <alignment horizontal="center"/>
    </xf>
    <xf numFmtId="3" fontId="5" fillId="0" borderId="55" xfId="0" applyNumberFormat="1" applyFont="1" applyFill="1" applyBorder="1"/>
    <xf numFmtId="3" fontId="8" fillId="0" borderId="55" xfId="0" applyNumberFormat="1" applyFont="1" applyFill="1" applyBorder="1" applyAlignment="1">
      <alignment horizontal="center"/>
    </xf>
    <xf numFmtId="3" fontId="8" fillId="0" borderId="55" xfId="0" applyNumberFormat="1" applyFont="1" applyFill="1" applyBorder="1"/>
    <xf numFmtId="3" fontId="5" fillId="0" borderId="56" xfId="0" applyNumberFormat="1" applyFont="1" applyFill="1" applyBorder="1"/>
    <xf numFmtId="3" fontId="8" fillId="0" borderId="56" xfId="0" applyNumberFormat="1" applyFont="1" applyFill="1" applyBorder="1"/>
    <xf numFmtId="0" fontId="9" fillId="0" borderId="56" xfId="0" applyFont="1" applyFill="1" applyBorder="1" applyAlignment="1">
      <alignment horizontal="center" wrapText="1"/>
    </xf>
    <xf numFmtId="3" fontId="5" fillId="0" borderId="56" xfId="0" applyNumberFormat="1" applyFont="1" applyFill="1" applyBorder="1" applyAlignment="1">
      <alignment horizontal="center"/>
    </xf>
    <xf numFmtId="3" fontId="8" fillId="0" borderId="56" xfId="0" applyNumberFormat="1" applyFont="1" applyFill="1" applyBorder="1" applyAlignment="1">
      <alignment horizontal="center"/>
    </xf>
    <xf numFmtId="164" fontId="5" fillId="0" borderId="56" xfId="0" applyNumberFormat="1" applyFont="1" applyFill="1" applyBorder="1"/>
    <xf numFmtId="164" fontId="8" fillId="0" borderId="56" xfId="0" applyNumberFormat="1" applyFont="1" applyFill="1" applyBorder="1"/>
    <xf numFmtId="0" fontId="3" fillId="0" borderId="12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5" xfId="0" applyFont="1" applyFill="1" applyBorder="1" applyAlignment="1" applyProtection="1">
      <alignment horizontal="center"/>
    </xf>
    <xf numFmtId="0" fontId="3" fillId="0" borderId="52" xfId="0" applyFont="1" applyFill="1" applyBorder="1" applyAlignment="1" applyProtection="1">
      <alignment horizontal="center"/>
    </xf>
    <xf numFmtId="0" fontId="3" fillId="0" borderId="53" xfId="0" applyFont="1" applyFill="1" applyBorder="1" applyAlignment="1" applyProtection="1">
      <alignment horizontal="center"/>
    </xf>
    <xf numFmtId="0" fontId="3" fillId="0" borderId="38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 vertical="center"/>
    </xf>
    <xf numFmtId="0" fontId="3" fillId="0" borderId="44" xfId="0" applyFont="1" applyFill="1" applyBorder="1" applyAlignment="1" applyProtection="1">
      <alignment horizontal="center" vertical="center"/>
    </xf>
    <xf numFmtId="0" fontId="3" fillId="0" borderId="52" xfId="0" applyFont="1" applyFill="1" applyBorder="1" applyAlignment="1" applyProtection="1">
      <alignment horizontal="center" vertical="center"/>
    </xf>
    <xf numFmtId="0" fontId="3" fillId="0" borderId="38" xfId="0" applyFont="1" applyFill="1" applyBorder="1" applyAlignment="1" applyProtection="1">
      <alignment horizontal="center" vertical="center"/>
    </xf>
    <xf numFmtId="0" fontId="2" fillId="0" borderId="53" xfId="0" applyFont="1" applyFill="1" applyBorder="1" applyAlignment="1" applyProtection="1">
      <alignment horizontal="center"/>
    </xf>
    <xf numFmtId="0" fontId="2" fillId="0" borderId="38" xfId="0" applyFont="1" applyFill="1" applyBorder="1" applyAlignment="1" applyProtection="1">
      <alignment horizontal="center"/>
    </xf>
    <xf numFmtId="0" fontId="2" fillId="0" borderId="54" xfId="0" applyFont="1" applyFill="1" applyBorder="1" applyAlignment="1" applyProtection="1">
      <alignment horizontal="center"/>
    </xf>
    <xf numFmtId="0" fontId="2" fillId="0" borderId="4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3" fillId="0" borderId="44" xfId="0" applyFont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3" fillId="0" borderId="44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3" fillId="0" borderId="54" xfId="0" applyFont="1" applyFill="1" applyBorder="1" applyAlignment="1" applyProtection="1">
      <alignment horizont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Alignment="1"/>
    <xf numFmtId="0" fontId="5" fillId="0" borderId="0" xfId="0" applyFont="1" applyFill="1" applyBorder="1" applyAlignment="1">
      <alignment horizontal="center" wrapText="1"/>
    </xf>
    <xf numFmtId="0" fontId="10" fillId="0" borderId="0" xfId="1" applyFill="1" applyAlignment="1">
      <alignment wrapText="1"/>
    </xf>
    <xf numFmtId="0" fontId="10" fillId="0" borderId="0" xfId="1" applyAlignment="1"/>
    <xf numFmtId="0" fontId="6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73259"/>
      <color rgb="FF1B2A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3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D3BEB71-3BFE-4EFD-9259-80E9C19F43D9}" diskRevisions="1" revisionId="3" version="2">
  <header guid="{4D3BEB71-3BFE-4EFD-9259-80E9C19F43D9}" dateTime="2020-06-09T07:31:29" maxSheetId="6" userName="Dorothy Canary" r:id="rId2">
    <sheetIdMap count="5">
      <sheetId val="1"/>
      <sheetId val="2"/>
      <sheetId val="3"/>
      <sheetId val="4"/>
      <sheetId val="5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5730BDC_1F49_46BB_8C55_A46D3DE157C8_.wvu.PrintTitles" hidden="1" oldHidden="1">
    <formula>'US Sen &amp; Rep'!$A:$A</formula>
  </rdn>
  <rdn rId="0" localSheetId="2" customView="1" name="Z_15730BDC_1F49_46BB_8C55_A46D3DE157C8_.wvu.PrintTitles" hidden="1" oldHidden="1">
    <formula>'Sup. Ct. Jdg &amp; App Jdg.'!$A:$A</formula>
  </rdn>
  <rdn rId="0" localSheetId="3" customView="1" name="Z_15730BDC_1F49_46BB_8C55_A46D3DE157C8_.wvu.PrintTitles" hidden="1" oldHidden="1">
    <formula>'Leg &amp; County'!$1:$6</formula>
  </rdn>
  <rcv guid="{15730BDC-1F49-46BB-8C55-A46D3DE157C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vevoterturnout.com/Idaho/LiveResults/1/en/Index_112.html" TargetMode="External"/><Relationship Id="rId2" Type="http://schemas.openxmlformats.org/officeDocument/2006/relationships/hyperlink" Target="https://www.livevoterturnout.com/Idaho/LiveResults/1/en/Index_112.html" TargetMode="External"/><Relationship Id="rId1" Type="http://schemas.openxmlformats.org/officeDocument/2006/relationships/printerSettings" Target="../printerSettings/printerSettings17.bin"/><Relationship Id="rId6" Type="http://schemas.openxmlformats.org/officeDocument/2006/relationships/hyperlink" Target="https://www.livevoterturnout.com/Idaho/LiveResults/1/en/Index_112.html" TargetMode="External"/><Relationship Id="rId5" Type="http://schemas.openxmlformats.org/officeDocument/2006/relationships/hyperlink" Target="https://www.livevoterturnout.com/Idaho/LiveResults/1/en/Index_112.html" TargetMode="External"/><Relationship Id="rId4" Type="http://schemas.openxmlformats.org/officeDocument/2006/relationships/hyperlink" Target="https://www.livevoterturnout.com/Idaho/LiveResults/1/en/Index_11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view="pageLayout" topLeftCell="A4" zoomScaleNormal="100" zoomScaleSheetLayoutView="100" workbookViewId="0">
      <selection activeCell="G12" sqref="G12"/>
    </sheetView>
  </sheetViews>
  <sheetFormatPr defaultColWidth="9.140625" defaultRowHeight="12.75" x14ac:dyDescent="0.2"/>
  <cols>
    <col min="1" max="1" width="9.42578125" style="16" customWidth="1"/>
    <col min="2" max="7" width="8.5703125" style="31" customWidth="1"/>
    <col min="8" max="16384" width="9.140625" style="8"/>
  </cols>
  <sheetData>
    <row r="1" spans="1:7" x14ac:dyDescent="0.2">
      <c r="A1" s="38"/>
      <c r="B1" s="144"/>
      <c r="C1" s="144"/>
      <c r="D1" s="144"/>
      <c r="E1" s="144" t="s">
        <v>27</v>
      </c>
      <c r="F1" s="144"/>
      <c r="G1" s="144"/>
    </row>
    <row r="2" spans="1:7" s="25" customFormat="1" x14ac:dyDescent="0.2">
      <c r="A2" s="26"/>
      <c r="B2" s="145" t="s">
        <v>27</v>
      </c>
      <c r="C2" s="146"/>
      <c r="D2" s="147"/>
      <c r="E2" s="145" t="s">
        <v>28</v>
      </c>
      <c r="F2" s="146"/>
      <c r="G2" s="147"/>
    </row>
    <row r="3" spans="1:7" s="25" customFormat="1" x14ac:dyDescent="0.2">
      <c r="A3" s="26"/>
      <c r="B3" s="148" t="s">
        <v>48</v>
      </c>
      <c r="C3" s="149"/>
      <c r="D3" s="150"/>
      <c r="E3" s="148" t="s">
        <v>30</v>
      </c>
      <c r="F3" s="149"/>
      <c r="G3" s="150"/>
    </row>
    <row r="4" spans="1:7" ht="13.5" customHeight="1" x14ac:dyDescent="0.2">
      <c r="A4" s="27"/>
      <c r="B4" s="2" t="s">
        <v>1</v>
      </c>
      <c r="C4" s="2" t="s">
        <v>1</v>
      </c>
      <c r="D4" s="2" t="s">
        <v>2</v>
      </c>
      <c r="E4" s="2" t="s">
        <v>1</v>
      </c>
      <c r="F4" s="2" t="s">
        <v>2</v>
      </c>
      <c r="G4" s="2" t="s">
        <v>2</v>
      </c>
    </row>
    <row r="5" spans="1:7" s="9" customFormat="1" ht="88.35" customHeight="1" thickBot="1" x14ac:dyDescent="0.25">
      <c r="A5" s="66" t="s">
        <v>5</v>
      </c>
      <c r="B5" s="6" t="s">
        <v>36</v>
      </c>
      <c r="C5" s="6" t="s">
        <v>49</v>
      </c>
      <c r="D5" s="6" t="s">
        <v>50</v>
      </c>
      <c r="E5" s="6" t="s">
        <v>51</v>
      </c>
      <c r="F5" s="6" t="s">
        <v>52</v>
      </c>
      <c r="G5" s="6" t="s">
        <v>31</v>
      </c>
    </row>
    <row r="6" spans="1:7" s="13" customFormat="1" ht="13.5" thickBot="1" x14ac:dyDescent="0.25">
      <c r="A6" s="10"/>
      <c r="B6" s="71"/>
      <c r="C6" s="11"/>
      <c r="D6" s="11"/>
      <c r="E6" s="11"/>
      <c r="F6" s="11"/>
      <c r="G6" s="12"/>
    </row>
    <row r="7" spans="1:7" s="13" customFormat="1" x14ac:dyDescent="0.2">
      <c r="A7" s="1">
        <v>1</v>
      </c>
      <c r="B7" s="84">
        <v>34</v>
      </c>
      <c r="C7" s="74">
        <v>8</v>
      </c>
      <c r="D7" s="74">
        <v>193</v>
      </c>
      <c r="E7" s="18">
        <v>40</v>
      </c>
      <c r="F7" s="43">
        <v>39</v>
      </c>
      <c r="G7" s="19">
        <v>169</v>
      </c>
    </row>
    <row r="8" spans="1:7" s="13" customFormat="1" x14ac:dyDescent="0.2">
      <c r="A8" s="1">
        <v>2</v>
      </c>
      <c r="B8" s="85">
        <v>7</v>
      </c>
      <c r="C8" s="75">
        <v>2</v>
      </c>
      <c r="D8" s="75">
        <v>294</v>
      </c>
      <c r="E8" s="21">
        <v>8</v>
      </c>
      <c r="F8" s="44">
        <v>108</v>
      </c>
      <c r="G8" s="22">
        <v>204</v>
      </c>
    </row>
    <row r="9" spans="1:7" s="13" customFormat="1" x14ac:dyDescent="0.2">
      <c r="A9" s="1">
        <v>3</v>
      </c>
      <c r="B9" s="85">
        <v>6</v>
      </c>
      <c r="C9" s="75">
        <v>2</v>
      </c>
      <c r="D9" s="75">
        <v>204</v>
      </c>
      <c r="E9" s="21">
        <v>8</v>
      </c>
      <c r="F9" s="44">
        <v>64</v>
      </c>
      <c r="G9" s="22">
        <v>155</v>
      </c>
    </row>
    <row r="10" spans="1:7" s="13" customFormat="1" x14ac:dyDescent="0.2">
      <c r="A10" s="1">
        <v>4</v>
      </c>
      <c r="B10" s="85">
        <v>9</v>
      </c>
      <c r="C10" s="75">
        <v>4</v>
      </c>
      <c r="D10" s="75">
        <v>217</v>
      </c>
      <c r="E10" s="21">
        <v>12</v>
      </c>
      <c r="F10" s="44">
        <v>62</v>
      </c>
      <c r="G10" s="22">
        <v>170</v>
      </c>
    </row>
    <row r="11" spans="1:7" s="13" customFormat="1" x14ac:dyDescent="0.2">
      <c r="A11" s="1">
        <v>5</v>
      </c>
      <c r="B11" s="85">
        <v>9</v>
      </c>
      <c r="C11" s="75">
        <v>4</v>
      </c>
      <c r="D11" s="75">
        <v>167</v>
      </c>
      <c r="E11" s="21">
        <v>11</v>
      </c>
      <c r="F11" s="44">
        <v>37</v>
      </c>
      <c r="G11" s="22">
        <v>136</v>
      </c>
    </row>
    <row r="12" spans="1:7" s="13" customFormat="1" x14ac:dyDescent="0.2">
      <c r="A12" s="1">
        <v>6</v>
      </c>
      <c r="B12" s="85">
        <v>16</v>
      </c>
      <c r="C12" s="75">
        <v>7</v>
      </c>
      <c r="D12" s="75">
        <v>248</v>
      </c>
      <c r="E12" s="21">
        <v>20</v>
      </c>
      <c r="F12" s="44">
        <v>102</v>
      </c>
      <c r="G12" s="22">
        <v>165</v>
      </c>
    </row>
    <row r="13" spans="1:7" s="13" customFormat="1" x14ac:dyDescent="0.2">
      <c r="A13" s="1">
        <v>7</v>
      </c>
      <c r="B13" s="85">
        <v>17</v>
      </c>
      <c r="C13" s="75">
        <v>2</v>
      </c>
      <c r="D13" s="75">
        <v>266</v>
      </c>
      <c r="E13" s="21">
        <v>17</v>
      </c>
      <c r="F13" s="44">
        <v>91</v>
      </c>
      <c r="G13" s="22">
        <v>194</v>
      </c>
    </row>
    <row r="14" spans="1:7" s="13" customFormat="1" x14ac:dyDescent="0.2">
      <c r="A14" s="1">
        <v>8</v>
      </c>
      <c r="B14" s="85">
        <v>20</v>
      </c>
      <c r="C14" s="75">
        <v>3</v>
      </c>
      <c r="D14" s="75">
        <v>322</v>
      </c>
      <c r="E14" s="21">
        <v>20</v>
      </c>
      <c r="F14" s="44">
        <v>85</v>
      </c>
      <c r="G14" s="22">
        <v>244</v>
      </c>
    </row>
    <row r="15" spans="1:7" s="13" customFormat="1" x14ac:dyDescent="0.2">
      <c r="A15" s="1">
        <v>9</v>
      </c>
      <c r="B15" s="85">
        <v>12</v>
      </c>
      <c r="C15" s="75">
        <v>0</v>
      </c>
      <c r="D15" s="75">
        <v>156</v>
      </c>
      <c r="E15" s="21">
        <v>10</v>
      </c>
      <c r="F15" s="44">
        <v>57</v>
      </c>
      <c r="G15" s="22">
        <v>107</v>
      </c>
    </row>
    <row r="16" spans="1:7" s="29" customFormat="1" x14ac:dyDescent="0.2">
      <c r="A16" s="1">
        <v>10</v>
      </c>
      <c r="B16" s="85">
        <v>9</v>
      </c>
      <c r="C16" s="75">
        <v>3</v>
      </c>
      <c r="D16" s="75">
        <v>306</v>
      </c>
      <c r="E16" s="21">
        <v>11</v>
      </c>
      <c r="F16" s="44">
        <v>114</v>
      </c>
      <c r="G16" s="22">
        <v>207</v>
      </c>
    </row>
    <row r="17" spans="1:7" s="29" customFormat="1" x14ac:dyDescent="0.2">
      <c r="A17" s="1">
        <v>11</v>
      </c>
      <c r="B17" s="85">
        <v>6</v>
      </c>
      <c r="C17" s="75">
        <v>0</v>
      </c>
      <c r="D17" s="75">
        <v>334</v>
      </c>
      <c r="E17" s="21">
        <v>6</v>
      </c>
      <c r="F17" s="44">
        <v>94</v>
      </c>
      <c r="G17" s="22">
        <v>265</v>
      </c>
    </row>
    <row r="18" spans="1:7" s="29" customFormat="1" x14ac:dyDescent="0.2">
      <c r="A18" s="1">
        <v>12</v>
      </c>
      <c r="B18" s="85">
        <v>8</v>
      </c>
      <c r="C18" s="75">
        <v>0</v>
      </c>
      <c r="D18" s="75">
        <v>145</v>
      </c>
      <c r="E18" s="21">
        <v>8</v>
      </c>
      <c r="F18" s="44">
        <v>63</v>
      </c>
      <c r="G18" s="22">
        <v>97</v>
      </c>
    </row>
    <row r="19" spans="1:7" s="29" customFormat="1" x14ac:dyDescent="0.2">
      <c r="A19" s="1">
        <v>13</v>
      </c>
      <c r="B19" s="86">
        <v>0</v>
      </c>
      <c r="C19" s="79">
        <v>0</v>
      </c>
      <c r="D19" s="79">
        <v>104</v>
      </c>
      <c r="E19" s="77">
        <v>0</v>
      </c>
      <c r="F19" s="76">
        <v>31</v>
      </c>
      <c r="G19" s="78">
        <v>75</v>
      </c>
    </row>
    <row r="20" spans="1:7" x14ac:dyDescent="0.2">
      <c r="A20" s="7" t="s">
        <v>0</v>
      </c>
      <c r="B20" s="41">
        <f t="shared" ref="B20:G20" si="0">SUM(B7:B19)</f>
        <v>153</v>
      </c>
      <c r="C20" s="17">
        <f t="shared" si="0"/>
        <v>35</v>
      </c>
      <c r="D20" s="17">
        <f t="shared" si="0"/>
        <v>2956</v>
      </c>
      <c r="E20" s="41">
        <f t="shared" si="0"/>
        <v>171</v>
      </c>
      <c r="F20" s="17">
        <f t="shared" si="0"/>
        <v>947</v>
      </c>
      <c r="G20" s="17">
        <f t="shared" si="0"/>
        <v>2188</v>
      </c>
    </row>
    <row r="21" spans="1:7" x14ac:dyDescent="0.2">
      <c r="A21" s="30"/>
      <c r="B21" s="40"/>
      <c r="C21" s="40"/>
      <c r="D21" s="40"/>
      <c r="E21" s="40"/>
      <c r="F21" s="40"/>
      <c r="G21" s="40"/>
    </row>
  </sheetData>
  <sheetProtection selectLockedCells="1"/>
  <customSheetViews>
    <customSheetView guid="{15730BDC-1F49-46BB-8C55-A46D3DE157C8}" view="pageLayout" topLeftCell="A4">
      <selection activeCell="G12" sqref="G12"/>
      <pageMargins left="1" right="0.5" top="1" bottom="0.5" header="0.5" footer="0.35"/>
      <printOptions horizontalCentered="1"/>
      <pageSetup pageOrder="overThenDown" orientation="landscape" r:id="rId1"/>
      <headerFooter alignWithMargins="0">
        <oddHeader>&amp;C&amp;"Helv,Bold"FREMONT COUNTY RESULTS
PRIMARY ELECTION    MAY 19, 2020</oddHeader>
      </headerFooter>
    </customSheetView>
    <customSheetView guid="{4B85BE6A-DA78-4127-B916-4981D53218A6}" showPageBreaks="1" view="pageLayout">
      <selection activeCell="B15" sqref="B15"/>
      <pageMargins left="1" right="0.5" top="1" bottom="0.5" header="0.5" footer="0.35"/>
      <printOptions horizontalCentered="1"/>
      <pageSetup pageOrder="overThenDown" orientation="landscape" r:id="rId2"/>
      <headerFooter alignWithMargins="0">
        <oddHeader>&amp;C&amp;"Helv,Bold"FREMONT COUNTY RESULTS
PRIMARY ELECTION    MAY 19, 2020</oddHeader>
      </headerFooter>
    </customSheetView>
    <customSheetView guid="{D2ED70B1-2405-495C-B810-9C8D2231BE9C}" showPageBreaks="1" view="pageLayout" topLeftCell="A4">
      <selection activeCell="G12" sqref="G12"/>
      <pageMargins left="1" right="0.5" top="1" bottom="0.5" header="0.5" footer="0.35"/>
      <printOptions horizontalCentered="1"/>
      <pageSetup pageOrder="overThenDown" orientation="landscape" r:id="rId3"/>
      <headerFooter alignWithMargins="0">
        <oddHeader>&amp;C&amp;"Helv,Bold"FREMONT COUNTY RESULTS
PRIMARY ELECTION    MAY 19, 2020</oddHeader>
      </headerFooter>
    </customSheetView>
  </customSheetViews>
  <mergeCells count="6">
    <mergeCell ref="B1:D1"/>
    <mergeCell ref="B2:D2"/>
    <mergeCell ref="B3:D3"/>
    <mergeCell ref="E1:G1"/>
    <mergeCell ref="E2:G2"/>
    <mergeCell ref="E3:G3"/>
  </mergeCells>
  <phoneticPr fontId="1" type="noConversion"/>
  <printOptions horizontalCentered="1"/>
  <pageMargins left="1" right="0.5" top="1" bottom="0.5" header="0.5" footer="0.35"/>
  <pageSetup pageOrder="overThenDown" orientation="landscape" r:id="rId4"/>
  <headerFooter alignWithMargins="0">
    <oddHeader>&amp;C&amp;"Helv,Bold"FREMONT COUNTY RESULTS
PRIMARY ELECTION    MAY 19,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2" sqref="D12"/>
    </sheetView>
  </sheetViews>
  <sheetFormatPr defaultColWidth="9.140625" defaultRowHeight="12.75" x14ac:dyDescent="0.2"/>
  <cols>
    <col min="1" max="1" width="9" style="16" customWidth="1"/>
    <col min="2" max="2" width="14.5703125" style="8" bestFit="1" customWidth="1"/>
    <col min="3" max="3" width="14.5703125" style="8" customWidth="1"/>
    <col min="4" max="4" width="16.42578125" style="8" customWidth="1"/>
    <col min="5" max="9" width="8.5703125" style="8" customWidth="1"/>
    <col min="10" max="16384" width="9.140625" style="8"/>
  </cols>
  <sheetData>
    <row r="1" spans="1:9" x14ac:dyDescent="0.2">
      <c r="A1" s="88"/>
      <c r="B1" s="152" t="s">
        <v>14</v>
      </c>
      <c r="C1" s="153"/>
      <c r="D1" s="97" t="s">
        <v>8</v>
      </c>
      <c r="E1" s="158"/>
      <c r="F1" s="158"/>
      <c r="G1" s="158"/>
      <c r="H1" s="158"/>
      <c r="I1" s="159"/>
    </row>
    <row r="2" spans="1:9" x14ac:dyDescent="0.2">
      <c r="A2" s="27"/>
      <c r="B2" s="154" t="s">
        <v>9</v>
      </c>
      <c r="C2" s="155"/>
      <c r="D2" s="83" t="s">
        <v>16</v>
      </c>
      <c r="E2" s="146" t="s">
        <v>3</v>
      </c>
      <c r="F2" s="146"/>
      <c r="G2" s="146"/>
      <c r="H2" s="146"/>
      <c r="I2" s="147"/>
    </row>
    <row r="3" spans="1:9" s="25" customFormat="1" x14ac:dyDescent="0.2">
      <c r="A3" s="26"/>
      <c r="B3" s="90" t="s">
        <v>15</v>
      </c>
      <c r="C3" s="94" t="s">
        <v>15</v>
      </c>
      <c r="D3" s="94" t="s">
        <v>15</v>
      </c>
      <c r="E3" s="146" t="s">
        <v>4</v>
      </c>
      <c r="F3" s="146"/>
      <c r="G3" s="146"/>
      <c r="H3" s="146"/>
      <c r="I3" s="147"/>
    </row>
    <row r="4" spans="1:9" ht="13.5" customHeight="1" x14ac:dyDescent="0.2">
      <c r="A4" s="27"/>
      <c r="B4" s="91" t="s">
        <v>53</v>
      </c>
      <c r="C4" s="94" t="s">
        <v>54</v>
      </c>
      <c r="D4" s="94" t="s">
        <v>55</v>
      </c>
      <c r="E4" s="156"/>
      <c r="F4" s="156"/>
      <c r="G4" s="156"/>
      <c r="H4" s="156"/>
      <c r="I4" s="157"/>
    </row>
    <row r="5" spans="1:9" s="64" customFormat="1" ht="88.35" customHeight="1" thickBot="1" x14ac:dyDescent="0.25">
      <c r="A5" s="89" t="s">
        <v>5</v>
      </c>
      <c r="B5" s="95" t="s">
        <v>53</v>
      </c>
      <c r="C5" s="96" t="s">
        <v>54</v>
      </c>
      <c r="D5" s="68" t="s">
        <v>55</v>
      </c>
      <c r="E5" s="68" t="s">
        <v>10</v>
      </c>
      <c r="F5" s="6" t="s">
        <v>11</v>
      </c>
      <c r="G5" s="6" t="s">
        <v>17</v>
      </c>
      <c r="H5" s="6" t="s">
        <v>18</v>
      </c>
      <c r="I5" s="4" t="s">
        <v>12</v>
      </c>
    </row>
    <row r="6" spans="1:9" s="13" customFormat="1" ht="13.5" thickBot="1" x14ac:dyDescent="0.25">
      <c r="A6" s="10"/>
      <c r="B6" s="71"/>
      <c r="C6" s="11"/>
      <c r="D6" s="11"/>
      <c r="E6" s="11"/>
      <c r="F6" s="11"/>
      <c r="G6" s="11"/>
      <c r="H6" s="11"/>
      <c r="I6" s="12"/>
    </row>
    <row r="7" spans="1:9" s="13" customFormat="1" x14ac:dyDescent="0.2">
      <c r="A7" s="1">
        <v>1</v>
      </c>
      <c r="B7" s="18">
        <v>250</v>
      </c>
      <c r="C7" s="18">
        <v>246</v>
      </c>
      <c r="D7" s="74">
        <v>246</v>
      </c>
      <c r="E7" s="74" t="s">
        <v>81</v>
      </c>
      <c r="F7" s="19" t="s">
        <v>81</v>
      </c>
      <c r="G7" s="36">
        <v>790</v>
      </c>
      <c r="H7" s="19">
        <v>281</v>
      </c>
      <c r="I7" s="20">
        <f t="shared" ref="I7:I19" si="0">IF(H7&lt;&gt;0,H7/G7,"")</f>
        <v>0.35569620253164558</v>
      </c>
    </row>
    <row r="8" spans="1:9" s="13" customFormat="1" x14ac:dyDescent="0.2">
      <c r="A8" s="1">
        <v>2</v>
      </c>
      <c r="B8" s="21">
        <v>305</v>
      </c>
      <c r="C8" s="21">
        <v>296</v>
      </c>
      <c r="D8" s="75">
        <v>298</v>
      </c>
      <c r="E8" s="75" t="s">
        <v>81</v>
      </c>
      <c r="F8" s="22" t="s">
        <v>81</v>
      </c>
      <c r="G8" s="37">
        <v>566</v>
      </c>
      <c r="H8" s="22">
        <v>339</v>
      </c>
      <c r="I8" s="20">
        <f t="shared" si="0"/>
        <v>0.59893992932862195</v>
      </c>
    </row>
    <row r="9" spans="1:9" s="13" customFormat="1" x14ac:dyDescent="0.2">
      <c r="A9" s="1">
        <v>3</v>
      </c>
      <c r="B9" s="21">
        <v>222</v>
      </c>
      <c r="C9" s="21">
        <v>215</v>
      </c>
      <c r="D9" s="75">
        <v>216</v>
      </c>
      <c r="E9" s="75" t="s">
        <v>81</v>
      </c>
      <c r="F9" s="22" t="s">
        <v>81</v>
      </c>
      <c r="G9" s="37">
        <v>438</v>
      </c>
      <c r="H9" s="22">
        <v>241</v>
      </c>
      <c r="I9" s="20">
        <f t="shared" si="0"/>
        <v>0.55022831050228316</v>
      </c>
    </row>
    <row r="10" spans="1:9" s="13" customFormat="1" x14ac:dyDescent="0.2">
      <c r="A10" s="1">
        <v>4</v>
      </c>
      <c r="B10" s="21">
        <v>238</v>
      </c>
      <c r="C10" s="21">
        <v>235</v>
      </c>
      <c r="D10" s="75">
        <v>237</v>
      </c>
      <c r="E10" s="75" t="s">
        <v>81</v>
      </c>
      <c r="F10" s="22" t="s">
        <v>81</v>
      </c>
      <c r="G10" s="37">
        <v>514</v>
      </c>
      <c r="H10" s="22">
        <v>263</v>
      </c>
      <c r="I10" s="20">
        <f t="shared" si="0"/>
        <v>0.51167315175097272</v>
      </c>
    </row>
    <row r="11" spans="1:9" s="13" customFormat="1" x14ac:dyDescent="0.2">
      <c r="A11" s="1">
        <v>5</v>
      </c>
      <c r="B11" s="21">
        <v>172</v>
      </c>
      <c r="C11" s="21">
        <v>172</v>
      </c>
      <c r="D11" s="75">
        <v>171</v>
      </c>
      <c r="E11" s="75" t="s">
        <v>81</v>
      </c>
      <c r="F11" s="22" t="s">
        <v>81</v>
      </c>
      <c r="G11" s="37">
        <v>386</v>
      </c>
      <c r="H11" s="22">
        <v>196</v>
      </c>
      <c r="I11" s="20">
        <f t="shared" si="0"/>
        <v>0.50777202072538863</v>
      </c>
    </row>
    <row r="12" spans="1:9" s="13" customFormat="1" x14ac:dyDescent="0.2">
      <c r="A12" s="1">
        <v>6</v>
      </c>
      <c r="B12" s="21">
        <v>272</v>
      </c>
      <c r="C12" s="21">
        <v>267</v>
      </c>
      <c r="D12" s="75">
        <v>270</v>
      </c>
      <c r="E12" s="75" t="s">
        <v>81</v>
      </c>
      <c r="F12" s="22" t="s">
        <v>81</v>
      </c>
      <c r="G12" s="37">
        <v>554</v>
      </c>
      <c r="H12" s="22">
        <v>305</v>
      </c>
      <c r="I12" s="20">
        <f t="shared" si="0"/>
        <v>0.55054151624548742</v>
      </c>
    </row>
    <row r="13" spans="1:9" s="13" customFormat="1" x14ac:dyDescent="0.2">
      <c r="A13" s="1">
        <v>7</v>
      </c>
      <c r="B13" s="21">
        <v>308</v>
      </c>
      <c r="C13" s="21">
        <v>301</v>
      </c>
      <c r="D13" s="75">
        <v>306</v>
      </c>
      <c r="E13" s="75" t="s">
        <v>81</v>
      </c>
      <c r="F13" s="22" t="s">
        <v>81</v>
      </c>
      <c r="G13" s="37">
        <v>697</v>
      </c>
      <c r="H13" s="22">
        <v>329</v>
      </c>
      <c r="I13" s="20">
        <f t="shared" si="0"/>
        <v>0.4720229555236729</v>
      </c>
    </row>
    <row r="14" spans="1:9" s="13" customFormat="1" x14ac:dyDescent="0.2">
      <c r="A14" s="1">
        <v>8</v>
      </c>
      <c r="B14" s="21">
        <v>348</v>
      </c>
      <c r="C14" s="21">
        <v>343</v>
      </c>
      <c r="D14" s="75">
        <v>345</v>
      </c>
      <c r="E14" s="75" t="s">
        <v>81</v>
      </c>
      <c r="F14" s="22" t="s">
        <v>81</v>
      </c>
      <c r="G14" s="37">
        <v>716</v>
      </c>
      <c r="H14" s="22">
        <v>381</v>
      </c>
      <c r="I14" s="20">
        <f t="shared" si="0"/>
        <v>0.53212290502793291</v>
      </c>
    </row>
    <row r="15" spans="1:9" s="13" customFormat="1" x14ac:dyDescent="0.2">
      <c r="A15" s="1">
        <v>9</v>
      </c>
      <c r="B15" s="21">
        <v>185</v>
      </c>
      <c r="C15" s="21">
        <v>173</v>
      </c>
      <c r="D15" s="75">
        <v>174</v>
      </c>
      <c r="E15" s="75" t="s">
        <v>81</v>
      </c>
      <c r="F15" s="22" t="s">
        <v>81</v>
      </c>
      <c r="G15" s="37">
        <v>423</v>
      </c>
      <c r="H15" s="22">
        <v>205</v>
      </c>
      <c r="I15" s="20">
        <f t="shared" si="0"/>
        <v>0.4846335697399527</v>
      </c>
    </row>
    <row r="16" spans="1:9" s="13" customFormat="1" x14ac:dyDescent="0.2">
      <c r="A16" s="1">
        <v>10</v>
      </c>
      <c r="B16" s="21">
        <v>313</v>
      </c>
      <c r="C16" s="21">
        <v>309</v>
      </c>
      <c r="D16" s="75">
        <v>311</v>
      </c>
      <c r="E16" s="75" t="s">
        <v>81</v>
      </c>
      <c r="F16" s="22" t="s">
        <v>81</v>
      </c>
      <c r="G16" s="37">
        <v>642</v>
      </c>
      <c r="H16" s="22">
        <v>357</v>
      </c>
      <c r="I16" s="20">
        <f t="shared" si="0"/>
        <v>0.55607476635514019</v>
      </c>
    </row>
    <row r="17" spans="1:9" s="13" customFormat="1" x14ac:dyDescent="0.2">
      <c r="A17" s="1">
        <v>11</v>
      </c>
      <c r="B17" s="21">
        <v>350</v>
      </c>
      <c r="C17" s="21">
        <v>346</v>
      </c>
      <c r="D17" s="75">
        <v>343</v>
      </c>
      <c r="E17" s="75" t="s">
        <v>81</v>
      </c>
      <c r="F17" s="22" t="s">
        <v>81</v>
      </c>
      <c r="G17" s="37">
        <v>678</v>
      </c>
      <c r="H17" s="22">
        <v>378</v>
      </c>
      <c r="I17" s="20">
        <f t="shared" si="0"/>
        <v>0.55752212389380529</v>
      </c>
    </row>
    <row r="18" spans="1:9" s="13" customFormat="1" x14ac:dyDescent="0.2">
      <c r="A18" s="1">
        <v>12</v>
      </c>
      <c r="B18" s="92">
        <v>159</v>
      </c>
      <c r="C18" s="21">
        <v>157</v>
      </c>
      <c r="D18" s="75">
        <v>154</v>
      </c>
      <c r="E18" s="75" t="s">
        <v>81</v>
      </c>
      <c r="F18" s="22" t="s">
        <v>81</v>
      </c>
      <c r="G18" s="37">
        <v>404</v>
      </c>
      <c r="H18" s="22">
        <v>177</v>
      </c>
      <c r="I18" s="20">
        <f t="shared" si="0"/>
        <v>0.43811881188118812</v>
      </c>
    </row>
    <row r="19" spans="1:9" s="13" customFormat="1" x14ac:dyDescent="0.2">
      <c r="A19" s="1">
        <v>13</v>
      </c>
      <c r="B19" s="93">
        <v>102</v>
      </c>
      <c r="C19" s="77">
        <v>104</v>
      </c>
      <c r="D19" s="79">
        <v>102</v>
      </c>
      <c r="E19" s="75" t="s">
        <v>81</v>
      </c>
      <c r="F19" s="22" t="s">
        <v>81</v>
      </c>
      <c r="G19" s="37">
        <v>198</v>
      </c>
      <c r="H19" s="22">
        <v>109</v>
      </c>
      <c r="I19" s="20">
        <f t="shared" si="0"/>
        <v>0.5505050505050505</v>
      </c>
    </row>
    <row r="20" spans="1:9" x14ac:dyDescent="0.2">
      <c r="A20" s="67" t="s">
        <v>0</v>
      </c>
      <c r="B20" s="17">
        <f t="shared" ref="B20:H20" si="1">SUM(B7:B19)</f>
        <v>3224</v>
      </c>
      <c r="C20" s="17">
        <f t="shared" si="1"/>
        <v>3164</v>
      </c>
      <c r="D20" s="41">
        <f t="shared" si="1"/>
        <v>3173</v>
      </c>
      <c r="E20" s="41">
        <f t="shared" si="1"/>
        <v>0</v>
      </c>
      <c r="F20" s="17">
        <f t="shared" si="1"/>
        <v>0</v>
      </c>
      <c r="G20" s="17">
        <f t="shared" si="1"/>
        <v>7006</v>
      </c>
      <c r="H20" s="17">
        <f t="shared" si="1"/>
        <v>3561</v>
      </c>
      <c r="I20" s="65">
        <f>IF(H20&lt;&gt;0,H20/G20,"")</f>
        <v>0.50827861832714816</v>
      </c>
    </row>
    <row r="21" spans="1:9" x14ac:dyDescent="0.2">
      <c r="A21" s="30"/>
    </row>
    <row r="22" spans="1:9" x14ac:dyDescent="0.2">
      <c r="A22" s="30"/>
      <c r="E22" s="151"/>
      <c r="F22" s="151"/>
      <c r="G22" s="151"/>
      <c r="H22" s="63"/>
    </row>
  </sheetData>
  <sheetProtection selectLockedCells="1"/>
  <customSheetViews>
    <customSheetView guid="{15730BDC-1F49-46BB-8C55-A46D3DE157C8}">
      <pane xSplit="1" ySplit="6" topLeftCell="B7" activePane="bottomRight" state="frozen"/>
      <selection pane="bottomRight" activeCell="D12" sqref="D12"/>
      <pageMargins left="1" right="0.5" top="1" bottom="0.5" header="0.5" footer="0.35"/>
      <printOptions horizontalCentered="1"/>
      <pageSetup pageOrder="overThenDown" orientation="landscape" r:id="rId1"/>
      <headerFooter alignWithMargins="0">
        <oddHeader>&amp;C&amp;"Helv,Bold"FREMONT COUNTY RESULTS
PRIMARY ELECTION    MAY 19, 2020</oddHeader>
      </headerFooter>
    </customSheetView>
    <customSheetView guid="{4B85BE6A-DA78-4127-B916-4981D53218A6}" showPageBreaks="1">
      <pane xSplit="1" ySplit="6" topLeftCell="B7" activePane="bottomRight" state="frozen"/>
      <selection pane="bottomRight" activeCell="I7" sqref="I7"/>
      <pageMargins left="1" right="0.5" top="1" bottom="0.5" header="0.5" footer="0.35"/>
      <printOptions horizontalCentered="1"/>
      <pageSetup pageOrder="overThenDown" orientation="landscape" r:id="rId2"/>
      <headerFooter alignWithMargins="0">
        <oddHeader>&amp;C&amp;"Helv,Bold"FREMONT COUNTY RESULTS
PRIMARY ELECTION    MAY 19, 2020</oddHeader>
      </headerFooter>
    </customSheetView>
    <customSheetView guid="{D2ED70B1-2405-495C-B810-9C8D2231BE9C}">
      <pane xSplit="1" ySplit="6" topLeftCell="B7" activePane="bottomRight" state="frozen"/>
      <selection pane="bottomRight" activeCell="D12" sqref="D12"/>
      <pageMargins left="1" right="0.5" top="1" bottom="0.5" header="0.5" footer="0.35"/>
      <printOptions horizontalCentered="1"/>
      <pageSetup pageOrder="overThenDown" orientation="landscape" r:id="rId3"/>
      <headerFooter alignWithMargins="0">
        <oddHeader>&amp;C&amp;"Helv,Bold"FREMONT COUNTY RESULTS
PRIMARY ELECTION    MAY 19, 2020</oddHeader>
      </headerFooter>
    </customSheetView>
  </customSheetViews>
  <mergeCells count="7">
    <mergeCell ref="E22:G22"/>
    <mergeCell ref="E3:I3"/>
    <mergeCell ref="B1:C1"/>
    <mergeCell ref="B2:C2"/>
    <mergeCell ref="E4:I4"/>
    <mergeCell ref="E1:I1"/>
    <mergeCell ref="E2:I2"/>
  </mergeCells>
  <printOptions horizontalCentered="1"/>
  <pageMargins left="1" right="0.5" top="1" bottom="0.5" header="0.5" footer="0.35"/>
  <pageSetup pageOrder="overThenDown" orientation="landscape" r:id="rId4"/>
  <headerFooter alignWithMargins="0">
    <oddHeader>&amp;C&amp;"Helv,Bold"FREMONT COUNTY RESULTS
PRIMARY ELECTION    MAY 19,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0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R12" sqref="R12"/>
    </sheetView>
  </sheetViews>
  <sheetFormatPr defaultColWidth="9.140625" defaultRowHeight="12.75" x14ac:dyDescent="0.2"/>
  <cols>
    <col min="1" max="1" width="9.42578125" style="16" customWidth="1"/>
    <col min="2" max="2" width="6.140625" style="8" customWidth="1"/>
    <col min="3" max="3" width="6.42578125" style="8" customWidth="1"/>
    <col min="4" max="4" width="6.140625" style="8" customWidth="1"/>
    <col min="5" max="5" width="6.42578125" style="8" customWidth="1"/>
    <col min="6" max="6" width="6.140625" style="8" customWidth="1"/>
    <col min="7" max="7" width="6" style="8" customWidth="1"/>
    <col min="8" max="8" width="6.140625" style="8" customWidth="1"/>
    <col min="9" max="9" width="6.42578125" style="8" customWidth="1"/>
    <col min="10" max="13" width="6.140625" style="8" customWidth="1"/>
    <col min="14" max="16" width="5.5703125" style="8" customWidth="1"/>
    <col min="17" max="17" width="6.42578125" style="8" customWidth="1"/>
    <col min="18" max="18" width="7.140625" style="8" customWidth="1"/>
    <col min="19" max="19" width="10" style="8" bestFit="1" customWidth="1"/>
    <col min="20" max="16384" width="9.140625" style="8"/>
  </cols>
  <sheetData>
    <row r="1" spans="1:19" x14ac:dyDescent="0.2">
      <c r="A1" s="23"/>
      <c r="B1" s="166"/>
      <c r="C1" s="158"/>
      <c r="D1" s="158"/>
      <c r="E1" s="158"/>
      <c r="F1" s="158"/>
      <c r="G1" s="159"/>
      <c r="H1" s="162" t="s">
        <v>19</v>
      </c>
      <c r="I1" s="170"/>
      <c r="J1" s="170"/>
      <c r="K1" s="170"/>
      <c r="L1" s="170"/>
      <c r="M1" s="170"/>
      <c r="N1" s="163"/>
      <c r="O1" s="160"/>
      <c r="P1" s="161"/>
      <c r="Q1" s="162" t="s">
        <v>19</v>
      </c>
      <c r="R1" s="163"/>
      <c r="S1" s="114"/>
    </row>
    <row r="2" spans="1:19" s="25" customFormat="1" x14ac:dyDescent="0.2">
      <c r="A2" s="24"/>
      <c r="B2" s="148" t="s">
        <v>32</v>
      </c>
      <c r="C2" s="149"/>
      <c r="D2" s="149"/>
      <c r="E2" s="149"/>
      <c r="F2" s="149"/>
      <c r="G2" s="150"/>
      <c r="H2" s="145" t="s">
        <v>20</v>
      </c>
      <c r="I2" s="146"/>
      <c r="J2" s="146"/>
      <c r="K2" s="146"/>
      <c r="L2" s="146"/>
      <c r="M2" s="146"/>
      <c r="N2" s="147"/>
      <c r="O2" s="145" t="s">
        <v>19</v>
      </c>
      <c r="P2" s="147"/>
      <c r="Q2" s="145" t="s">
        <v>67</v>
      </c>
      <c r="R2" s="147"/>
    </row>
    <row r="3" spans="1:19" s="25" customFormat="1" x14ac:dyDescent="0.2">
      <c r="A3" s="24"/>
      <c r="B3" s="169" t="s">
        <v>13</v>
      </c>
      <c r="C3" s="168"/>
      <c r="D3" s="167" t="s">
        <v>6</v>
      </c>
      <c r="E3" s="168"/>
      <c r="F3" s="167" t="s">
        <v>7</v>
      </c>
      <c r="G3" s="168"/>
      <c r="H3" s="169" t="s">
        <v>29</v>
      </c>
      <c r="I3" s="167"/>
      <c r="J3" s="168"/>
      <c r="K3" s="164" t="s">
        <v>60</v>
      </c>
      <c r="L3" s="164"/>
      <c r="M3" s="164"/>
      <c r="N3" s="165"/>
      <c r="O3" s="148" t="s">
        <v>64</v>
      </c>
      <c r="P3" s="150"/>
      <c r="Q3" s="148" t="s">
        <v>68</v>
      </c>
      <c r="R3" s="150"/>
    </row>
    <row r="4" spans="1:19" x14ac:dyDescent="0.2">
      <c r="A4" s="32"/>
      <c r="B4" s="2" t="s">
        <v>2</v>
      </c>
      <c r="C4" s="2" t="s">
        <v>2</v>
      </c>
      <c r="D4" s="3" t="s">
        <v>2</v>
      </c>
      <c r="E4" s="2" t="s">
        <v>2</v>
      </c>
      <c r="F4" s="3" t="s">
        <v>2</v>
      </c>
      <c r="G4" s="3" t="s">
        <v>2</v>
      </c>
      <c r="H4" s="2" t="s">
        <v>2</v>
      </c>
      <c r="I4" s="3" t="s">
        <v>2</v>
      </c>
      <c r="J4" s="2" t="s">
        <v>2</v>
      </c>
      <c r="K4" s="2" t="s">
        <v>2</v>
      </c>
      <c r="L4" s="80" t="s">
        <v>2</v>
      </c>
      <c r="M4" s="80" t="s">
        <v>2</v>
      </c>
      <c r="N4" s="3" t="s">
        <v>2</v>
      </c>
      <c r="O4" s="2" t="s">
        <v>2</v>
      </c>
      <c r="P4" s="2" t="s">
        <v>2</v>
      </c>
      <c r="Q4" s="2" t="s">
        <v>2</v>
      </c>
      <c r="R4" s="3" t="s">
        <v>2</v>
      </c>
    </row>
    <row r="5" spans="1:19" s="9" customFormat="1" ht="88.35" customHeight="1" thickBot="1" x14ac:dyDescent="0.25">
      <c r="A5" s="33" t="s">
        <v>5</v>
      </c>
      <c r="B5" s="52" t="s">
        <v>33</v>
      </c>
      <c r="C5" s="104" t="s">
        <v>56</v>
      </c>
      <c r="D5" s="5" t="s">
        <v>39</v>
      </c>
      <c r="E5" s="5" t="s">
        <v>37</v>
      </c>
      <c r="F5" s="69" t="s">
        <v>38</v>
      </c>
      <c r="G5" s="52" t="s">
        <v>57</v>
      </c>
      <c r="H5" s="4" t="s">
        <v>58</v>
      </c>
      <c r="I5" s="5" t="s">
        <v>59</v>
      </c>
      <c r="J5" s="4" t="s">
        <v>40</v>
      </c>
      <c r="K5" s="104" t="s">
        <v>61</v>
      </c>
      <c r="L5" s="52" t="s">
        <v>62</v>
      </c>
      <c r="M5" s="52" t="s">
        <v>79</v>
      </c>
      <c r="N5" s="5" t="s">
        <v>63</v>
      </c>
      <c r="O5" s="4" t="s">
        <v>65</v>
      </c>
      <c r="P5" s="4" t="s">
        <v>66</v>
      </c>
      <c r="Q5" s="52" t="s">
        <v>69</v>
      </c>
      <c r="R5" s="111" t="s">
        <v>70</v>
      </c>
    </row>
    <row r="6" spans="1:19" s="13" customFormat="1" ht="12.75" customHeight="1" thickBot="1" x14ac:dyDescent="0.25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2"/>
      <c r="P6" s="112"/>
      <c r="Q6" s="11"/>
      <c r="R6" s="12"/>
    </row>
    <row r="7" spans="1:19" s="13" customFormat="1" x14ac:dyDescent="0.2">
      <c r="A7" s="1">
        <v>1</v>
      </c>
      <c r="B7" s="34">
        <v>120</v>
      </c>
      <c r="C7" s="19">
        <v>94</v>
      </c>
      <c r="D7" s="98">
        <v>135</v>
      </c>
      <c r="E7" s="19">
        <v>74</v>
      </c>
      <c r="F7" s="98">
        <v>137</v>
      </c>
      <c r="G7" s="19">
        <v>64</v>
      </c>
      <c r="H7" s="84">
        <v>61</v>
      </c>
      <c r="I7" s="43">
        <v>108</v>
      </c>
      <c r="J7" s="19">
        <v>35</v>
      </c>
      <c r="K7" s="98">
        <v>7</v>
      </c>
      <c r="L7" s="28">
        <v>41</v>
      </c>
      <c r="M7" s="28">
        <v>87</v>
      </c>
      <c r="N7" s="74">
        <v>63</v>
      </c>
      <c r="O7" s="106">
        <v>164</v>
      </c>
      <c r="P7" s="107">
        <v>51</v>
      </c>
      <c r="Q7" s="84">
        <v>98</v>
      </c>
      <c r="R7" s="74">
        <v>101</v>
      </c>
    </row>
    <row r="8" spans="1:19" s="13" customFormat="1" x14ac:dyDescent="0.2">
      <c r="A8" s="1">
        <v>2</v>
      </c>
      <c r="B8" s="51">
        <v>125</v>
      </c>
      <c r="C8" s="22">
        <v>192</v>
      </c>
      <c r="D8" s="101">
        <v>204</v>
      </c>
      <c r="E8" s="22">
        <v>113</v>
      </c>
      <c r="F8" s="99">
        <v>198</v>
      </c>
      <c r="G8" s="102">
        <v>110</v>
      </c>
      <c r="H8" s="85">
        <v>125</v>
      </c>
      <c r="I8" s="44">
        <v>99</v>
      </c>
      <c r="J8" s="22">
        <v>85</v>
      </c>
      <c r="K8" s="101">
        <v>12</v>
      </c>
      <c r="L8" s="81">
        <v>62</v>
      </c>
      <c r="M8" s="81">
        <v>125</v>
      </c>
      <c r="N8" s="75">
        <v>112</v>
      </c>
      <c r="O8" s="108">
        <v>234</v>
      </c>
      <c r="P8" s="109">
        <v>88</v>
      </c>
      <c r="Q8" s="85">
        <v>146</v>
      </c>
      <c r="R8" s="75">
        <v>165</v>
      </c>
    </row>
    <row r="9" spans="1:19" s="13" customFormat="1" x14ac:dyDescent="0.2">
      <c r="A9" s="1">
        <v>3</v>
      </c>
      <c r="B9" s="51">
        <v>112</v>
      </c>
      <c r="C9" s="22">
        <v>112</v>
      </c>
      <c r="D9" s="101">
        <v>128</v>
      </c>
      <c r="E9" s="22">
        <v>97</v>
      </c>
      <c r="F9" s="99">
        <v>149</v>
      </c>
      <c r="G9" s="102">
        <v>70</v>
      </c>
      <c r="H9" s="85">
        <v>70</v>
      </c>
      <c r="I9" s="44">
        <v>69</v>
      </c>
      <c r="J9" s="22">
        <v>81</v>
      </c>
      <c r="K9" s="101">
        <v>4</v>
      </c>
      <c r="L9" s="81">
        <v>26</v>
      </c>
      <c r="M9" s="81">
        <v>141</v>
      </c>
      <c r="N9" s="75">
        <v>51</v>
      </c>
      <c r="O9" s="108">
        <v>139</v>
      </c>
      <c r="P9" s="109">
        <v>84</v>
      </c>
      <c r="Q9" s="85">
        <v>92</v>
      </c>
      <c r="R9" s="75">
        <v>129</v>
      </c>
    </row>
    <row r="10" spans="1:19" s="13" customFormat="1" x14ac:dyDescent="0.2">
      <c r="A10" s="1">
        <v>4</v>
      </c>
      <c r="B10" s="51">
        <v>143</v>
      </c>
      <c r="C10" s="22">
        <v>94</v>
      </c>
      <c r="D10" s="101">
        <v>124</v>
      </c>
      <c r="E10" s="22">
        <v>113</v>
      </c>
      <c r="F10" s="99">
        <v>154</v>
      </c>
      <c r="G10" s="102">
        <v>78</v>
      </c>
      <c r="H10" s="85">
        <v>43</v>
      </c>
      <c r="I10" s="44">
        <v>164</v>
      </c>
      <c r="J10" s="22">
        <v>32</v>
      </c>
      <c r="K10" s="101">
        <v>7</v>
      </c>
      <c r="L10" s="81">
        <v>60</v>
      </c>
      <c r="M10" s="81">
        <v>104</v>
      </c>
      <c r="N10" s="75">
        <v>62</v>
      </c>
      <c r="O10" s="108">
        <v>173</v>
      </c>
      <c r="P10" s="109">
        <v>66</v>
      </c>
      <c r="Q10" s="85">
        <v>137</v>
      </c>
      <c r="R10" s="75">
        <v>96</v>
      </c>
    </row>
    <row r="11" spans="1:19" s="13" customFormat="1" x14ac:dyDescent="0.2">
      <c r="A11" s="1">
        <v>5</v>
      </c>
      <c r="B11" s="51">
        <v>102</v>
      </c>
      <c r="C11" s="22">
        <v>73</v>
      </c>
      <c r="D11" s="101">
        <v>83</v>
      </c>
      <c r="E11" s="22">
        <v>95</v>
      </c>
      <c r="F11" s="99">
        <v>121</v>
      </c>
      <c r="G11" s="102">
        <v>51</v>
      </c>
      <c r="H11" s="85">
        <v>57</v>
      </c>
      <c r="I11" s="44">
        <v>103</v>
      </c>
      <c r="J11" s="22">
        <v>16</v>
      </c>
      <c r="K11" s="101">
        <v>4</v>
      </c>
      <c r="L11" s="81">
        <v>31</v>
      </c>
      <c r="M11" s="81">
        <v>80</v>
      </c>
      <c r="N11" s="75">
        <v>59</v>
      </c>
      <c r="O11" s="108">
        <v>126</v>
      </c>
      <c r="P11" s="109">
        <v>48</v>
      </c>
      <c r="Q11" s="85">
        <v>94</v>
      </c>
      <c r="R11" s="75">
        <v>80</v>
      </c>
    </row>
    <row r="12" spans="1:19" s="13" customFormat="1" x14ac:dyDescent="0.2">
      <c r="A12" s="1">
        <v>6</v>
      </c>
      <c r="B12" s="51">
        <v>142</v>
      </c>
      <c r="C12" s="22">
        <v>127</v>
      </c>
      <c r="D12" s="101">
        <v>168</v>
      </c>
      <c r="E12" s="22">
        <v>100</v>
      </c>
      <c r="F12" s="99">
        <v>188</v>
      </c>
      <c r="G12" s="102">
        <v>67</v>
      </c>
      <c r="H12" s="85">
        <v>70</v>
      </c>
      <c r="I12" s="44">
        <v>162</v>
      </c>
      <c r="J12" s="22">
        <v>38</v>
      </c>
      <c r="K12" s="101">
        <v>9</v>
      </c>
      <c r="L12" s="81">
        <v>71</v>
      </c>
      <c r="M12" s="81">
        <v>118</v>
      </c>
      <c r="N12" s="75">
        <v>63</v>
      </c>
      <c r="O12" s="108">
        <v>197</v>
      </c>
      <c r="P12" s="109">
        <v>72</v>
      </c>
      <c r="Q12" s="85">
        <v>143</v>
      </c>
      <c r="R12" s="75">
        <v>122</v>
      </c>
    </row>
    <row r="13" spans="1:19" s="13" customFormat="1" x14ac:dyDescent="0.2">
      <c r="A13" s="1">
        <v>7</v>
      </c>
      <c r="B13" s="51">
        <v>99</v>
      </c>
      <c r="C13" s="22">
        <v>187</v>
      </c>
      <c r="D13" s="101">
        <v>158</v>
      </c>
      <c r="E13" s="22">
        <v>129</v>
      </c>
      <c r="F13" s="99">
        <v>191</v>
      </c>
      <c r="G13" s="102">
        <v>90</v>
      </c>
      <c r="H13" s="85">
        <v>105</v>
      </c>
      <c r="I13" s="44">
        <v>109</v>
      </c>
      <c r="J13" s="22">
        <v>77</v>
      </c>
      <c r="K13" s="101">
        <v>12</v>
      </c>
      <c r="L13" s="81">
        <v>75</v>
      </c>
      <c r="M13" s="81">
        <v>152</v>
      </c>
      <c r="N13" s="75">
        <v>53</v>
      </c>
      <c r="O13" s="108">
        <v>159</v>
      </c>
      <c r="P13" s="109">
        <v>134</v>
      </c>
      <c r="Q13" s="85">
        <v>113</v>
      </c>
      <c r="R13" s="75">
        <v>175</v>
      </c>
    </row>
    <row r="14" spans="1:19" s="13" customFormat="1" x14ac:dyDescent="0.2">
      <c r="A14" s="1">
        <v>8</v>
      </c>
      <c r="B14" s="51">
        <v>137</v>
      </c>
      <c r="C14" s="22">
        <v>194</v>
      </c>
      <c r="D14" s="101">
        <v>195</v>
      </c>
      <c r="E14" s="22">
        <v>140</v>
      </c>
      <c r="F14" s="99">
        <v>214</v>
      </c>
      <c r="G14" s="102">
        <v>100</v>
      </c>
      <c r="H14" s="85">
        <v>115</v>
      </c>
      <c r="I14" s="44">
        <v>139</v>
      </c>
      <c r="J14" s="22">
        <v>78</v>
      </c>
      <c r="K14" s="101">
        <v>4</v>
      </c>
      <c r="L14" s="81">
        <v>71</v>
      </c>
      <c r="M14" s="81">
        <v>195</v>
      </c>
      <c r="N14" s="75">
        <v>65</v>
      </c>
      <c r="O14" s="108">
        <v>184</v>
      </c>
      <c r="P14" s="109">
        <v>156</v>
      </c>
      <c r="Q14" s="85">
        <v>102</v>
      </c>
      <c r="R14" s="75">
        <v>236</v>
      </c>
    </row>
    <row r="15" spans="1:19" s="13" customFormat="1" x14ac:dyDescent="0.2">
      <c r="A15" s="1">
        <v>9</v>
      </c>
      <c r="B15" s="51">
        <v>80</v>
      </c>
      <c r="C15" s="22">
        <v>91</v>
      </c>
      <c r="D15" s="101">
        <v>104</v>
      </c>
      <c r="E15" s="22">
        <v>64</v>
      </c>
      <c r="F15" s="99">
        <v>101</v>
      </c>
      <c r="G15" s="102">
        <v>61</v>
      </c>
      <c r="H15" s="85">
        <v>57</v>
      </c>
      <c r="I15" s="44">
        <v>60</v>
      </c>
      <c r="J15" s="22">
        <v>55</v>
      </c>
      <c r="K15" s="101">
        <v>6</v>
      </c>
      <c r="L15" s="81">
        <v>43</v>
      </c>
      <c r="M15" s="81">
        <v>84</v>
      </c>
      <c r="N15" s="75">
        <v>39</v>
      </c>
      <c r="O15" s="108">
        <v>109</v>
      </c>
      <c r="P15" s="109">
        <v>63</v>
      </c>
      <c r="Q15" s="85">
        <v>62</v>
      </c>
      <c r="R15" s="75">
        <v>109</v>
      </c>
    </row>
    <row r="16" spans="1:19" s="13" customFormat="1" x14ac:dyDescent="0.2">
      <c r="A16" s="1">
        <v>10</v>
      </c>
      <c r="B16" s="51">
        <v>149</v>
      </c>
      <c r="C16" s="22">
        <v>177</v>
      </c>
      <c r="D16" s="101">
        <v>187</v>
      </c>
      <c r="E16" s="22">
        <v>136</v>
      </c>
      <c r="F16" s="99">
        <v>209</v>
      </c>
      <c r="G16" s="102">
        <v>105</v>
      </c>
      <c r="H16" s="85">
        <v>163</v>
      </c>
      <c r="I16" s="44">
        <v>111</v>
      </c>
      <c r="J16" s="22">
        <v>53</v>
      </c>
      <c r="K16" s="101">
        <v>14</v>
      </c>
      <c r="L16" s="81">
        <v>96</v>
      </c>
      <c r="M16" s="81">
        <v>143</v>
      </c>
      <c r="N16" s="75">
        <v>77</v>
      </c>
      <c r="O16" s="108">
        <v>173</v>
      </c>
      <c r="P16" s="109">
        <v>161</v>
      </c>
      <c r="Q16" s="85">
        <v>147</v>
      </c>
      <c r="R16" s="75">
        <v>185</v>
      </c>
    </row>
    <row r="17" spans="1:18" s="13" customFormat="1" x14ac:dyDescent="0.2">
      <c r="A17" s="1">
        <v>11</v>
      </c>
      <c r="B17" s="51">
        <v>179</v>
      </c>
      <c r="C17" s="22">
        <v>171</v>
      </c>
      <c r="D17" s="101">
        <v>174</v>
      </c>
      <c r="E17" s="22">
        <v>186</v>
      </c>
      <c r="F17" s="99">
        <v>256</v>
      </c>
      <c r="G17" s="102">
        <v>84</v>
      </c>
      <c r="H17" s="85">
        <v>144</v>
      </c>
      <c r="I17" s="44">
        <v>126</v>
      </c>
      <c r="J17" s="22">
        <v>81</v>
      </c>
      <c r="K17" s="101">
        <v>32</v>
      </c>
      <c r="L17" s="81">
        <v>75</v>
      </c>
      <c r="M17" s="81">
        <v>167</v>
      </c>
      <c r="N17" s="75">
        <v>87</v>
      </c>
      <c r="O17" s="108">
        <v>175</v>
      </c>
      <c r="P17" s="109">
        <v>186</v>
      </c>
      <c r="Q17" s="85">
        <v>159</v>
      </c>
      <c r="R17" s="75">
        <v>192</v>
      </c>
    </row>
    <row r="18" spans="1:18" s="13" customFormat="1" x14ac:dyDescent="0.2">
      <c r="A18" s="1">
        <v>12</v>
      </c>
      <c r="B18" s="51">
        <v>67</v>
      </c>
      <c r="C18" s="22">
        <v>98</v>
      </c>
      <c r="D18" s="101">
        <v>113</v>
      </c>
      <c r="E18" s="22">
        <v>48</v>
      </c>
      <c r="F18" s="99">
        <v>107</v>
      </c>
      <c r="G18" s="102">
        <v>54</v>
      </c>
      <c r="H18" s="85">
        <v>80</v>
      </c>
      <c r="I18" s="44">
        <v>45</v>
      </c>
      <c r="J18" s="22">
        <v>32</v>
      </c>
      <c r="K18" s="101">
        <v>11</v>
      </c>
      <c r="L18" s="81">
        <v>22</v>
      </c>
      <c r="M18" s="81">
        <v>88</v>
      </c>
      <c r="N18" s="75">
        <v>40</v>
      </c>
      <c r="O18" s="108">
        <v>95</v>
      </c>
      <c r="P18" s="109">
        <v>70</v>
      </c>
      <c r="Q18" s="85">
        <v>74</v>
      </c>
      <c r="R18" s="75">
        <v>89</v>
      </c>
    </row>
    <row r="19" spans="1:18" s="13" customFormat="1" x14ac:dyDescent="0.2">
      <c r="A19" s="1">
        <v>13</v>
      </c>
      <c r="B19" s="51">
        <v>40</v>
      </c>
      <c r="C19" s="72">
        <v>67</v>
      </c>
      <c r="D19" s="105">
        <v>81</v>
      </c>
      <c r="E19" s="72">
        <v>27</v>
      </c>
      <c r="F19" s="100">
        <v>73</v>
      </c>
      <c r="G19" s="103">
        <v>32</v>
      </c>
      <c r="H19" s="85">
        <v>20</v>
      </c>
      <c r="I19" s="44">
        <v>75</v>
      </c>
      <c r="J19" s="22">
        <v>12</v>
      </c>
      <c r="K19" s="105">
        <v>6</v>
      </c>
      <c r="L19" s="82">
        <v>11</v>
      </c>
      <c r="M19" s="82">
        <v>68</v>
      </c>
      <c r="N19" s="75">
        <v>23</v>
      </c>
      <c r="O19" s="108">
        <v>74</v>
      </c>
      <c r="P19" s="110">
        <v>33</v>
      </c>
      <c r="Q19" s="87">
        <v>47</v>
      </c>
      <c r="R19" s="79">
        <v>59</v>
      </c>
    </row>
    <row r="20" spans="1:18" x14ac:dyDescent="0.2">
      <c r="A20" s="7" t="s">
        <v>0</v>
      </c>
      <c r="B20" s="41">
        <f t="shared" ref="B20:N20" si="0">SUM(B7:B19)</f>
        <v>1495</v>
      </c>
      <c r="C20" s="113">
        <f t="shared" si="0"/>
        <v>1677</v>
      </c>
      <c r="D20" s="41">
        <f t="shared" si="0"/>
        <v>1854</v>
      </c>
      <c r="E20" s="17">
        <f t="shared" si="0"/>
        <v>1322</v>
      </c>
      <c r="F20" s="41">
        <f t="shared" si="0"/>
        <v>2098</v>
      </c>
      <c r="G20" s="41">
        <f t="shared" si="0"/>
        <v>966</v>
      </c>
      <c r="H20" s="17">
        <f t="shared" si="0"/>
        <v>1110</v>
      </c>
      <c r="I20" s="17">
        <f t="shared" si="0"/>
        <v>1370</v>
      </c>
      <c r="J20" s="17">
        <f t="shared" si="0"/>
        <v>675</v>
      </c>
      <c r="K20" s="41">
        <f t="shared" si="0"/>
        <v>128</v>
      </c>
      <c r="L20" s="17">
        <f t="shared" si="0"/>
        <v>684</v>
      </c>
      <c r="M20" s="17">
        <f t="shared" si="0"/>
        <v>1552</v>
      </c>
      <c r="N20" s="41">
        <f t="shared" si="0"/>
        <v>794</v>
      </c>
      <c r="O20" s="17">
        <f>SUM(O7:O19)</f>
        <v>2002</v>
      </c>
      <c r="P20" s="17">
        <f>SUM(P7:P19)</f>
        <v>1212</v>
      </c>
      <c r="Q20" s="17">
        <f>SUM(Q7:Q19)</f>
        <v>1414</v>
      </c>
      <c r="R20" s="41">
        <f>SUM(R7:R19)</f>
        <v>1738</v>
      </c>
    </row>
  </sheetData>
  <sheetProtection selectLockedCells="1"/>
  <customSheetViews>
    <customSheetView guid="{15730BDC-1F49-46BB-8C55-A46D3DE157C8}">
      <pane xSplit="1" ySplit="6" topLeftCell="B7" activePane="bottomRight" state="frozen"/>
      <selection pane="bottomRight" activeCell="R12" sqref="R12"/>
      <pageMargins left="1" right="0.5" top="1" bottom="0.5" header="0.5" footer="0.35"/>
      <printOptions horizontalCentered="1"/>
      <pageSetup pageOrder="overThenDown" orientation="landscape" r:id="rId1"/>
      <headerFooter alignWithMargins="0">
        <oddHeader>&amp;C&amp;"Helv,Bold"FREMONT COUNTY RESULTS
PRIMARY ELECTION    MAY 19, 2020</oddHeader>
      </headerFooter>
    </customSheetView>
    <customSheetView guid="{4B85BE6A-DA78-4127-B916-4981D53218A6}" showPageBreaks="1">
      <pane xSplit="1" ySplit="6" topLeftCell="B7" activePane="bottomRight" state="frozen"/>
      <selection pane="bottomRight" activeCell="K15" sqref="K15"/>
      <pageMargins left="1" right="0.5" top="1" bottom="0.5" header="0.5" footer="0.35"/>
      <printOptions horizontalCentered="1"/>
      <pageSetup pageOrder="overThenDown" orientation="landscape" r:id="rId2"/>
      <headerFooter alignWithMargins="0">
        <oddHeader>&amp;C&amp;"Helv,Bold"FREMONT COUNTY RESULTS
PRIMARY ELECTION    MAY 19, 2020</oddHeader>
      </headerFooter>
    </customSheetView>
    <customSheetView guid="{D2ED70B1-2405-495C-B810-9C8D2231BE9C}">
      <pane xSplit="1" ySplit="6" topLeftCell="B7" activePane="bottomRight" state="frozen"/>
      <selection pane="bottomRight" activeCell="R12" sqref="R12"/>
      <pageMargins left="1" right="0.5" top="1" bottom="0.5" header="0.5" footer="0.35"/>
      <printOptions horizontalCentered="1"/>
      <pageSetup pageOrder="overThenDown" orientation="landscape" r:id="rId3"/>
      <headerFooter alignWithMargins="0">
        <oddHeader>&amp;C&amp;"Helv,Bold"FREMONT COUNTY RESULTS
PRIMARY ELECTION    MAY 19, 2020</oddHeader>
      </headerFooter>
    </customSheetView>
  </customSheetViews>
  <mergeCells count="15">
    <mergeCell ref="K3:N3"/>
    <mergeCell ref="B1:G1"/>
    <mergeCell ref="B2:G2"/>
    <mergeCell ref="D3:E3"/>
    <mergeCell ref="H3:J3"/>
    <mergeCell ref="B3:C3"/>
    <mergeCell ref="F3:G3"/>
    <mergeCell ref="H1:N1"/>
    <mergeCell ref="H2:N2"/>
    <mergeCell ref="O3:P3"/>
    <mergeCell ref="O1:P1"/>
    <mergeCell ref="O2:P2"/>
    <mergeCell ref="Q2:R2"/>
    <mergeCell ref="Q3:R3"/>
    <mergeCell ref="Q1:R1"/>
  </mergeCells>
  <phoneticPr fontId="1" type="noConversion"/>
  <printOptions horizontalCentered="1"/>
  <pageMargins left="1" right="0.5" top="1" bottom="0.5" header="0.5" footer="0.35"/>
  <pageSetup pageOrder="overThenDown" orientation="landscape" r:id="rId4"/>
  <headerFooter alignWithMargins="0">
    <oddHeader>&amp;C&amp;"Helv,Bold"FREMONT COUNTY RESULTS
PRIMARY ELECTION    MAY 19,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view="pageLayout" topLeftCell="A4" zoomScaleNormal="100" zoomScaleSheetLayoutView="100" workbookViewId="0">
      <selection activeCell="D16" sqref="D16"/>
    </sheetView>
  </sheetViews>
  <sheetFormatPr defaultColWidth="9.140625" defaultRowHeight="12.75" x14ac:dyDescent="0.2"/>
  <cols>
    <col min="1" max="1" width="10.5703125" style="16" customWidth="1"/>
    <col min="2" max="2" width="17.5703125" style="8" customWidth="1"/>
    <col min="3" max="3" width="14.85546875" style="8" customWidth="1"/>
    <col min="4" max="4" width="14.42578125" style="8" customWidth="1"/>
    <col min="5" max="5" width="7.5703125" style="8" customWidth="1"/>
    <col min="6" max="6" width="8.85546875" style="8" customWidth="1"/>
    <col min="7" max="7" width="7.5703125" style="8" customWidth="1"/>
    <col min="8" max="8" width="8.5703125" style="8" customWidth="1"/>
    <col min="9" max="9" width="10" style="8" bestFit="1" customWidth="1"/>
    <col min="10" max="10" width="11.5703125" style="8" bestFit="1" customWidth="1"/>
    <col min="11" max="11" width="10.42578125" style="8" customWidth="1"/>
    <col min="12" max="12" width="9.42578125" style="8" bestFit="1" customWidth="1"/>
    <col min="13" max="13" width="8.42578125" style="8" customWidth="1"/>
    <col min="14" max="14" width="9.5703125" style="8" bestFit="1" customWidth="1"/>
    <col min="15" max="15" width="10.5703125" style="8" bestFit="1" customWidth="1"/>
    <col min="16" max="16" width="10.42578125" style="8" bestFit="1" customWidth="1"/>
    <col min="17" max="17" width="9.5703125" style="8" bestFit="1" customWidth="1"/>
    <col min="18" max="18" width="13.42578125" style="8" bestFit="1" customWidth="1"/>
    <col min="19" max="19" width="10" style="8" bestFit="1" customWidth="1"/>
    <col min="20" max="16384" width="9.140625" style="8"/>
  </cols>
  <sheetData>
    <row r="1" spans="1:4" x14ac:dyDescent="0.2">
      <c r="A1" s="169" t="s">
        <v>21</v>
      </c>
      <c r="B1" s="167"/>
      <c r="C1" s="167"/>
      <c r="D1" s="168"/>
    </row>
    <row r="2" spans="1:4" ht="13.5" thickBot="1" x14ac:dyDescent="0.25">
      <c r="A2" s="46" t="s">
        <v>22</v>
      </c>
      <c r="B2" s="46" t="s">
        <v>23</v>
      </c>
      <c r="C2" s="48" t="s">
        <v>24</v>
      </c>
      <c r="D2" s="54" t="s">
        <v>25</v>
      </c>
    </row>
    <row r="3" spans="1:4" ht="13.5" thickBot="1" x14ac:dyDescent="0.25">
      <c r="A3" s="10"/>
      <c r="B3" s="11"/>
      <c r="C3" s="11"/>
      <c r="D3" s="12"/>
    </row>
    <row r="4" spans="1:4" x14ac:dyDescent="0.2">
      <c r="A4" s="70">
        <v>1</v>
      </c>
      <c r="B4" s="35" t="s">
        <v>26</v>
      </c>
      <c r="C4" s="49" t="s">
        <v>71</v>
      </c>
      <c r="D4" s="55">
        <v>188</v>
      </c>
    </row>
    <row r="5" spans="1:4" x14ac:dyDescent="0.2">
      <c r="A5" s="42"/>
      <c r="B5" s="35"/>
      <c r="C5" s="53"/>
      <c r="D5" s="56"/>
    </row>
    <row r="6" spans="1:4" x14ac:dyDescent="0.2">
      <c r="A6" s="42">
        <v>2</v>
      </c>
      <c r="B6" s="35" t="s">
        <v>26</v>
      </c>
      <c r="C6" s="53" t="s">
        <v>80</v>
      </c>
      <c r="D6" s="56">
        <v>208</v>
      </c>
    </row>
    <row r="7" spans="1:4" x14ac:dyDescent="0.2">
      <c r="A7" s="42"/>
      <c r="B7" s="35" t="s">
        <v>26</v>
      </c>
      <c r="C7" s="53" t="s">
        <v>72</v>
      </c>
      <c r="D7" s="56">
        <v>92</v>
      </c>
    </row>
    <row r="8" spans="1:4" x14ac:dyDescent="0.2">
      <c r="A8" s="42"/>
      <c r="B8" s="35"/>
      <c r="C8" s="53"/>
      <c r="D8" s="56"/>
    </row>
    <row r="9" spans="1:4" x14ac:dyDescent="0.2">
      <c r="A9" s="42">
        <v>3</v>
      </c>
      <c r="B9" s="35" t="s">
        <v>26</v>
      </c>
      <c r="C9" s="53" t="s">
        <v>73</v>
      </c>
      <c r="D9" s="56">
        <v>207</v>
      </c>
    </row>
    <row r="10" spans="1:4" x14ac:dyDescent="0.2">
      <c r="A10" s="42"/>
      <c r="B10" s="35"/>
      <c r="C10" s="53"/>
      <c r="D10" s="56"/>
    </row>
    <row r="11" spans="1:4" x14ac:dyDescent="0.2">
      <c r="A11" s="42">
        <v>4</v>
      </c>
      <c r="B11" s="35" t="s">
        <v>26</v>
      </c>
      <c r="C11" s="53" t="s">
        <v>34</v>
      </c>
      <c r="D11" s="56">
        <v>203</v>
      </c>
    </row>
    <row r="12" spans="1:4" x14ac:dyDescent="0.2">
      <c r="A12" s="42"/>
      <c r="B12" s="35"/>
      <c r="C12" s="53"/>
      <c r="D12" s="56"/>
    </row>
    <row r="13" spans="1:4" x14ac:dyDescent="0.2">
      <c r="A13" s="42">
        <v>5</v>
      </c>
      <c r="B13" s="35" t="s">
        <v>45</v>
      </c>
      <c r="C13" s="53" t="s">
        <v>46</v>
      </c>
      <c r="D13" s="56">
        <v>10</v>
      </c>
    </row>
    <row r="14" spans="1:4" x14ac:dyDescent="0.2">
      <c r="A14" s="73"/>
      <c r="B14" s="35" t="s">
        <v>26</v>
      </c>
      <c r="C14" s="53" t="s">
        <v>74</v>
      </c>
      <c r="D14" s="56">
        <v>166</v>
      </c>
    </row>
    <row r="15" spans="1:4" x14ac:dyDescent="0.2">
      <c r="A15" s="14"/>
      <c r="B15" s="35"/>
      <c r="C15" s="47"/>
      <c r="D15" s="57"/>
    </row>
    <row r="16" spans="1:4" x14ac:dyDescent="0.2">
      <c r="A16" s="42">
        <v>6</v>
      </c>
      <c r="B16" s="15" t="s">
        <v>26</v>
      </c>
      <c r="C16" s="47" t="s">
        <v>35</v>
      </c>
      <c r="D16" s="57">
        <v>241</v>
      </c>
    </row>
    <row r="17" spans="1:4" x14ac:dyDescent="0.2">
      <c r="A17" s="42"/>
      <c r="B17" s="15"/>
      <c r="C17" s="47"/>
      <c r="D17" s="57"/>
    </row>
    <row r="18" spans="1:4" x14ac:dyDescent="0.2">
      <c r="A18" s="14">
        <v>7</v>
      </c>
      <c r="B18" s="15" t="s">
        <v>26</v>
      </c>
      <c r="C18" s="47" t="s">
        <v>75</v>
      </c>
      <c r="D18" s="57">
        <v>269</v>
      </c>
    </row>
    <row r="19" spans="1:4" x14ac:dyDescent="0.2">
      <c r="A19" s="14"/>
      <c r="B19" s="45"/>
      <c r="C19" s="47"/>
      <c r="D19" s="57"/>
    </row>
    <row r="20" spans="1:4" x14ac:dyDescent="0.2">
      <c r="A20" s="14">
        <v>8</v>
      </c>
      <c r="B20" s="45" t="s">
        <v>45</v>
      </c>
      <c r="C20" s="47" t="s">
        <v>47</v>
      </c>
      <c r="D20" s="57">
        <v>20</v>
      </c>
    </row>
    <row r="21" spans="1:4" x14ac:dyDescent="0.2">
      <c r="A21" s="73"/>
      <c r="B21" s="45" t="s">
        <v>26</v>
      </c>
      <c r="C21" s="47" t="s">
        <v>41</v>
      </c>
      <c r="D21" s="57">
        <v>319</v>
      </c>
    </row>
    <row r="22" spans="1:4" x14ac:dyDescent="0.2">
      <c r="A22" s="14"/>
      <c r="B22" s="45"/>
      <c r="C22" s="47"/>
      <c r="D22" s="57"/>
    </row>
    <row r="23" spans="1:4" x14ac:dyDescent="0.2">
      <c r="A23" s="14">
        <v>10</v>
      </c>
      <c r="B23" s="45" t="s">
        <v>26</v>
      </c>
      <c r="C23" s="47" t="s">
        <v>42</v>
      </c>
      <c r="D23" s="57">
        <v>164</v>
      </c>
    </row>
    <row r="24" spans="1:4" x14ac:dyDescent="0.2">
      <c r="A24" s="73"/>
      <c r="B24" s="45" t="s">
        <v>26</v>
      </c>
      <c r="C24" s="47" t="s">
        <v>76</v>
      </c>
      <c r="D24" s="57">
        <v>153</v>
      </c>
    </row>
    <row r="25" spans="1:4" x14ac:dyDescent="0.2">
      <c r="A25" s="14"/>
      <c r="B25" s="45"/>
      <c r="C25" s="47"/>
      <c r="D25" s="57"/>
    </row>
    <row r="26" spans="1:4" x14ac:dyDescent="0.2">
      <c r="A26" s="14">
        <v>11</v>
      </c>
      <c r="B26" s="45" t="s">
        <v>26</v>
      </c>
      <c r="C26" s="47" t="s">
        <v>77</v>
      </c>
      <c r="D26" s="57">
        <v>154</v>
      </c>
    </row>
    <row r="27" spans="1:4" x14ac:dyDescent="0.2">
      <c r="A27" s="14"/>
      <c r="B27" s="45" t="s">
        <v>26</v>
      </c>
      <c r="C27" s="47" t="s">
        <v>43</v>
      </c>
      <c r="D27" s="57">
        <v>188</v>
      </c>
    </row>
    <row r="28" spans="1:4" x14ac:dyDescent="0.2">
      <c r="A28" s="14"/>
      <c r="B28" s="45"/>
      <c r="C28" s="47"/>
      <c r="D28" s="57"/>
    </row>
    <row r="29" spans="1:4" x14ac:dyDescent="0.2">
      <c r="A29" s="14">
        <v>12</v>
      </c>
      <c r="B29" s="45" t="s">
        <v>26</v>
      </c>
      <c r="C29" s="47" t="s">
        <v>78</v>
      </c>
      <c r="D29" s="57">
        <v>156</v>
      </c>
    </row>
    <row r="30" spans="1:4" x14ac:dyDescent="0.2">
      <c r="A30" s="14"/>
      <c r="B30" s="45"/>
      <c r="C30" s="47"/>
      <c r="D30" s="57"/>
    </row>
    <row r="31" spans="1:4" x14ac:dyDescent="0.2">
      <c r="A31" s="59">
        <v>13</v>
      </c>
      <c r="B31" s="39" t="s">
        <v>26</v>
      </c>
      <c r="C31" s="50" t="s">
        <v>44</v>
      </c>
      <c r="D31" s="58">
        <v>105</v>
      </c>
    </row>
    <row r="32" spans="1:4" x14ac:dyDescent="0.2">
      <c r="A32" s="60"/>
      <c r="B32" s="61"/>
      <c r="C32" s="62"/>
      <c r="D32" s="63"/>
    </row>
  </sheetData>
  <sheetProtection selectLockedCells="1"/>
  <customSheetViews>
    <customSheetView guid="{15730BDC-1F49-46BB-8C55-A46D3DE157C8}" view="pageLayout" topLeftCell="A4">
      <selection activeCell="D16" sqref="D16"/>
      <pageMargins left="1" right="0.5" top="1" bottom="0.5" header="0.5" footer="0.35"/>
      <printOptions horizontalCentered="1"/>
      <pageSetup pageOrder="overThenDown" orientation="portrait" r:id="rId1"/>
      <headerFooter alignWithMargins="0">
        <oddHeader>&amp;C&amp;"Helv,Bold"FREMONT COUNTY RESULTS
PRIMARY ELECTION    MAY 19, 2020</oddHeader>
      </headerFooter>
    </customSheetView>
    <customSheetView guid="{4B85BE6A-DA78-4127-B916-4981D53218A6}" showPageBreaks="1" view="pageLayout">
      <selection activeCell="H5" sqref="H5"/>
      <pageMargins left="1" right="0.5" top="1" bottom="0.5" header="0.5" footer="0.35"/>
      <printOptions horizontalCentered="1"/>
      <pageSetup pageOrder="overThenDown" orientation="portrait" r:id="rId2"/>
      <headerFooter alignWithMargins="0">
        <oddHeader>&amp;C&amp;"Helv,Bold"FREMONT COUNTY RESULTS
PRIMARY ELECTION    MAY 19, 2020</oddHeader>
      </headerFooter>
    </customSheetView>
    <customSheetView guid="{D2ED70B1-2405-495C-B810-9C8D2231BE9C}" showPageBreaks="1" view="pageLayout" topLeftCell="A4">
      <selection activeCell="D16" sqref="D16"/>
      <pageMargins left="1" right="0.5" top="1" bottom="0.5" header="0.5" footer="0.35"/>
      <printOptions horizontalCentered="1"/>
      <pageSetup pageOrder="overThenDown" orientation="portrait" r:id="rId3"/>
      <headerFooter alignWithMargins="0">
        <oddHeader>&amp;C&amp;"Helv,Bold"FREMONT COUNTY RESULTS
PRIMARY ELECTION    MAY 19, 2020</oddHeader>
      </headerFooter>
    </customSheetView>
  </customSheetViews>
  <mergeCells count="1">
    <mergeCell ref="A1:D1"/>
  </mergeCells>
  <printOptions horizontalCentered="1"/>
  <pageMargins left="1" right="0.5" top="1" bottom="0.5" header="0.5" footer="0.35"/>
  <pageSetup pageOrder="overThenDown" orientation="portrait" r:id="rId4"/>
  <headerFooter alignWithMargins="0">
    <oddHeader>&amp;C&amp;"Helv,Bold"FREMONT COUNTY RESULTS
PRIMARY ELECTION    MAY 19,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30"/>
  <sheetViews>
    <sheetView topLeftCell="A214" workbookViewId="0">
      <selection activeCell="B217" sqref="B217"/>
    </sheetView>
  </sheetViews>
  <sheetFormatPr defaultColWidth="9.140625" defaultRowHeight="13.5" x14ac:dyDescent="0.25"/>
  <cols>
    <col min="1" max="1" width="9.140625" style="115"/>
    <col min="2" max="2" width="24.7109375" style="115" bestFit="1" customWidth="1"/>
    <col min="3" max="3" width="16" style="115" bestFit="1" customWidth="1"/>
    <col min="4" max="4" width="18.28515625" style="115" bestFit="1" customWidth="1"/>
    <col min="5" max="5" width="16.28515625" style="115" bestFit="1" customWidth="1"/>
    <col min="6" max="6" width="16.7109375" style="115" bestFit="1" customWidth="1"/>
    <col min="7" max="7" width="10.85546875" style="115" bestFit="1" customWidth="1"/>
    <col min="8" max="16384" width="9.140625" style="116"/>
  </cols>
  <sheetData>
    <row r="1" spans="1:7" ht="26.25" x14ac:dyDescent="0.5">
      <c r="B1" s="176" t="s">
        <v>85</v>
      </c>
      <c r="C1" s="176"/>
      <c r="D1" s="176"/>
      <c r="E1" s="176"/>
      <c r="F1" s="177"/>
    </row>
    <row r="2" spans="1:7" x14ac:dyDescent="0.25">
      <c r="B2" s="122"/>
      <c r="C2" s="122"/>
      <c r="D2" s="122"/>
      <c r="E2" s="122"/>
      <c r="F2" s="117"/>
    </row>
    <row r="3" spans="1:7" x14ac:dyDescent="0.25">
      <c r="B3" s="122"/>
      <c r="C3" s="122" t="str">
        <f>'Leg &amp; County'!H4</f>
        <v>REP</v>
      </c>
      <c r="D3" s="122" t="str">
        <f>'Leg &amp; County'!I4</f>
        <v>REP</v>
      </c>
      <c r="E3" s="122" t="str">
        <f>'Leg &amp; County'!J4</f>
        <v>REP</v>
      </c>
      <c r="F3" s="117"/>
    </row>
    <row r="4" spans="1:7" s="119" customFormat="1" x14ac:dyDescent="0.25">
      <c r="A4" s="118"/>
      <c r="B4" s="132"/>
      <c r="C4" s="128" t="str">
        <f>'Leg &amp; County'!H5</f>
        <v>Shellie Blanchard</v>
      </c>
      <c r="D4" s="128" t="str">
        <f>'Leg &amp; County'!I5</f>
        <v>Blair Dance</v>
      </c>
      <c r="E4" s="128" t="str">
        <f>'Leg &amp; County'!J5</f>
        <v>Matt Froehlich</v>
      </c>
      <c r="F4" s="118"/>
      <c r="G4" s="118"/>
    </row>
    <row r="5" spans="1:7" x14ac:dyDescent="0.25">
      <c r="B5" s="131" t="str">
        <f>'Leg &amp; County'!A5</f>
        <v>Precinct</v>
      </c>
      <c r="C5" s="130"/>
      <c r="D5" s="130"/>
      <c r="E5" s="130"/>
    </row>
    <row r="6" spans="1:7" x14ac:dyDescent="0.25">
      <c r="B6" s="133">
        <f>'Leg &amp; County'!A7</f>
        <v>1</v>
      </c>
      <c r="C6" s="134">
        <f>'Leg &amp; County'!H7</f>
        <v>61</v>
      </c>
      <c r="D6" s="134">
        <f>'Leg &amp; County'!I7</f>
        <v>108</v>
      </c>
      <c r="E6" s="134">
        <f>'Leg &amp; County'!J7</f>
        <v>35</v>
      </c>
    </row>
    <row r="7" spans="1:7" x14ac:dyDescent="0.25">
      <c r="B7" s="133">
        <f>'Leg &amp; County'!A8</f>
        <v>2</v>
      </c>
      <c r="C7" s="134">
        <f>'Leg &amp; County'!H8</f>
        <v>125</v>
      </c>
      <c r="D7" s="134">
        <f>'Leg &amp; County'!I8</f>
        <v>99</v>
      </c>
      <c r="E7" s="134">
        <f>'Leg &amp; County'!J8</f>
        <v>85</v>
      </c>
    </row>
    <row r="8" spans="1:7" x14ac:dyDescent="0.25">
      <c r="B8" s="133">
        <f>'Leg &amp; County'!A9</f>
        <v>3</v>
      </c>
      <c r="C8" s="134">
        <f>'Leg &amp; County'!H9</f>
        <v>70</v>
      </c>
      <c r="D8" s="134">
        <f>'Leg &amp; County'!I9</f>
        <v>69</v>
      </c>
      <c r="E8" s="134">
        <f>'Leg &amp; County'!J9</f>
        <v>81</v>
      </c>
    </row>
    <row r="9" spans="1:7" x14ac:dyDescent="0.25">
      <c r="B9" s="133">
        <f>'Leg &amp; County'!A10</f>
        <v>4</v>
      </c>
      <c r="C9" s="134">
        <f>'Leg &amp; County'!H10</f>
        <v>43</v>
      </c>
      <c r="D9" s="134">
        <f>'Leg &amp; County'!I10</f>
        <v>164</v>
      </c>
      <c r="E9" s="134">
        <f>'Leg &amp; County'!J10</f>
        <v>32</v>
      </c>
    </row>
    <row r="10" spans="1:7" x14ac:dyDescent="0.25">
      <c r="B10" s="133">
        <f>'Leg &amp; County'!A11</f>
        <v>5</v>
      </c>
      <c r="C10" s="134">
        <f>'Leg &amp; County'!H11</f>
        <v>57</v>
      </c>
      <c r="D10" s="134">
        <f>'Leg &amp; County'!I11</f>
        <v>103</v>
      </c>
      <c r="E10" s="134">
        <f>'Leg &amp; County'!J11</f>
        <v>16</v>
      </c>
    </row>
    <row r="11" spans="1:7" x14ac:dyDescent="0.25">
      <c r="B11" s="133">
        <f>'Leg &amp; County'!A12</f>
        <v>6</v>
      </c>
      <c r="C11" s="134">
        <f>'Leg &amp; County'!H12</f>
        <v>70</v>
      </c>
      <c r="D11" s="134">
        <f>'Leg &amp; County'!I12</f>
        <v>162</v>
      </c>
      <c r="E11" s="134">
        <f>'Leg &amp; County'!J12</f>
        <v>38</v>
      </c>
    </row>
    <row r="12" spans="1:7" x14ac:dyDescent="0.25">
      <c r="B12" s="133">
        <f>'Leg &amp; County'!A13</f>
        <v>7</v>
      </c>
      <c r="C12" s="134">
        <f>'Leg &amp; County'!H13</f>
        <v>105</v>
      </c>
      <c r="D12" s="134">
        <f>'Leg &amp; County'!I13</f>
        <v>109</v>
      </c>
      <c r="E12" s="134">
        <f>'Leg &amp; County'!J13</f>
        <v>77</v>
      </c>
    </row>
    <row r="13" spans="1:7" x14ac:dyDescent="0.25">
      <c r="B13" s="133">
        <f>'Leg &amp; County'!A14</f>
        <v>8</v>
      </c>
      <c r="C13" s="134">
        <f>'Leg &amp; County'!H14</f>
        <v>115</v>
      </c>
      <c r="D13" s="134">
        <f>'Leg &amp; County'!I14</f>
        <v>139</v>
      </c>
      <c r="E13" s="134">
        <f>'Leg &amp; County'!J14</f>
        <v>78</v>
      </c>
    </row>
    <row r="14" spans="1:7" x14ac:dyDescent="0.25">
      <c r="B14" s="133">
        <f>'Leg &amp; County'!A15</f>
        <v>9</v>
      </c>
      <c r="C14" s="134">
        <f>'Leg &amp; County'!H15</f>
        <v>57</v>
      </c>
      <c r="D14" s="134">
        <f>'Leg &amp; County'!I15</f>
        <v>60</v>
      </c>
      <c r="E14" s="134">
        <f>'Leg &amp; County'!J15</f>
        <v>55</v>
      </c>
    </row>
    <row r="15" spans="1:7" x14ac:dyDescent="0.25">
      <c r="B15" s="133">
        <f>'Leg &amp; County'!A16</f>
        <v>10</v>
      </c>
      <c r="C15" s="134">
        <f>'Leg &amp; County'!H16</f>
        <v>163</v>
      </c>
      <c r="D15" s="134">
        <f>'Leg &amp; County'!I16</f>
        <v>111</v>
      </c>
      <c r="E15" s="134">
        <f>'Leg &amp; County'!J16</f>
        <v>53</v>
      </c>
    </row>
    <row r="16" spans="1:7" x14ac:dyDescent="0.25">
      <c r="B16" s="133">
        <f>'Leg &amp; County'!A17</f>
        <v>11</v>
      </c>
      <c r="C16" s="134">
        <f>'Leg &amp; County'!H17</f>
        <v>144</v>
      </c>
      <c r="D16" s="134">
        <f>'Leg &amp; County'!I17</f>
        <v>126</v>
      </c>
      <c r="E16" s="134">
        <f>'Leg &amp; County'!J17</f>
        <v>81</v>
      </c>
    </row>
    <row r="17" spans="1:7" x14ac:dyDescent="0.25">
      <c r="B17" s="133">
        <f>'Leg &amp; County'!A18</f>
        <v>12</v>
      </c>
      <c r="C17" s="134">
        <f>'Leg &amp; County'!H18</f>
        <v>80</v>
      </c>
      <c r="D17" s="134">
        <f>'Leg &amp; County'!I18</f>
        <v>45</v>
      </c>
      <c r="E17" s="134">
        <f>'Leg &amp; County'!J18</f>
        <v>32</v>
      </c>
    </row>
    <row r="18" spans="1:7" x14ac:dyDescent="0.25">
      <c r="B18" s="133">
        <f>'Leg &amp; County'!A19</f>
        <v>13</v>
      </c>
      <c r="C18" s="134">
        <f>'Leg &amp; County'!H19</f>
        <v>20</v>
      </c>
      <c r="D18" s="134">
        <f>'Leg &amp; County'!I19</f>
        <v>75</v>
      </c>
      <c r="E18" s="134">
        <f>'Leg &amp; County'!J19</f>
        <v>12</v>
      </c>
    </row>
    <row r="19" spans="1:7" ht="16.5" x14ac:dyDescent="0.3">
      <c r="B19" s="135" t="str">
        <f>'Leg &amp; County'!A20</f>
        <v>CO. TOTAL</v>
      </c>
      <c r="C19" s="136">
        <f>'Leg &amp; County'!H20</f>
        <v>1110</v>
      </c>
      <c r="D19" s="136">
        <f>'Leg &amp; County'!I20</f>
        <v>1370</v>
      </c>
      <c r="E19" s="136">
        <f>'Leg &amp; County'!J20</f>
        <v>675</v>
      </c>
    </row>
    <row r="21" spans="1:7" ht="26.25" x14ac:dyDescent="0.5">
      <c r="B21" s="171" t="s">
        <v>84</v>
      </c>
      <c r="C21" s="171"/>
      <c r="D21" s="171"/>
      <c r="E21" s="171"/>
      <c r="F21" s="173"/>
    </row>
    <row r="22" spans="1:7" x14ac:dyDescent="0.25">
      <c r="B22" s="121"/>
      <c r="C22" s="121"/>
      <c r="D22" s="121"/>
      <c r="E22" s="121"/>
      <c r="F22" s="121"/>
    </row>
    <row r="23" spans="1:7" x14ac:dyDescent="0.25">
      <c r="B23" s="121"/>
      <c r="C23" s="121" t="str">
        <f>'Leg &amp; County'!K4</f>
        <v>REP</v>
      </c>
      <c r="D23" s="121" t="str">
        <f>'Leg &amp; County'!L4</f>
        <v>REP</v>
      </c>
      <c r="E23" s="121" t="str">
        <f>'Leg &amp; County'!M4</f>
        <v>REP</v>
      </c>
      <c r="F23" s="121" t="str">
        <f>'Leg &amp; County'!N4</f>
        <v>REP</v>
      </c>
    </row>
    <row r="24" spans="1:7" s="119" customFormat="1" x14ac:dyDescent="0.25">
      <c r="A24" s="118"/>
      <c r="B24" s="132"/>
      <c r="C24" s="128" t="str">
        <f>'Leg &amp; County'!K5</f>
        <v>David R. Davis</v>
      </c>
      <c r="D24" s="128" t="str">
        <f>'Leg &amp; County'!L5</f>
        <v>David Hobbs</v>
      </c>
      <c r="E24" s="128" t="str">
        <f>'Leg &amp; County'!M5</f>
        <v>Scott Kamachi</v>
      </c>
      <c r="F24" s="128" t="str">
        <f>'Leg &amp; County'!N5</f>
        <v>Larry Singleton</v>
      </c>
      <c r="G24" s="118"/>
    </row>
    <row r="25" spans="1:7" x14ac:dyDescent="0.25">
      <c r="B25" s="131" t="str">
        <f>'Leg &amp; County'!A5</f>
        <v>Precinct</v>
      </c>
      <c r="C25" s="130"/>
      <c r="D25" s="130"/>
      <c r="E25" s="130"/>
      <c r="F25" s="130"/>
    </row>
    <row r="26" spans="1:7" x14ac:dyDescent="0.25">
      <c r="B26" s="133">
        <f>'Leg &amp; County'!A7</f>
        <v>1</v>
      </c>
      <c r="C26" s="134">
        <f>'Leg &amp; County'!K7</f>
        <v>7</v>
      </c>
      <c r="D26" s="134">
        <f>'Leg &amp; County'!L7</f>
        <v>41</v>
      </c>
      <c r="E26" s="134">
        <f>'Leg &amp; County'!M7</f>
        <v>87</v>
      </c>
      <c r="F26" s="134">
        <f>'Leg &amp; County'!N7</f>
        <v>63</v>
      </c>
    </row>
    <row r="27" spans="1:7" x14ac:dyDescent="0.25">
      <c r="B27" s="133">
        <f>'Leg &amp; County'!A8</f>
        <v>2</v>
      </c>
      <c r="C27" s="134">
        <f>'Leg &amp; County'!K8</f>
        <v>12</v>
      </c>
      <c r="D27" s="134">
        <f>'Leg &amp; County'!L8</f>
        <v>62</v>
      </c>
      <c r="E27" s="134">
        <f>'Leg &amp; County'!M8</f>
        <v>125</v>
      </c>
      <c r="F27" s="134">
        <f>'Leg &amp; County'!N8</f>
        <v>112</v>
      </c>
    </row>
    <row r="28" spans="1:7" x14ac:dyDescent="0.25">
      <c r="B28" s="133">
        <f>'Leg &amp; County'!A9</f>
        <v>3</v>
      </c>
      <c r="C28" s="134">
        <f>'Leg &amp; County'!K9</f>
        <v>4</v>
      </c>
      <c r="D28" s="134">
        <f>'Leg &amp; County'!L9</f>
        <v>26</v>
      </c>
      <c r="E28" s="134">
        <f>'Leg &amp; County'!M9</f>
        <v>141</v>
      </c>
      <c r="F28" s="134">
        <f>'Leg &amp; County'!N9</f>
        <v>51</v>
      </c>
    </row>
    <row r="29" spans="1:7" x14ac:dyDescent="0.25">
      <c r="B29" s="133">
        <f>'Leg &amp; County'!A10</f>
        <v>4</v>
      </c>
      <c r="C29" s="134">
        <f>'Leg &amp; County'!K10</f>
        <v>7</v>
      </c>
      <c r="D29" s="134">
        <f>'Leg &amp; County'!L10</f>
        <v>60</v>
      </c>
      <c r="E29" s="134">
        <f>'Leg &amp; County'!M10</f>
        <v>104</v>
      </c>
      <c r="F29" s="134">
        <f>'Leg &amp; County'!N10</f>
        <v>62</v>
      </c>
    </row>
    <row r="30" spans="1:7" x14ac:dyDescent="0.25">
      <c r="B30" s="133">
        <f>'Leg &amp; County'!A11</f>
        <v>5</v>
      </c>
      <c r="C30" s="134">
        <f>'Leg &amp; County'!K11</f>
        <v>4</v>
      </c>
      <c r="D30" s="134">
        <f>'Leg &amp; County'!L11</f>
        <v>31</v>
      </c>
      <c r="E30" s="134">
        <f>'Leg &amp; County'!M11</f>
        <v>80</v>
      </c>
      <c r="F30" s="134">
        <f>'Leg &amp; County'!N11</f>
        <v>59</v>
      </c>
    </row>
    <row r="31" spans="1:7" x14ac:dyDescent="0.25">
      <c r="B31" s="133">
        <f>'Leg &amp; County'!A12</f>
        <v>6</v>
      </c>
      <c r="C31" s="134">
        <f>'Leg &amp; County'!K12</f>
        <v>9</v>
      </c>
      <c r="D31" s="134">
        <f>'Leg &amp; County'!L12</f>
        <v>71</v>
      </c>
      <c r="E31" s="134">
        <f>'Leg &amp; County'!M12</f>
        <v>118</v>
      </c>
      <c r="F31" s="134">
        <f>'Leg &amp; County'!N12</f>
        <v>63</v>
      </c>
    </row>
    <row r="32" spans="1:7" x14ac:dyDescent="0.25">
      <c r="B32" s="133">
        <f>'Leg &amp; County'!A13</f>
        <v>7</v>
      </c>
      <c r="C32" s="134">
        <f>'Leg &amp; County'!K13</f>
        <v>12</v>
      </c>
      <c r="D32" s="134">
        <f>'Leg &amp; County'!L13</f>
        <v>75</v>
      </c>
      <c r="E32" s="134">
        <f>'Leg &amp; County'!M13</f>
        <v>152</v>
      </c>
      <c r="F32" s="134">
        <f>'Leg &amp; County'!N13</f>
        <v>53</v>
      </c>
    </row>
    <row r="33" spans="1:7" x14ac:dyDescent="0.25">
      <c r="B33" s="133">
        <f>'Leg &amp; County'!A14</f>
        <v>8</v>
      </c>
      <c r="C33" s="134">
        <f>'Leg &amp; County'!K14</f>
        <v>4</v>
      </c>
      <c r="D33" s="134">
        <f>'Leg &amp; County'!L14</f>
        <v>71</v>
      </c>
      <c r="E33" s="134">
        <f>'Leg &amp; County'!M14</f>
        <v>195</v>
      </c>
      <c r="F33" s="134">
        <f>'Leg &amp; County'!N14</f>
        <v>65</v>
      </c>
    </row>
    <row r="34" spans="1:7" x14ac:dyDescent="0.25">
      <c r="B34" s="133">
        <f>'Leg &amp; County'!A15</f>
        <v>9</v>
      </c>
      <c r="C34" s="134">
        <f>'Leg &amp; County'!K15</f>
        <v>6</v>
      </c>
      <c r="D34" s="134">
        <f>'Leg &amp; County'!L15</f>
        <v>43</v>
      </c>
      <c r="E34" s="134">
        <f>'Leg &amp; County'!M15</f>
        <v>84</v>
      </c>
      <c r="F34" s="134">
        <f>'Leg &amp; County'!N15</f>
        <v>39</v>
      </c>
    </row>
    <row r="35" spans="1:7" x14ac:dyDescent="0.25">
      <c r="B35" s="133">
        <f>'Leg &amp; County'!A16</f>
        <v>10</v>
      </c>
      <c r="C35" s="134">
        <f>'Leg &amp; County'!K16</f>
        <v>14</v>
      </c>
      <c r="D35" s="134">
        <f>'Leg &amp; County'!L16</f>
        <v>96</v>
      </c>
      <c r="E35" s="134">
        <f>'Leg &amp; County'!M16</f>
        <v>143</v>
      </c>
      <c r="F35" s="134">
        <f>'Leg &amp; County'!N16</f>
        <v>77</v>
      </c>
    </row>
    <row r="36" spans="1:7" x14ac:dyDescent="0.25">
      <c r="B36" s="133">
        <f>'Leg &amp; County'!A17</f>
        <v>11</v>
      </c>
      <c r="C36" s="134">
        <f>'Leg &amp; County'!K17</f>
        <v>32</v>
      </c>
      <c r="D36" s="134">
        <f>'Leg &amp; County'!L17</f>
        <v>75</v>
      </c>
      <c r="E36" s="134">
        <f>'Leg &amp; County'!M17</f>
        <v>167</v>
      </c>
      <c r="F36" s="134">
        <f>'Leg &amp; County'!N17</f>
        <v>87</v>
      </c>
    </row>
    <row r="37" spans="1:7" x14ac:dyDescent="0.25">
      <c r="B37" s="133">
        <f>'Leg &amp; County'!A18</f>
        <v>12</v>
      </c>
      <c r="C37" s="134">
        <f>'Leg &amp; County'!K18</f>
        <v>11</v>
      </c>
      <c r="D37" s="134">
        <f>'Leg &amp; County'!L18</f>
        <v>22</v>
      </c>
      <c r="E37" s="134">
        <f>'Leg &amp; County'!M18</f>
        <v>88</v>
      </c>
      <c r="F37" s="134">
        <f>'Leg &amp; County'!N18</f>
        <v>40</v>
      </c>
    </row>
    <row r="38" spans="1:7" x14ac:dyDescent="0.25">
      <c r="B38" s="133">
        <f>'Leg &amp; County'!A19</f>
        <v>13</v>
      </c>
      <c r="C38" s="134">
        <f>'Leg &amp; County'!K19</f>
        <v>6</v>
      </c>
      <c r="D38" s="134">
        <f>'Leg &amp; County'!L19</f>
        <v>11</v>
      </c>
      <c r="E38" s="134">
        <f>'Leg &amp; County'!M19</f>
        <v>68</v>
      </c>
      <c r="F38" s="134">
        <f>'Leg &amp; County'!N19</f>
        <v>23</v>
      </c>
    </row>
    <row r="39" spans="1:7" ht="16.5" x14ac:dyDescent="0.3">
      <c r="B39" s="135" t="str">
        <f>'Leg &amp; County'!A20</f>
        <v>CO. TOTAL</v>
      </c>
      <c r="C39" s="136">
        <f>'Leg &amp; County'!K20</f>
        <v>128</v>
      </c>
      <c r="D39" s="136">
        <f>'Leg &amp; County'!L20</f>
        <v>684</v>
      </c>
      <c r="E39" s="136">
        <f>'Leg &amp; County'!M20</f>
        <v>1552</v>
      </c>
      <c r="F39" s="136">
        <f>'Leg &amp; County'!N20</f>
        <v>794</v>
      </c>
    </row>
    <row r="41" spans="1:7" ht="26.25" x14ac:dyDescent="0.5">
      <c r="B41" s="171" t="s">
        <v>83</v>
      </c>
      <c r="C41" s="171"/>
      <c r="D41" s="171"/>
      <c r="E41" s="171"/>
      <c r="F41" s="173"/>
    </row>
    <row r="42" spans="1:7" x14ac:dyDescent="0.25">
      <c r="B42" s="121"/>
      <c r="C42" s="121"/>
      <c r="D42" s="121"/>
      <c r="E42" s="121"/>
      <c r="F42" s="121"/>
    </row>
    <row r="43" spans="1:7" x14ac:dyDescent="0.25">
      <c r="B43" s="121"/>
      <c r="C43" s="121" t="str">
        <f>'Leg &amp; County'!Q4</f>
        <v>REP</v>
      </c>
      <c r="D43" s="121" t="str">
        <f>'Leg &amp; County'!R4</f>
        <v>REP</v>
      </c>
      <c r="E43" s="121"/>
      <c r="F43" s="121"/>
    </row>
    <row r="44" spans="1:7" s="119" customFormat="1" x14ac:dyDescent="0.25">
      <c r="A44" s="118"/>
      <c r="B44" s="132"/>
      <c r="C44" s="128" t="str">
        <f>'Leg &amp; County'!Q5</f>
        <v>Brock H. Bischoff</v>
      </c>
      <c r="D44" s="128" t="str">
        <f>'Leg &amp; County'!R5</f>
        <v>Lindsey A. Blake</v>
      </c>
      <c r="E44" s="118"/>
      <c r="F44" s="118"/>
      <c r="G44" s="118"/>
    </row>
    <row r="45" spans="1:7" x14ac:dyDescent="0.25">
      <c r="B45" s="131" t="str">
        <f>'Leg &amp; County'!A5</f>
        <v>Precinct</v>
      </c>
      <c r="C45" s="130"/>
      <c r="D45" s="130"/>
    </row>
    <row r="46" spans="1:7" x14ac:dyDescent="0.25">
      <c r="B46" s="133">
        <f>'Leg &amp; County'!A7</f>
        <v>1</v>
      </c>
      <c r="C46" s="134">
        <f>'Leg &amp; County'!Q7</f>
        <v>98</v>
      </c>
      <c r="D46" s="134">
        <f>'Leg &amp; County'!R7</f>
        <v>101</v>
      </c>
    </row>
    <row r="47" spans="1:7" x14ac:dyDescent="0.25">
      <c r="B47" s="133">
        <f>'Leg &amp; County'!A8</f>
        <v>2</v>
      </c>
      <c r="C47" s="134">
        <f>'Leg &amp; County'!Q8</f>
        <v>146</v>
      </c>
      <c r="D47" s="134">
        <f>'Leg &amp; County'!R8</f>
        <v>165</v>
      </c>
    </row>
    <row r="48" spans="1:7" x14ac:dyDescent="0.25">
      <c r="B48" s="133">
        <f>'Leg &amp; County'!A9</f>
        <v>3</v>
      </c>
      <c r="C48" s="134">
        <f>'Leg &amp; County'!Q9</f>
        <v>92</v>
      </c>
      <c r="D48" s="134">
        <f>'Leg &amp; County'!R9</f>
        <v>129</v>
      </c>
    </row>
    <row r="49" spans="1:7" x14ac:dyDescent="0.25">
      <c r="B49" s="133">
        <f>'Leg &amp; County'!A10</f>
        <v>4</v>
      </c>
      <c r="C49" s="134">
        <f>'Leg &amp; County'!Q10</f>
        <v>137</v>
      </c>
      <c r="D49" s="134">
        <f>'Leg &amp; County'!R10</f>
        <v>96</v>
      </c>
    </row>
    <row r="50" spans="1:7" x14ac:dyDescent="0.25">
      <c r="B50" s="133">
        <f>'Leg &amp; County'!A11</f>
        <v>5</v>
      </c>
      <c r="C50" s="134">
        <f>'Leg &amp; County'!Q11</f>
        <v>94</v>
      </c>
      <c r="D50" s="134">
        <f>'Leg &amp; County'!R11</f>
        <v>80</v>
      </c>
    </row>
    <row r="51" spans="1:7" x14ac:dyDescent="0.25">
      <c r="B51" s="133">
        <f>'Leg &amp; County'!A12</f>
        <v>6</v>
      </c>
      <c r="C51" s="134">
        <f>'Leg &amp; County'!Q12</f>
        <v>143</v>
      </c>
      <c r="D51" s="134">
        <f>'Leg &amp; County'!R12</f>
        <v>122</v>
      </c>
    </row>
    <row r="52" spans="1:7" x14ac:dyDescent="0.25">
      <c r="B52" s="133">
        <f>'Leg &amp; County'!A13</f>
        <v>7</v>
      </c>
      <c r="C52" s="134">
        <f>'Leg &amp; County'!Q13</f>
        <v>113</v>
      </c>
      <c r="D52" s="134">
        <f>'Leg &amp; County'!R13</f>
        <v>175</v>
      </c>
    </row>
    <row r="53" spans="1:7" x14ac:dyDescent="0.25">
      <c r="B53" s="133">
        <f>'Leg &amp; County'!A14</f>
        <v>8</v>
      </c>
      <c r="C53" s="134">
        <f>'Leg &amp; County'!Q14</f>
        <v>102</v>
      </c>
      <c r="D53" s="134">
        <f>'Leg &amp; County'!R14</f>
        <v>236</v>
      </c>
    </row>
    <row r="54" spans="1:7" x14ac:dyDescent="0.25">
      <c r="B54" s="133">
        <f>'Leg &amp; County'!A15</f>
        <v>9</v>
      </c>
      <c r="C54" s="134">
        <f>'Leg &amp; County'!Q15</f>
        <v>62</v>
      </c>
      <c r="D54" s="134">
        <f>'Leg &amp; County'!R15</f>
        <v>109</v>
      </c>
    </row>
    <row r="55" spans="1:7" x14ac:dyDescent="0.25">
      <c r="B55" s="133">
        <f>'Leg &amp; County'!A16</f>
        <v>10</v>
      </c>
      <c r="C55" s="134">
        <f>'Leg &amp; County'!Q16</f>
        <v>147</v>
      </c>
      <c r="D55" s="134">
        <f>'Leg &amp; County'!R16</f>
        <v>185</v>
      </c>
    </row>
    <row r="56" spans="1:7" x14ac:dyDescent="0.25">
      <c r="B56" s="133">
        <f>'Leg &amp; County'!A17</f>
        <v>11</v>
      </c>
      <c r="C56" s="134">
        <f>'Leg &amp; County'!Q17</f>
        <v>159</v>
      </c>
      <c r="D56" s="134">
        <f>'Leg &amp; County'!R17</f>
        <v>192</v>
      </c>
    </row>
    <row r="57" spans="1:7" x14ac:dyDescent="0.25">
      <c r="B57" s="133">
        <f>'Leg &amp; County'!A18</f>
        <v>12</v>
      </c>
      <c r="C57" s="134">
        <f>'Leg &amp; County'!Q18</f>
        <v>74</v>
      </c>
      <c r="D57" s="134">
        <f>'Leg &amp; County'!R18</f>
        <v>89</v>
      </c>
    </row>
    <row r="58" spans="1:7" x14ac:dyDescent="0.25">
      <c r="B58" s="133">
        <f>'Leg &amp; County'!A19</f>
        <v>13</v>
      </c>
      <c r="C58" s="134">
        <f>'Leg &amp; County'!Q19</f>
        <v>47</v>
      </c>
      <c r="D58" s="134">
        <f>'Leg &amp; County'!R19</f>
        <v>59</v>
      </c>
    </row>
    <row r="59" spans="1:7" ht="16.5" x14ac:dyDescent="0.3">
      <c r="B59" s="135" t="str">
        <f>'Leg &amp; County'!A20</f>
        <v>CO. TOTAL</v>
      </c>
      <c r="C59" s="136">
        <f>'Leg &amp; County'!Q20</f>
        <v>1414</v>
      </c>
      <c r="D59" s="136">
        <f>'Leg &amp; County'!R20</f>
        <v>1738</v>
      </c>
    </row>
    <row r="61" spans="1:7" ht="26.25" x14ac:dyDescent="0.5">
      <c r="B61" s="171" t="s">
        <v>82</v>
      </c>
      <c r="C61" s="171"/>
      <c r="D61" s="171"/>
      <c r="E61" s="171"/>
      <c r="F61" s="173"/>
    </row>
    <row r="62" spans="1:7" x14ac:dyDescent="0.25">
      <c r="B62" s="121"/>
      <c r="C62" s="121"/>
      <c r="D62" s="121"/>
      <c r="E62" s="121"/>
      <c r="F62" s="121"/>
    </row>
    <row r="63" spans="1:7" x14ac:dyDescent="0.25">
      <c r="B63" s="121"/>
      <c r="C63" s="121" t="str">
        <f>'Leg &amp; County'!O4</f>
        <v>REP</v>
      </c>
      <c r="D63" s="121" t="str">
        <f>'Leg &amp; County'!P4</f>
        <v>REP</v>
      </c>
      <c r="E63" s="121"/>
      <c r="F63" s="121"/>
    </row>
    <row r="64" spans="1:7" s="119" customFormat="1" x14ac:dyDescent="0.25">
      <c r="A64" s="118"/>
      <c r="B64" s="132"/>
      <c r="C64" s="128" t="str">
        <f>'Leg &amp; County'!O5</f>
        <v>Len Humphries</v>
      </c>
      <c r="D64" s="128" t="str">
        <f>'Leg &amp; County'!P5</f>
        <v>John Virgin</v>
      </c>
      <c r="E64" s="118"/>
      <c r="F64" s="118"/>
      <c r="G64" s="118"/>
    </row>
    <row r="65" spans="2:4" x14ac:dyDescent="0.25">
      <c r="B65" s="131" t="str">
        <f>'Leg &amp; County'!A5</f>
        <v>Precinct</v>
      </c>
      <c r="C65" s="130"/>
      <c r="D65" s="130"/>
    </row>
    <row r="66" spans="2:4" x14ac:dyDescent="0.25">
      <c r="B66" s="133">
        <f>'Leg &amp; County'!A7</f>
        <v>1</v>
      </c>
      <c r="C66" s="134">
        <f>'Leg &amp; County'!O7</f>
        <v>164</v>
      </c>
      <c r="D66" s="134">
        <f>'Leg &amp; County'!P7</f>
        <v>51</v>
      </c>
    </row>
    <row r="67" spans="2:4" x14ac:dyDescent="0.25">
      <c r="B67" s="133">
        <f>'Leg &amp; County'!A8</f>
        <v>2</v>
      </c>
      <c r="C67" s="134">
        <f>'Leg &amp; County'!O8</f>
        <v>234</v>
      </c>
      <c r="D67" s="134">
        <f>'Leg &amp; County'!P8</f>
        <v>88</v>
      </c>
    </row>
    <row r="68" spans="2:4" x14ac:dyDescent="0.25">
      <c r="B68" s="133">
        <f>'Leg &amp; County'!A9</f>
        <v>3</v>
      </c>
      <c r="C68" s="134">
        <f>'Leg &amp; County'!O9</f>
        <v>139</v>
      </c>
      <c r="D68" s="134">
        <f>'Leg &amp; County'!P9</f>
        <v>84</v>
      </c>
    </row>
    <row r="69" spans="2:4" x14ac:dyDescent="0.25">
      <c r="B69" s="133">
        <f>'Leg &amp; County'!A10</f>
        <v>4</v>
      </c>
      <c r="C69" s="134">
        <f>'Leg &amp; County'!O10</f>
        <v>173</v>
      </c>
      <c r="D69" s="134">
        <f>'Leg &amp; County'!P10</f>
        <v>66</v>
      </c>
    </row>
    <row r="70" spans="2:4" x14ac:dyDescent="0.25">
      <c r="B70" s="133">
        <f>'Leg &amp; County'!A11</f>
        <v>5</v>
      </c>
      <c r="C70" s="134">
        <f>'Leg &amp; County'!O11</f>
        <v>126</v>
      </c>
      <c r="D70" s="134">
        <f>'Leg &amp; County'!P11</f>
        <v>48</v>
      </c>
    </row>
    <row r="71" spans="2:4" x14ac:dyDescent="0.25">
      <c r="B71" s="133">
        <f>'Leg &amp; County'!A12</f>
        <v>6</v>
      </c>
      <c r="C71" s="134">
        <f>'Leg &amp; County'!O12</f>
        <v>197</v>
      </c>
      <c r="D71" s="134">
        <f>'Leg &amp; County'!P12</f>
        <v>72</v>
      </c>
    </row>
    <row r="72" spans="2:4" x14ac:dyDescent="0.25">
      <c r="B72" s="133">
        <f>'Leg &amp; County'!A13</f>
        <v>7</v>
      </c>
      <c r="C72" s="134">
        <f>'Leg &amp; County'!O13</f>
        <v>159</v>
      </c>
      <c r="D72" s="134">
        <f>'Leg &amp; County'!P13</f>
        <v>134</v>
      </c>
    </row>
    <row r="73" spans="2:4" x14ac:dyDescent="0.25">
      <c r="B73" s="133">
        <f>'Leg &amp; County'!A14</f>
        <v>8</v>
      </c>
      <c r="C73" s="134">
        <f>'Leg &amp; County'!O14</f>
        <v>184</v>
      </c>
      <c r="D73" s="134">
        <f>'Leg &amp; County'!P14</f>
        <v>156</v>
      </c>
    </row>
    <row r="74" spans="2:4" x14ac:dyDescent="0.25">
      <c r="B74" s="133">
        <f>'Leg &amp; County'!A15</f>
        <v>9</v>
      </c>
      <c r="C74" s="134">
        <f>'Leg &amp; County'!O15</f>
        <v>109</v>
      </c>
      <c r="D74" s="134">
        <f>'Leg &amp; County'!P15</f>
        <v>63</v>
      </c>
    </row>
    <row r="75" spans="2:4" x14ac:dyDescent="0.25">
      <c r="B75" s="133">
        <f>'Leg &amp; County'!A16</f>
        <v>10</v>
      </c>
      <c r="C75" s="134">
        <f>'Leg &amp; County'!O16</f>
        <v>173</v>
      </c>
      <c r="D75" s="134">
        <f>'Leg &amp; County'!P16</f>
        <v>161</v>
      </c>
    </row>
    <row r="76" spans="2:4" x14ac:dyDescent="0.25">
      <c r="B76" s="133">
        <f>'Leg &amp; County'!A17</f>
        <v>11</v>
      </c>
      <c r="C76" s="134">
        <f>'Leg &amp; County'!O17</f>
        <v>175</v>
      </c>
      <c r="D76" s="134">
        <f>'Leg &amp; County'!P17</f>
        <v>186</v>
      </c>
    </row>
    <row r="77" spans="2:4" x14ac:dyDescent="0.25">
      <c r="B77" s="133">
        <f>'Leg &amp; County'!A18</f>
        <v>12</v>
      </c>
      <c r="C77" s="134">
        <f>'Leg &amp; County'!O18</f>
        <v>95</v>
      </c>
      <c r="D77" s="134">
        <f>'Leg &amp; County'!P18</f>
        <v>70</v>
      </c>
    </row>
    <row r="78" spans="2:4" x14ac:dyDescent="0.25">
      <c r="B78" s="133">
        <f>'Leg &amp; County'!A19</f>
        <v>13</v>
      </c>
      <c r="C78" s="134">
        <f>'Leg &amp; County'!O19</f>
        <v>74</v>
      </c>
      <c r="D78" s="134">
        <f>'Leg &amp; County'!P19</f>
        <v>33</v>
      </c>
    </row>
    <row r="79" spans="2:4" ht="16.5" x14ac:dyDescent="0.3">
      <c r="B79" s="135" t="str">
        <f>'Leg &amp; County'!A20</f>
        <v>CO. TOTAL</v>
      </c>
      <c r="C79" s="136">
        <f>'Leg &amp; County'!O20</f>
        <v>2002</v>
      </c>
      <c r="D79" s="136">
        <f>'Leg &amp; County'!P20</f>
        <v>1212</v>
      </c>
    </row>
    <row r="81" spans="1:7" ht="26.25" x14ac:dyDescent="0.5">
      <c r="B81" s="171" t="s">
        <v>86</v>
      </c>
      <c r="C81" s="171"/>
      <c r="D81" s="171"/>
      <c r="E81" s="171"/>
      <c r="F81" s="173"/>
    </row>
    <row r="82" spans="1:7" ht="27" customHeight="1" x14ac:dyDescent="0.25">
      <c r="B82" s="174" t="s">
        <v>92</v>
      </c>
      <c r="C82" s="175"/>
      <c r="D82" s="175"/>
      <c r="E82" s="175"/>
      <c r="F82" s="175"/>
    </row>
    <row r="83" spans="1:7" x14ac:dyDescent="0.25">
      <c r="B83" s="121"/>
      <c r="C83" s="121" t="str">
        <f>'Leg &amp; County'!B4</f>
        <v>REP</v>
      </c>
      <c r="D83" s="121" t="str">
        <f>'Leg &amp; County'!C4</f>
        <v>REP</v>
      </c>
      <c r="E83" s="121"/>
      <c r="F83" s="121"/>
    </row>
    <row r="84" spans="1:7" s="119" customFormat="1" x14ac:dyDescent="0.25">
      <c r="A84" s="118"/>
      <c r="B84" s="132"/>
      <c r="C84" s="128" t="str">
        <f>'Leg &amp; County'!B5</f>
        <v>Van Burtenshaw</v>
      </c>
      <c r="D84" s="128" t="str">
        <f>'Leg &amp; County'!C5</f>
        <v>Jud E. Miller</v>
      </c>
      <c r="E84" s="118"/>
      <c r="F84" s="118"/>
      <c r="G84" s="118"/>
    </row>
    <row r="85" spans="1:7" x14ac:dyDescent="0.25">
      <c r="B85" s="131" t="str">
        <f>'Leg &amp; County'!A5</f>
        <v>Precinct</v>
      </c>
      <c r="C85" s="130"/>
      <c r="D85" s="130"/>
    </row>
    <row r="86" spans="1:7" x14ac:dyDescent="0.25">
      <c r="B86" s="133">
        <f>'Leg &amp; County'!A7</f>
        <v>1</v>
      </c>
      <c r="C86" s="134">
        <f>'Leg &amp; County'!B7</f>
        <v>120</v>
      </c>
      <c r="D86" s="134">
        <f>'Leg &amp; County'!C7</f>
        <v>94</v>
      </c>
    </row>
    <row r="87" spans="1:7" x14ac:dyDescent="0.25">
      <c r="B87" s="133">
        <f>'Leg &amp; County'!A8</f>
        <v>2</v>
      </c>
      <c r="C87" s="134">
        <f>'Leg &amp; County'!B8</f>
        <v>125</v>
      </c>
      <c r="D87" s="134">
        <f>'Leg &amp; County'!C8</f>
        <v>192</v>
      </c>
    </row>
    <row r="88" spans="1:7" x14ac:dyDescent="0.25">
      <c r="B88" s="133">
        <f>'Leg &amp; County'!A9</f>
        <v>3</v>
      </c>
      <c r="C88" s="134">
        <f>'Leg &amp; County'!B9</f>
        <v>112</v>
      </c>
      <c r="D88" s="134">
        <f>'Leg &amp; County'!C9</f>
        <v>112</v>
      </c>
    </row>
    <row r="89" spans="1:7" x14ac:dyDescent="0.25">
      <c r="B89" s="133">
        <f>'Leg &amp; County'!A10</f>
        <v>4</v>
      </c>
      <c r="C89" s="134">
        <f>'Leg &amp; County'!B10</f>
        <v>143</v>
      </c>
      <c r="D89" s="134">
        <f>'Leg &amp; County'!C10</f>
        <v>94</v>
      </c>
    </row>
    <row r="90" spans="1:7" x14ac:dyDescent="0.25">
      <c r="B90" s="133">
        <f>'Leg &amp; County'!A11</f>
        <v>5</v>
      </c>
      <c r="C90" s="134">
        <f>'Leg &amp; County'!B11</f>
        <v>102</v>
      </c>
      <c r="D90" s="134">
        <f>'Leg &amp; County'!C11</f>
        <v>73</v>
      </c>
    </row>
    <row r="91" spans="1:7" x14ac:dyDescent="0.25">
      <c r="B91" s="133">
        <f>'Leg &amp; County'!A12</f>
        <v>6</v>
      </c>
      <c r="C91" s="134">
        <f>'Leg &amp; County'!B12</f>
        <v>142</v>
      </c>
      <c r="D91" s="134">
        <f>'Leg &amp; County'!C12</f>
        <v>127</v>
      </c>
    </row>
    <row r="92" spans="1:7" x14ac:dyDescent="0.25">
      <c r="B92" s="133">
        <f>'Leg &amp; County'!A13</f>
        <v>7</v>
      </c>
      <c r="C92" s="134">
        <f>'Leg &amp; County'!B13</f>
        <v>99</v>
      </c>
      <c r="D92" s="134">
        <f>'Leg &amp; County'!C13</f>
        <v>187</v>
      </c>
    </row>
    <row r="93" spans="1:7" x14ac:dyDescent="0.25">
      <c r="B93" s="133">
        <f>'Leg &amp; County'!A14</f>
        <v>8</v>
      </c>
      <c r="C93" s="134">
        <f>'Leg &amp; County'!B14</f>
        <v>137</v>
      </c>
      <c r="D93" s="134">
        <f>'Leg &amp; County'!C14</f>
        <v>194</v>
      </c>
    </row>
    <row r="94" spans="1:7" x14ac:dyDescent="0.25">
      <c r="B94" s="133">
        <f>'Leg &amp; County'!A15</f>
        <v>9</v>
      </c>
      <c r="C94" s="134">
        <f>'Leg &amp; County'!B15</f>
        <v>80</v>
      </c>
      <c r="D94" s="134">
        <f>'Leg &amp; County'!C15</f>
        <v>91</v>
      </c>
    </row>
    <row r="95" spans="1:7" x14ac:dyDescent="0.25">
      <c r="B95" s="133">
        <f>'Leg &amp; County'!A16</f>
        <v>10</v>
      </c>
      <c r="C95" s="134">
        <f>'Leg &amp; County'!B16</f>
        <v>149</v>
      </c>
      <c r="D95" s="134">
        <f>'Leg &amp; County'!C16</f>
        <v>177</v>
      </c>
    </row>
    <row r="96" spans="1:7" x14ac:dyDescent="0.25">
      <c r="B96" s="133">
        <f>'Leg &amp; County'!A17</f>
        <v>11</v>
      </c>
      <c r="C96" s="134">
        <f>'Leg &amp; County'!B17</f>
        <v>179</v>
      </c>
      <c r="D96" s="134">
        <f>'Leg &amp; County'!C17</f>
        <v>171</v>
      </c>
    </row>
    <row r="97" spans="1:7" x14ac:dyDescent="0.25">
      <c r="B97" s="133">
        <f>'Leg &amp; County'!A18</f>
        <v>12</v>
      </c>
      <c r="C97" s="134">
        <f>'Leg &amp; County'!B18</f>
        <v>67</v>
      </c>
      <c r="D97" s="134">
        <f>'Leg &amp; County'!C18</f>
        <v>98</v>
      </c>
    </row>
    <row r="98" spans="1:7" x14ac:dyDescent="0.25">
      <c r="B98" s="133">
        <f>'Leg &amp; County'!A19</f>
        <v>13</v>
      </c>
      <c r="C98" s="134">
        <f>'Leg &amp; County'!B19</f>
        <v>40</v>
      </c>
      <c r="D98" s="134">
        <f>'Leg &amp; County'!C19</f>
        <v>67</v>
      </c>
    </row>
    <row r="99" spans="1:7" ht="16.5" x14ac:dyDescent="0.3">
      <c r="B99" s="135" t="str">
        <f>'Leg &amp; County'!A20</f>
        <v>CO. TOTAL</v>
      </c>
      <c r="C99" s="136">
        <f>'Leg &amp; County'!B20</f>
        <v>1495</v>
      </c>
      <c r="D99" s="136">
        <f>'Leg &amp; County'!C20</f>
        <v>1677</v>
      </c>
    </row>
    <row r="101" spans="1:7" ht="26.25" x14ac:dyDescent="0.5">
      <c r="B101" s="171" t="s">
        <v>87</v>
      </c>
      <c r="C101" s="171"/>
      <c r="D101" s="171"/>
      <c r="E101" s="171"/>
      <c r="F101" s="173"/>
    </row>
    <row r="102" spans="1:7" ht="26.25" customHeight="1" x14ac:dyDescent="0.25">
      <c r="B102" s="174" t="s">
        <v>92</v>
      </c>
      <c r="C102" s="175"/>
      <c r="D102" s="175"/>
      <c r="E102" s="175"/>
      <c r="F102" s="175"/>
    </row>
    <row r="103" spans="1:7" s="125" customFormat="1" ht="13.5" customHeight="1" x14ac:dyDescent="0.25">
      <c r="A103" s="123"/>
      <c r="B103" s="124"/>
      <c r="C103" s="126" t="str">
        <f>'Leg &amp; County'!D4</f>
        <v>REP</v>
      </c>
      <c r="D103" s="126" t="str">
        <f>'Leg &amp; County'!E4</f>
        <v>REP</v>
      </c>
      <c r="E103" s="124"/>
      <c r="F103" s="124"/>
      <c r="G103" s="123"/>
    </row>
    <row r="104" spans="1:7" s="119" customFormat="1" x14ac:dyDescent="0.25">
      <c r="A104" s="118"/>
      <c r="B104" s="132"/>
      <c r="C104" s="128" t="str">
        <f>'Leg &amp; County'!D5</f>
        <v>Karey Hanks</v>
      </c>
      <c r="D104" s="128" t="str">
        <f>'Leg &amp; County'!E5</f>
        <v>Jerald Raymond</v>
      </c>
      <c r="E104" s="118"/>
      <c r="F104" s="118"/>
      <c r="G104" s="118"/>
    </row>
    <row r="105" spans="1:7" x14ac:dyDescent="0.25">
      <c r="B105" s="131" t="str">
        <f>'Leg &amp; County'!A5</f>
        <v>Precinct</v>
      </c>
      <c r="C105" s="130"/>
      <c r="D105" s="130"/>
    </row>
    <row r="106" spans="1:7" x14ac:dyDescent="0.25">
      <c r="B106" s="133">
        <f>'Leg &amp; County'!A7</f>
        <v>1</v>
      </c>
      <c r="C106" s="134">
        <f>'Leg &amp; County'!D7</f>
        <v>135</v>
      </c>
      <c r="D106" s="134">
        <f>'Leg &amp; County'!E7</f>
        <v>74</v>
      </c>
    </row>
    <row r="107" spans="1:7" x14ac:dyDescent="0.25">
      <c r="B107" s="133">
        <f>'Leg &amp; County'!A8</f>
        <v>2</v>
      </c>
      <c r="C107" s="134">
        <f>'Leg &amp; County'!D8</f>
        <v>204</v>
      </c>
      <c r="D107" s="134">
        <f>'Leg &amp; County'!E8</f>
        <v>113</v>
      </c>
    </row>
    <row r="108" spans="1:7" x14ac:dyDescent="0.25">
      <c r="B108" s="133">
        <f>'Leg &amp; County'!A9</f>
        <v>3</v>
      </c>
      <c r="C108" s="134">
        <f>'Leg &amp; County'!D9</f>
        <v>128</v>
      </c>
      <c r="D108" s="134">
        <f>'Leg &amp; County'!E9</f>
        <v>97</v>
      </c>
    </row>
    <row r="109" spans="1:7" x14ac:dyDescent="0.25">
      <c r="B109" s="133">
        <f>'Leg &amp; County'!A10</f>
        <v>4</v>
      </c>
      <c r="C109" s="134">
        <f>'Leg &amp; County'!D10</f>
        <v>124</v>
      </c>
      <c r="D109" s="134">
        <f>'Leg &amp; County'!E10</f>
        <v>113</v>
      </c>
    </row>
    <row r="110" spans="1:7" x14ac:dyDescent="0.25">
      <c r="B110" s="133">
        <f>'Leg &amp; County'!A11</f>
        <v>5</v>
      </c>
      <c r="C110" s="134">
        <f>'Leg &amp; County'!D11</f>
        <v>83</v>
      </c>
      <c r="D110" s="134">
        <f>'Leg &amp; County'!E11</f>
        <v>95</v>
      </c>
    </row>
    <row r="111" spans="1:7" x14ac:dyDescent="0.25">
      <c r="B111" s="133">
        <f>'Leg &amp; County'!A12</f>
        <v>6</v>
      </c>
      <c r="C111" s="134">
        <f>'Leg &amp; County'!D12</f>
        <v>168</v>
      </c>
      <c r="D111" s="134">
        <f>'Leg &amp; County'!E12</f>
        <v>100</v>
      </c>
    </row>
    <row r="112" spans="1:7" x14ac:dyDescent="0.25">
      <c r="B112" s="133">
        <f>'Leg &amp; County'!A13</f>
        <v>7</v>
      </c>
      <c r="C112" s="134">
        <f>'Leg &amp; County'!D13</f>
        <v>158</v>
      </c>
      <c r="D112" s="134">
        <f>'Leg &amp; County'!E13</f>
        <v>129</v>
      </c>
    </row>
    <row r="113" spans="1:7" x14ac:dyDescent="0.25">
      <c r="B113" s="133">
        <f>'Leg &amp; County'!A14</f>
        <v>8</v>
      </c>
      <c r="C113" s="134">
        <f>'Leg &amp; County'!D14</f>
        <v>195</v>
      </c>
      <c r="D113" s="134">
        <f>'Leg &amp; County'!E14</f>
        <v>140</v>
      </c>
    </row>
    <row r="114" spans="1:7" x14ac:dyDescent="0.25">
      <c r="B114" s="133">
        <f>'Leg &amp; County'!A15</f>
        <v>9</v>
      </c>
      <c r="C114" s="134">
        <f>'Leg &amp; County'!D15</f>
        <v>104</v>
      </c>
      <c r="D114" s="134">
        <f>'Leg &amp; County'!E15</f>
        <v>64</v>
      </c>
    </row>
    <row r="115" spans="1:7" x14ac:dyDescent="0.25">
      <c r="B115" s="133">
        <f>'Leg &amp; County'!A16</f>
        <v>10</v>
      </c>
      <c r="C115" s="134">
        <f>'Leg &amp; County'!D16</f>
        <v>187</v>
      </c>
      <c r="D115" s="134">
        <f>'Leg &amp; County'!E16</f>
        <v>136</v>
      </c>
    </row>
    <row r="116" spans="1:7" x14ac:dyDescent="0.25">
      <c r="B116" s="133">
        <f>'Leg &amp; County'!A17</f>
        <v>11</v>
      </c>
      <c r="C116" s="134">
        <f>'Leg &amp; County'!D17</f>
        <v>174</v>
      </c>
      <c r="D116" s="134">
        <f>'Leg &amp; County'!E17</f>
        <v>186</v>
      </c>
    </row>
    <row r="117" spans="1:7" x14ac:dyDescent="0.25">
      <c r="B117" s="133">
        <f>'Leg &amp; County'!A18</f>
        <v>12</v>
      </c>
      <c r="C117" s="134">
        <f>'Leg &amp; County'!D18</f>
        <v>113</v>
      </c>
      <c r="D117" s="134">
        <f>'Leg &amp; County'!E18</f>
        <v>48</v>
      </c>
    </row>
    <row r="118" spans="1:7" x14ac:dyDescent="0.25">
      <c r="B118" s="133">
        <f>'Leg &amp; County'!A19</f>
        <v>13</v>
      </c>
      <c r="C118" s="134">
        <f>'Leg &amp; County'!D19</f>
        <v>81</v>
      </c>
      <c r="D118" s="134">
        <f>'Leg &amp; County'!E19</f>
        <v>27</v>
      </c>
    </row>
    <row r="119" spans="1:7" ht="16.5" x14ac:dyDescent="0.3">
      <c r="B119" s="135" t="str">
        <f>'Leg &amp; County'!A20</f>
        <v>CO. TOTAL</v>
      </c>
      <c r="C119" s="136">
        <f>'Leg &amp; County'!D20</f>
        <v>1854</v>
      </c>
      <c r="D119" s="136">
        <f>'Leg &amp; County'!E20</f>
        <v>1322</v>
      </c>
    </row>
    <row r="121" spans="1:7" ht="26.25" x14ac:dyDescent="0.5">
      <c r="B121" s="171" t="s">
        <v>88</v>
      </c>
      <c r="C121" s="171"/>
      <c r="D121" s="171"/>
      <c r="E121" s="171"/>
      <c r="F121" s="173"/>
    </row>
    <row r="122" spans="1:7" ht="25.5" customHeight="1" x14ac:dyDescent="0.25">
      <c r="B122" s="174" t="s">
        <v>92</v>
      </c>
      <c r="C122" s="175"/>
      <c r="D122" s="175"/>
      <c r="E122" s="175"/>
      <c r="F122" s="175"/>
    </row>
    <row r="123" spans="1:7" ht="13.5" customHeight="1" x14ac:dyDescent="0.5">
      <c r="B123" s="120"/>
      <c r="C123" s="127" t="str">
        <f>'Leg &amp; County'!F4</f>
        <v>REP</v>
      </c>
      <c r="D123" s="127" t="str">
        <f>'Leg &amp; County'!G4</f>
        <v>REP</v>
      </c>
      <c r="E123" s="120"/>
      <c r="F123" s="121"/>
    </row>
    <row r="124" spans="1:7" s="119" customFormat="1" x14ac:dyDescent="0.25">
      <c r="A124" s="118"/>
      <c r="B124" s="132"/>
      <c r="C124" s="128" t="str">
        <f>'Leg &amp; County'!F5</f>
        <v>Rod Furniss</v>
      </c>
      <c r="D124" s="128" t="str">
        <f>'Leg &amp; County'!G5</f>
        <v>George A Judd</v>
      </c>
      <c r="E124" s="118"/>
      <c r="F124" s="118"/>
      <c r="G124" s="118"/>
    </row>
    <row r="125" spans="1:7" x14ac:dyDescent="0.25">
      <c r="B125" s="131" t="str">
        <f>'Leg &amp; County'!A5</f>
        <v>Precinct</v>
      </c>
      <c r="C125" s="130"/>
      <c r="D125" s="130"/>
    </row>
    <row r="126" spans="1:7" x14ac:dyDescent="0.25">
      <c r="B126" s="133">
        <f>'Leg &amp; County'!A7</f>
        <v>1</v>
      </c>
      <c r="C126" s="134">
        <f>'Leg &amp; County'!F7</f>
        <v>137</v>
      </c>
      <c r="D126" s="134">
        <f>'Leg &amp; County'!G7</f>
        <v>64</v>
      </c>
    </row>
    <row r="127" spans="1:7" x14ac:dyDescent="0.25">
      <c r="B127" s="133">
        <f>'Leg &amp; County'!A8</f>
        <v>2</v>
      </c>
      <c r="C127" s="134">
        <f>'Leg &amp; County'!F8</f>
        <v>198</v>
      </c>
      <c r="D127" s="134">
        <f>'Leg &amp; County'!G8</f>
        <v>110</v>
      </c>
    </row>
    <row r="128" spans="1:7" x14ac:dyDescent="0.25">
      <c r="B128" s="133">
        <f>'Leg &amp; County'!A9</f>
        <v>3</v>
      </c>
      <c r="C128" s="134">
        <f>'Leg &amp; County'!F9</f>
        <v>149</v>
      </c>
      <c r="D128" s="134">
        <f>'Leg &amp; County'!G9</f>
        <v>70</v>
      </c>
    </row>
    <row r="129" spans="2:6" x14ac:dyDescent="0.25">
      <c r="B129" s="133">
        <f>'Leg &amp; County'!A10</f>
        <v>4</v>
      </c>
      <c r="C129" s="134">
        <f>'Leg &amp; County'!F10</f>
        <v>154</v>
      </c>
      <c r="D129" s="134">
        <f>'Leg &amp; County'!G10</f>
        <v>78</v>
      </c>
    </row>
    <row r="130" spans="2:6" x14ac:dyDescent="0.25">
      <c r="B130" s="133">
        <f>'Leg &amp; County'!A11</f>
        <v>5</v>
      </c>
      <c r="C130" s="134">
        <f>'Leg &amp; County'!F11</f>
        <v>121</v>
      </c>
      <c r="D130" s="134">
        <f>'Leg &amp; County'!G11</f>
        <v>51</v>
      </c>
    </row>
    <row r="131" spans="2:6" x14ac:dyDescent="0.25">
      <c r="B131" s="133">
        <f>'Leg &amp; County'!A12</f>
        <v>6</v>
      </c>
      <c r="C131" s="134">
        <f>'Leg &amp; County'!F12</f>
        <v>188</v>
      </c>
      <c r="D131" s="134">
        <f>'Leg &amp; County'!G12</f>
        <v>67</v>
      </c>
    </row>
    <row r="132" spans="2:6" x14ac:dyDescent="0.25">
      <c r="B132" s="133">
        <f>'Leg &amp; County'!A13</f>
        <v>7</v>
      </c>
      <c r="C132" s="134">
        <f>'Leg &amp; County'!F13</f>
        <v>191</v>
      </c>
      <c r="D132" s="134">
        <f>'Leg &amp; County'!G13</f>
        <v>90</v>
      </c>
    </row>
    <row r="133" spans="2:6" x14ac:dyDescent="0.25">
      <c r="B133" s="133">
        <f>'Leg &amp; County'!A14</f>
        <v>8</v>
      </c>
      <c r="C133" s="134">
        <f>'Leg &amp; County'!F14</f>
        <v>214</v>
      </c>
      <c r="D133" s="134">
        <f>'Leg &amp; County'!G14</f>
        <v>100</v>
      </c>
    </row>
    <row r="134" spans="2:6" x14ac:dyDescent="0.25">
      <c r="B134" s="133">
        <f>'Leg &amp; County'!A15</f>
        <v>9</v>
      </c>
      <c r="C134" s="134">
        <f>'Leg &amp; County'!F15</f>
        <v>101</v>
      </c>
      <c r="D134" s="134">
        <f>'Leg &amp; County'!G15</f>
        <v>61</v>
      </c>
    </row>
    <row r="135" spans="2:6" x14ac:dyDescent="0.25">
      <c r="B135" s="133">
        <f>'Leg &amp; County'!A16</f>
        <v>10</v>
      </c>
      <c r="C135" s="134">
        <f>'Leg &amp; County'!F16</f>
        <v>209</v>
      </c>
      <c r="D135" s="134">
        <f>'Leg &amp; County'!G16</f>
        <v>105</v>
      </c>
    </row>
    <row r="136" spans="2:6" x14ac:dyDescent="0.25">
      <c r="B136" s="133">
        <f>'Leg &amp; County'!A17</f>
        <v>11</v>
      </c>
      <c r="C136" s="134">
        <f>'Leg &amp; County'!F17</f>
        <v>256</v>
      </c>
      <c r="D136" s="134">
        <f>'Leg &amp; County'!G17</f>
        <v>84</v>
      </c>
    </row>
    <row r="137" spans="2:6" x14ac:dyDescent="0.25">
      <c r="B137" s="133">
        <f>'Leg &amp; County'!A18</f>
        <v>12</v>
      </c>
      <c r="C137" s="134">
        <f>'Leg &amp; County'!F18</f>
        <v>107</v>
      </c>
      <c r="D137" s="134">
        <f>'Leg &amp; County'!G18</f>
        <v>54</v>
      </c>
    </row>
    <row r="138" spans="2:6" x14ac:dyDescent="0.25">
      <c r="B138" s="133">
        <f>'Leg &amp; County'!A19</f>
        <v>13</v>
      </c>
      <c r="C138" s="134">
        <f>'Leg &amp; County'!F19</f>
        <v>73</v>
      </c>
      <c r="D138" s="134">
        <f>'Leg &amp; County'!G19</f>
        <v>32</v>
      </c>
    </row>
    <row r="139" spans="2:6" ht="16.5" x14ac:dyDescent="0.3">
      <c r="B139" s="135" t="str">
        <f>'Leg &amp; County'!A20</f>
        <v>CO. TOTAL</v>
      </c>
      <c r="C139" s="136">
        <f>'Leg &amp; County'!F20</f>
        <v>2098</v>
      </c>
      <c r="D139" s="136">
        <f>'Leg &amp; County'!G20</f>
        <v>966</v>
      </c>
    </row>
    <row r="141" spans="2:6" ht="26.25" x14ac:dyDescent="0.5">
      <c r="B141" s="171" t="s">
        <v>89</v>
      </c>
      <c r="C141" s="171"/>
      <c r="D141" s="171"/>
      <c r="E141" s="171"/>
      <c r="F141" s="173"/>
    </row>
    <row r="142" spans="2:6" ht="27" customHeight="1" x14ac:dyDescent="0.25">
      <c r="B142" s="174" t="s">
        <v>92</v>
      </c>
      <c r="C142" s="175"/>
      <c r="D142" s="175"/>
      <c r="E142" s="175"/>
      <c r="F142" s="175"/>
    </row>
    <row r="143" spans="2:6" x14ac:dyDescent="0.25">
      <c r="B143" s="117"/>
      <c r="C143" s="117" t="str">
        <f>'US Sen &amp; Rep'!B4</f>
        <v>DEM</v>
      </c>
      <c r="D143" s="117" t="str">
        <f>'US Sen &amp; Rep'!C4</f>
        <v>DEM</v>
      </c>
      <c r="E143" s="117" t="str">
        <f>'US Sen &amp; Rep'!D4</f>
        <v>REP</v>
      </c>
    </row>
    <row r="144" spans="2:6" x14ac:dyDescent="0.25">
      <c r="B144" s="132"/>
      <c r="C144" s="128" t="str">
        <f>'US Sen &amp; Rep'!B5</f>
        <v>Paulette Jordan</v>
      </c>
      <c r="D144" s="128" t="str">
        <f>'US Sen &amp; Rep'!C5</f>
        <v>Jim Vandermaas</v>
      </c>
      <c r="E144" s="128" t="str">
        <f>'US Sen &amp; Rep'!D5</f>
        <v>Jim Risch</v>
      </c>
    </row>
    <row r="145" spans="2:5" x14ac:dyDescent="0.25">
      <c r="B145" s="131" t="str">
        <f>'US Sen &amp; Rep'!A5</f>
        <v>Precinct</v>
      </c>
      <c r="C145" s="130"/>
      <c r="D145" s="130"/>
      <c r="E145" s="130"/>
    </row>
    <row r="146" spans="2:5" x14ac:dyDescent="0.25">
      <c r="B146" s="133">
        <f>'US Sen &amp; Rep'!A7</f>
        <v>1</v>
      </c>
      <c r="C146" s="134">
        <f>'US Sen &amp; Rep'!B7</f>
        <v>34</v>
      </c>
      <c r="D146" s="134">
        <f>'US Sen &amp; Rep'!C7</f>
        <v>8</v>
      </c>
      <c r="E146" s="134">
        <f>'US Sen &amp; Rep'!D7</f>
        <v>193</v>
      </c>
    </row>
    <row r="147" spans="2:5" x14ac:dyDescent="0.25">
      <c r="B147" s="133">
        <f>'US Sen &amp; Rep'!A8</f>
        <v>2</v>
      </c>
      <c r="C147" s="134">
        <f>'US Sen &amp; Rep'!B8</f>
        <v>7</v>
      </c>
      <c r="D147" s="134">
        <f>'US Sen &amp; Rep'!C8</f>
        <v>2</v>
      </c>
      <c r="E147" s="134">
        <f>'US Sen &amp; Rep'!D8</f>
        <v>294</v>
      </c>
    </row>
    <row r="148" spans="2:5" x14ac:dyDescent="0.25">
      <c r="B148" s="133">
        <f>'US Sen &amp; Rep'!A9</f>
        <v>3</v>
      </c>
      <c r="C148" s="134">
        <f>'US Sen &amp; Rep'!B9</f>
        <v>6</v>
      </c>
      <c r="D148" s="134">
        <f>'US Sen &amp; Rep'!C9</f>
        <v>2</v>
      </c>
      <c r="E148" s="134">
        <f>'US Sen &amp; Rep'!D9</f>
        <v>204</v>
      </c>
    </row>
    <row r="149" spans="2:5" x14ac:dyDescent="0.25">
      <c r="B149" s="133">
        <f>'US Sen &amp; Rep'!A10</f>
        <v>4</v>
      </c>
      <c r="C149" s="134">
        <f>'US Sen &amp; Rep'!B10</f>
        <v>9</v>
      </c>
      <c r="D149" s="134">
        <f>'US Sen &amp; Rep'!C10</f>
        <v>4</v>
      </c>
      <c r="E149" s="134">
        <f>'US Sen &amp; Rep'!D10</f>
        <v>217</v>
      </c>
    </row>
    <row r="150" spans="2:5" x14ac:dyDescent="0.25">
      <c r="B150" s="133">
        <f>'US Sen &amp; Rep'!A11</f>
        <v>5</v>
      </c>
      <c r="C150" s="134">
        <f>'US Sen &amp; Rep'!B11</f>
        <v>9</v>
      </c>
      <c r="D150" s="134">
        <f>'US Sen &amp; Rep'!C11</f>
        <v>4</v>
      </c>
      <c r="E150" s="134">
        <f>'US Sen &amp; Rep'!D11</f>
        <v>167</v>
      </c>
    </row>
    <row r="151" spans="2:5" x14ac:dyDescent="0.25">
      <c r="B151" s="133">
        <f>'US Sen &amp; Rep'!A12</f>
        <v>6</v>
      </c>
      <c r="C151" s="134">
        <f>'US Sen &amp; Rep'!B12</f>
        <v>16</v>
      </c>
      <c r="D151" s="134">
        <f>'US Sen &amp; Rep'!C12</f>
        <v>7</v>
      </c>
      <c r="E151" s="134">
        <f>'US Sen &amp; Rep'!D12</f>
        <v>248</v>
      </c>
    </row>
    <row r="152" spans="2:5" x14ac:dyDescent="0.25">
      <c r="B152" s="133">
        <f>'US Sen &amp; Rep'!A13</f>
        <v>7</v>
      </c>
      <c r="C152" s="134">
        <f>'US Sen &amp; Rep'!B13</f>
        <v>17</v>
      </c>
      <c r="D152" s="134">
        <f>'US Sen &amp; Rep'!C13</f>
        <v>2</v>
      </c>
      <c r="E152" s="134">
        <f>'US Sen &amp; Rep'!D13</f>
        <v>266</v>
      </c>
    </row>
    <row r="153" spans="2:5" x14ac:dyDescent="0.25">
      <c r="B153" s="133">
        <f>'US Sen &amp; Rep'!A14</f>
        <v>8</v>
      </c>
      <c r="C153" s="134">
        <f>'US Sen &amp; Rep'!B14</f>
        <v>20</v>
      </c>
      <c r="D153" s="134">
        <f>'US Sen &amp; Rep'!C14</f>
        <v>3</v>
      </c>
      <c r="E153" s="134">
        <f>'US Sen &amp; Rep'!D14</f>
        <v>322</v>
      </c>
    </row>
    <row r="154" spans="2:5" x14ac:dyDescent="0.25">
      <c r="B154" s="133">
        <f>'US Sen &amp; Rep'!A15</f>
        <v>9</v>
      </c>
      <c r="C154" s="134">
        <f>'US Sen &amp; Rep'!B15</f>
        <v>12</v>
      </c>
      <c r="D154" s="134">
        <f>'US Sen &amp; Rep'!C15</f>
        <v>0</v>
      </c>
      <c r="E154" s="134">
        <f>'US Sen &amp; Rep'!D15</f>
        <v>156</v>
      </c>
    </row>
    <row r="155" spans="2:5" x14ac:dyDescent="0.25">
      <c r="B155" s="133">
        <f>'US Sen &amp; Rep'!A16</f>
        <v>10</v>
      </c>
      <c r="C155" s="134">
        <f>'US Sen &amp; Rep'!B16</f>
        <v>9</v>
      </c>
      <c r="D155" s="134">
        <f>'US Sen &amp; Rep'!C16</f>
        <v>3</v>
      </c>
      <c r="E155" s="134">
        <f>'US Sen &amp; Rep'!D16</f>
        <v>306</v>
      </c>
    </row>
    <row r="156" spans="2:5" x14ac:dyDescent="0.25">
      <c r="B156" s="133">
        <f>'US Sen &amp; Rep'!A17</f>
        <v>11</v>
      </c>
      <c r="C156" s="134">
        <f>'US Sen &amp; Rep'!B17</f>
        <v>6</v>
      </c>
      <c r="D156" s="134">
        <f>'US Sen &amp; Rep'!C17</f>
        <v>0</v>
      </c>
      <c r="E156" s="134">
        <f>'US Sen &amp; Rep'!D17</f>
        <v>334</v>
      </c>
    </row>
    <row r="157" spans="2:5" x14ac:dyDescent="0.25">
      <c r="B157" s="133">
        <f>'US Sen &amp; Rep'!A18</f>
        <v>12</v>
      </c>
      <c r="C157" s="134">
        <f>'US Sen &amp; Rep'!B18</f>
        <v>8</v>
      </c>
      <c r="D157" s="134">
        <f>'US Sen &amp; Rep'!C18</f>
        <v>0</v>
      </c>
      <c r="E157" s="134">
        <f>'US Sen &amp; Rep'!D18</f>
        <v>145</v>
      </c>
    </row>
    <row r="158" spans="2:5" x14ac:dyDescent="0.25">
      <c r="B158" s="133">
        <f>'US Sen &amp; Rep'!A19</f>
        <v>13</v>
      </c>
      <c r="C158" s="134">
        <f>'US Sen &amp; Rep'!B19</f>
        <v>0</v>
      </c>
      <c r="D158" s="134">
        <f>'US Sen &amp; Rep'!C19</f>
        <v>0</v>
      </c>
      <c r="E158" s="134">
        <f>'US Sen &amp; Rep'!D19</f>
        <v>104</v>
      </c>
    </row>
    <row r="159" spans="2:5" ht="16.5" x14ac:dyDescent="0.3">
      <c r="B159" s="135" t="str">
        <f>'US Sen &amp; Rep'!A20</f>
        <v>CO. TOTAL</v>
      </c>
      <c r="C159" s="136">
        <f>'US Sen &amp; Rep'!B20</f>
        <v>153</v>
      </c>
      <c r="D159" s="136">
        <f>'US Sen &amp; Rep'!C20</f>
        <v>35</v>
      </c>
      <c r="E159" s="136">
        <f>'US Sen &amp; Rep'!D20</f>
        <v>2956</v>
      </c>
    </row>
    <row r="161" spans="2:6" ht="26.25" x14ac:dyDescent="0.5">
      <c r="B161" s="171" t="s">
        <v>90</v>
      </c>
      <c r="C161" s="171"/>
      <c r="D161" s="171"/>
      <c r="E161" s="171"/>
      <c r="F161" s="173"/>
    </row>
    <row r="162" spans="2:6" ht="29.25" customHeight="1" x14ac:dyDescent="0.25">
      <c r="B162" s="174" t="s">
        <v>92</v>
      </c>
      <c r="C162" s="175"/>
      <c r="D162" s="175"/>
      <c r="E162" s="175"/>
      <c r="F162" s="175"/>
    </row>
    <row r="163" spans="2:6" x14ac:dyDescent="0.25">
      <c r="C163" s="117" t="str">
        <f>'US Sen &amp; Rep'!E4</f>
        <v>DEM</v>
      </c>
      <c r="D163" s="117" t="str">
        <f>'US Sen &amp; Rep'!F4</f>
        <v>REP</v>
      </c>
      <c r="E163" s="117" t="str">
        <f>'US Sen &amp; Rep'!G4</f>
        <v>REP</v>
      </c>
    </row>
    <row r="164" spans="2:6" x14ac:dyDescent="0.25">
      <c r="B164" s="132"/>
      <c r="C164" s="128" t="str">
        <f>'US Sen &amp; Rep'!E5</f>
        <v>C. Aaron Swisher</v>
      </c>
      <c r="D164" s="128" t="str">
        <f>'US Sen &amp; Rep'!F5</f>
        <v>Kevin Rhoades</v>
      </c>
      <c r="E164" s="128" t="str">
        <f>'US Sen &amp; Rep'!G5</f>
        <v>Mike Simpson</v>
      </c>
    </row>
    <row r="165" spans="2:6" x14ac:dyDescent="0.25">
      <c r="B165" s="131" t="str">
        <f>'US Sen &amp; Rep'!A5</f>
        <v>Precinct</v>
      </c>
      <c r="C165" s="130"/>
      <c r="D165" s="130"/>
      <c r="E165" s="130"/>
    </row>
    <row r="166" spans="2:6" x14ac:dyDescent="0.25">
      <c r="B166" s="133">
        <f>'US Sen &amp; Rep'!A7</f>
        <v>1</v>
      </c>
      <c r="C166" s="134">
        <f>'US Sen &amp; Rep'!E7</f>
        <v>40</v>
      </c>
      <c r="D166" s="134">
        <f>'US Sen &amp; Rep'!F7</f>
        <v>39</v>
      </c>
      <c r="E166" s="134">
        <f>'US Sen &amp; Rep'!G7</f>
        <v>169</v>
      </c>
    </row>
    <row r="167" spans="2:6" x14ac:dyDescent="0.25">
      <c r="B167" s="133">
        <f>'US Sen &amp; Rep'!A8</f>
        <v>2</v>
      </c>
      <c r="C167" s="134">
        <f>'US Sen &amp; Rep'!E8</f>
        <v>8</v>
      </c>
      <c r="D167" s="134">
        <f>'US Sen &amp; Rep'!F8</f>
        <v>108</v>
      </c>
      <c r="E167" s="134">
        <f>'US Sen &amp; Rep'!G8</f>
        <v>204</v>
      </c>
    </row>
    <row r="168" spans="2:6" x14ac:dyDescent="0.25">
      <c r="B168" s="133">
        <f>'US Sen &amp; Rep'!A9</f>
        <v>3</v>
      </c>
      <c r="C168" s="134">
        <f>'US Sen &amp; Rep'!E9</f>
        <v>8</v>
      </c>
      <c r="D168" s="134">
        <f>'US Sen &amp; Rep'!F9</f>
        <v>64</v>
      </c>
      <c r="E168" s="134">
        <f>'US Sen &amp; Rep'!G9</f>
        <v>155</v>
      </c>
    </row>
    <row r="169" spans="2:6" x14ac:dyDescent="0.25">
      <c r="B169" s="133">
        <f>'US Sen &amp; Rep'!A10</f>
        <v>4</v>
      </c>
      <c r="C169" s="134">
        <f>'US Sen &amp; Rep'!E10</f>
        <v>12</v>
      </c>
      <c r="D169" s="134">
        <f>'US Sen &amp; Rep'!F10</f>
        <v>62</v>
      </c>
      <c r="E169" s="134">
        <f>'US Sen &amp; Rep'!G10</f>
        <v>170</v>
      </c>
    </row>
    <row r="170" spans="2:6" x14ac:dyDescent="0.25">
      <c r="B170" s="133">
        <f>'US Sen &amp; Rep'!A11</f>
        <v>5</v>
      </c>
      <c r="C170" s="134">
        <f>'US Sen &amp; Rep'!E11</f>
        <v>11</v>
      </c>
      <c r="D170" s="134">
        <f>'US Sen &amp; Rep'!F11</f>
        <v>37</v>
      </c>
      <c r="E170" s="134">
        <f>'US Sen &amp; Rep'!G11</f>
        <v>136</v>
      </c>
    </row>
    <row r="171" spans="2:6" x14ac:dyDescent="0.25">
      <c r="B171" s="133">
        <f>'US Sen &amp; Rep'!A12</f>
        <v>6</v>
      </c>
      <c r="C171" s="134">
        <f>'US Sen &amp; Rep'!E12</f>
        <v>20</v>
      </c>
      <c r="D171" s="134">
        <f>'US Sen &amp; Rep'!F12</f>
        <v>102</v>
      </c>
      <c r="E171" s="134">
        <f>'US Sen &amp; Rep'!G12</f>
        <v>165</v>
      </c>
    </row>
    <row r="172" spans="2:6" x14ac:dyDescent="0.25">
      <c r="B172" s="133">
        <f>'US Sen &amp; Rep'!A13</f>
        <v>7</v>
      </c>
      <c r="C172" s="134">
        <f>'US Sen &amp; Rep'!E13</f>
        <v>17</v>
      </c>
      <c r="D172" s="134">
        <f>'US Sen &amp; Rep'!F13</f>
        <v>91</v>
      </c>
      <c r="E172" s="134">
        <f>'US Sen &amp; Rep'!G13</f>
        <v>194</v>
      </c>
    </row>
    <row r="173" spans="2:6" x14ac:dyDescent="0.25">
      <c r="B173" s="133">
        <f>'US Sen &amp; Rep'!A14</f>
        <v>8</v>
      </c>
      <c r="C173" s="134">
        <f>'US Sen &amp; Rep'!E14</f>
        <v>20</v>
      </c>
      <c r="D173" s="134">
        <f>'US Sen &amp; Rep'!F14</f>
        <v>85</v>
      </c>
      <c r="E173" s="134">
        <f>'US Sen &amp; Rep'!G14</f>
        <v>244</v>
      </c>
    </row>
    <row r="174" spans="2:6" x14ac:dyDescent="0.25">
      <c r="B174" s="133">
        <f>'US Sen &amp; Rep'!A15</f>
        <v>9</v>
      </c>
      <c r="C174" s="134">
        <f>'US Sen &amp; Rep'!E15</f>
        <v>10</v>
      </c>
      <c r="D174" s="134">
        <f>'US Sen &amp; Rep'!F15</f>
        <v>57</v>
      </c>
      <c r="E174" s="134">
        <f>'US Sen &amp; Rep'!G15</f>
        <v>107</v>
      </c>
    </row>
    <row r="175" spans="2:6" x14ac:dyDescent="0.25">
      <c r="B175" s="133">
        <f>'US Sen &amp; Rep'!A16</f>
        <v>10</v>
      </c>
      <c r="C175" s="134">
        <f>'US Sen &amp; Rep'!E16</f>
        <v>11</v>
      </c>
      <c r="D175" s="134">
        <f>'US Sen &amp; Rep'!F16</f>
        <v>114</v>
      </c>
      <c r="E175" s="134">
        <f>'US Sen &amp; Rep'!G16</f>
        <v>207</v>
      </c>
    </row>
    <row r="176" spans="2:6" x14ac:dyDescent="0.25">
      <c r="B176" s="133">
        <f>'US Sen &amp; Rep'!A17</f>
        <v>11</v>
      </c>
      <c r="C176" s="134">
        <f>'US Sen &amp; Rep'!E17</f>
        <v>6</v>
      </c>
      <c r="D176" s="134">
        <f>'US Sen &amp; Rep'!F17</f>
        <v>94</v>
      </c>
      <c r="E176" s="134">
        <f>'US Sen &amp; Rep'!G17</f>
        <v>265</v>
      </c>
    </row>
    <row r="177" spans="2:6" x14ac:dyDescent="0.25">
      <c r="B177" s="133">
        <f>'US Sen &amp; Rep'!A18</f>
        <v>12</v>
      </c>
      <c r="C177" s="134">
        <f>'US Sen &amp; Rep'!E18</f>
        <v>8</v>
      </c>
      <c r="D177" s="134">
        <f>'US Sen &amp; Rep'!F18</f>
        <v>63</v>
      </c>
      <c r="E177" s="134">
        <f>'US Sen &amp; Rep'!G18</f>
        <v>97</v>
      </c>
    </row>
    <row r="178" spans="2:6" x14ac:dyDescent="0.25">
      <c r="B178" s="133">
        <f>'US Sen &amp; Rep'!A19</f>
        <v>13</v>
      </c>
      <c r="C178" s="134">
        <f>'US Sen &amp; Rep'!E19</f>
        <v>0</v>
      </c>
      <c r="D178" s="134">
        <f>'US Sen &amp; Rep'!F19</f>
        <v>31</v>
      </c>
      <c r="E178" s="134">
        <f>'US Sen &amp; Rep'!G19</f>
        <v>75</v>
      </c>
    </row>
    <row r="179" spans="2:6" ht="16.5" x14ac:dyDescent="0.3">
      <c r="B179" s="135" t="str">
        <f>'US Sen &amp; Rep'!A20</f>
        <v>CO. TOTAL</v>
      </c>
      <c r="C179" s="136">
        <f>'US Sen &amp; Rep'!E20</f>
        <v>171</v>
      </c>
      <c r="D179" s="136">
        <f>'US Sen &amp; Rep'!F20</f>
        <v>947</v>
      </c>
      <c r="E179" s="136">
        <f>'US Sen &amp; Rep'!G20</f>
        <v>2188</v>
      </c>
    </row>
    <row r="181" spans="2:6" ht="26.25" x14ac:dyDescent="0.5">
      <c r="B181" s="171" t="str">
        <f>Precinct!A1</f>
        <v>PRECINCT COMMITTEEMAN</v>
      </c>
      <c r="C181" s="171"/>
      <c r="D181" s="171"/>
      <c r="E181" s="171"/>
      <c r="F181" s="173"/>
    </row>
    <row r="182" spans="2:6" x14ac:dyDescent="0.25">
      <c r="B182" s="121"/>
      <c r="C182" s="121"/>
      <c r="D182" s="121"/>
      <c r="E182" s="121"/>
      <c r="F182" s="121"/>
    </row>
    <row r="183" spans="2:6" x14ac:dyDescent="0.25">
      <c r="B183" s="129" t="str">
        <f>Precinct!A2</f>
        <v>PRECINCT</v>
      </c>
      <c r="C183" s="129" t="str">
        <f>Precinct!B2</f>
        <v>PARTY</v>
      </c>
      <c r="D183" s="129" t="str">
        <f>Precinct!C2</f>
        <v>CANDIDATE NAME</v>
      </c>
      <c r="E183" s="129" t="str">
        <f>Precinct!D2</f>
        <v>VOTES RECEIVED</v>
      </c>
    </row>
    <row r="184" spans="2:6" x14ac:dyDescent="0.25">
      <c r="B184" s="130"/>
      <c r="C184" s="130"/>
      <c r="D184" s="130"/>
      <c r="E184" s="130"/>
    </row>
    <row r="185" spans="2:6" x14ac:dyDescent="0.25">
      <c r="B185" s="131">
        <f>Precinct!A4</f>
        <v>1</v>
      </c>
      <c r="C185" s="130" t="str">
        <f>Precinct!B4</f>
        <v>Republican</v>
      </c>
      <c r="D185" s="130" t="str">
        <f>Precinct!C4</f>
        <v>Ken Watts</v>
      </c>
      <c r="E185" s="130">
        <f>Precinct!D4</f>
        <v>188</v>
      </c>
    </row>
    <row r="186" spans="2:6" x14ac:dyDescent="0.25">
      <c r="B186" s="131"/>
      <c r="C186" s="130"/>
      <c r="D186" s="130"/>
      <c r="E186" s="130"/>
    </row>
    <row r="187" spans="2:6" x14ac:dyDescent="0.25">
      <c r="B187" s="131">
        <f>Precinct!A6</f>
        <v>2</v>
      </c>
      <c r="C187" s="130" t="str">
        <f>Precinct!B6</f>
        <v>Republican</v>
      </c>
      <c r="D187" s="130" t="str">
        <f>Precinct!C6</f>
        <v>Burke Hanks</v>
      </c>
      <c r="E187" s="130">
        <f>Precinct!D6</f>
        <v>208</v>
      </c>
    </row>
    <row r="188" spans="2:6" x14ac:dyDescent="0.25">
      <c r="B188" s="131"/>
      <c r="C188" s="130" t="str">
        <f>Precinct!B7</f>
        <v>Republican</v>
      </c>
      <c r="D188" s="130" t="str">
        <f>Precinct!C7</f>
        <v>Scott E. Liebert</v>
      </c>
      <c r="E188" s="130">
        <f>Precinct!D7</f>
        <v>92</v>
      </c>
    </row>
    <row r="189" spans="2:6" x14ac:dyDescent="0.25">
      <c r="B189" s="131"/>
      <c r="C189" s="130"/>
      <c r="D189" s="130"/>
      <c r="E189" s="130"/>
    </row>
    <row r="190" spans="2:6" x14ac:dyDescent="0.25">
      <c r="B190" s="131">
        <f>Precinct!A9</f>
        <v>3</v>
      </c>
      <c r="C190" s="130" t="str">
        <f>Precinct!B9</f>
        <v>Republican</v>
      </c>
      <c r="D190" s="130" t="str">
        <f>Precinct!C9</f>
        <v>Kelly Warnberg</v>
      </c>
      <c r="E190" s="130">
        <f>Precinct!D9</f>
        <v>207</v>
      </c>
    </row>
    <row r="191" spans="2:6" x14ac:dyDescent="0.25">
      <c r="B191" s="131"/>
      <c r="C191" s="130"/>
      <c r="D191" s="130"/>
      <c r="E191" s="130"/>
    </row>
    <row r="192" spans="2:6" x14ac:dyDescent="0.25">
      <c r="B192" s="131">
        <f>Precinct!A11</f>
        <v>4</v>
      </c>
      <c r="C192" s="130" t="str">
        <f>Precinct!B11</f>
        <v>Republican</v>
      </c>
      <c r="D192" s="130" t="str">
        <f>Precinct!C11</f>
        <v>Rachel D. Hatton</v>
      </c>
      <c r="E192" s="130">
        <f>Precinct!D11</f>
        <v>203</v>
      </c>
    </row>
    <row r="193" spans="2:5" x14ac:dyDescent="0.25">
      <c r="B193" s="131"/>
      <c r="C193" s="130"/>
      <c r="D193" s="130"/>
      <c r="E193" s="130"/>
    </row>
    <row r="194" spans="2:5" x14ac:dyDescent="0.25">
      <c r="B194" s="131">
        <f>Precinct!A13</f>
        <v>5</v>
      </c>
      <c r="C194" s="130" t="str">
        <f>Precinct!B13</f>
        <v>Democratic</v>
      </c>
      <c r="D194" s="130" t="str">
        <f>Precinct!C13</f>
        <v>Sheryl Hill</v>
      </c>
      <c r="E194" s="130">
        <f>Precinct!D13</f>
        <v>10</v>
      </c>
    </row>
    <row r="195" spans="2:5" x14ac:dyDescent="0.25">
      <c r="B195" s="131"/>
      <c r="C195" s="130" t="str">
        <f>Precinct!B14</f>
        <v>Republican</v>
      </c>
      <c r="D195" s="130" t="str">
        <f>Precinct!C14</f>
        <v>John A. Scafe</v>
      </c>
      <c r="E195" s="130">
        <f>Precinct!D14</f>
        <v>166</v>
      </c>
    </row>
    <row r="196" spans="2:5" x14ac:dyDescent="0.25">
      <c r="B196" s="131"/>
      <c r="C196" s="130"/>
      <c r="D196" s="130"/>
      <c r="E196" s="130"/>
    </row>
    <row r="197" spans="2:5" x14ac:dyDescent="0.25">
      <c r="B197" s="131">
        <f>Precinct!A16</f>
        <v>6</v>
      </c>
      <c r="C197" s="130" t="str">
        <f>Precinct!B16</f>
        <v>Republican</v>
      </c>
      <c r="D197" s="130" t="str">
        <f>Precinct!C16</f>
        <v>Cathy Stegelmeier</v>
      </c>
      <c r="E197" s="130">
        <f>Precinct!D16</f>
        <v>241</v>
      </c>
    </row>
    <row r="198" spans="2:5" x14ac:dyDescent="0.25">
      <c r="B198" s="131"/>
      <c r="C198" s="130"/>
      <c r="D198" s="130"/>
      <c r="E198" s="130"/>
    </row>
    <row r="199" spans="2:5" x14ac:dyDescent="0.25">
      <c r="B199" s="131">
        <f>Precinct!A18</f>
        <v>7</v>
      </c>
      <c r="C199" s="130" t="str">
        <f>Precinct!B18</f>
        <v>Republican</v>
      </c>
      <c r="D199" s="130" t="str">
        <f>Precinct!C18</f>
        <v>Brett M. Davis</v>
      </c>
      <c r="E199" s="130">
        <f>Precinct!D18</f>
        <v>269</v>
      </c>
    </row>
    <row r="200" spans="2:5" x14ac:dyDescent="0.25">
      <c r="B200" s="131"/>
      <c r="C200" s="130"/>
      <c r="D200" s="130"/>
      <c r="E200" s="130"/>
    </row>
    <row r="201" spans="2:5" x14ac:dyDescent="0.25">
      <c r="B201" s="131">
        <f>Precinct!A20</f>
        <v>8</v>
      </c>
      <c r="C201" s="130" t="str">
        <f>Precinct!B20</f>
        <v>Democratic</v>
      </c>
      <c r="D201" s="130" t="str">
        <f>Precinct!C20</f>
        <v>Ken Ward</v>
      </c>
      <c r="E201" s="130">
        <f>Precinct!D20</f>
        <v>20</v>
      </c>
    </row>
    <row r="202" spans="2:5" x14ac:dyDescent="0.25">
      <c r="B202" s="131"/>
      <c r="C202" s="130" t="str">
        <f>Precinct!B21</f>
        <v>Republican</v>
      </c>
      <c r="D202" s="130" t="str">
        <f>Precinct!C21</f>
        <v>Zenda Blake</v>
      </c>
      <c r="E202" s="130">
        <f>Precinct!D21</f>
        <v>319</v>
      </c>
    </row>
    <row r="203" spans="2:5" x14ac:dyDescent="0.25">
      <c r="B203" s="131"/>
      <c r="C203" s="130"/>
      <c r="D203" s="130"/>
      <c r="E203" s="130"/>
    </row>
    <row r="204" spans="2:5" x14ac:dyDescent="0.25">
      <c r="B204" s="131">
        <f>Precinct!A23</f>
        <v>10</v>
      </c>
      <c r="C204" s="130" t="str">
        <f>Precinct!B23</f>
        <v>Republican</v>
      </c>
      <c r="D204" s="130" t="str">
        <f>Precinct!C23</f>
        <v>Keith L. Blanchard</v>
      </c>
      <c r="E204" s="130">
        <f>Precinct!D23</f>
        <v>164</v>
      </c>
    </row>
    <row r="205" spans="2:5" x14ac:dyDescent="0.25">
      <c r="B205" s="131"/>
      <c r="C205" s="130" t="str">
        <f>Precinct!B24</f>
        <v>Republican</v>
      </c>
      <c r="D205" s="130" t="str">
        <f>Precinct!C24</f>
        <v>Cammy Potter</v>
      </c>
      <c r="E205" s="130">
        <f>Precinct!D24</f>
        <v>153</v>
      </c>
    </row>
    <row r="206" spans="2:5" x14ac:dyDescent="0.25">
      <c r="B206" s="131"/>
      <c r="C206" s="130"/>
      <c r="D206" s="130"/>
      <c r="E206" s="130"/>
    </row>
    <row r="207" spans="2:5" x14ac:dyDescent="0.25">
      <c r="B207" s="131">
        <f>Precinct!A26</f>
        <v>11</v>
      </c>
      <c r="C207" s="130" t="str">
        <f>Precinct!B26</f>
        <v>Republican</v>
      </c>
      <c r="D207" s="130" t="str">
        <f>Precinct!C26</f>
        <v>Kristy Simmons</v>
      </c>
      <c r="E207" s="130">
        <f>Precinct!D26</f>
        <v>154</v>
      </c>
    </row>
    <row r="208" spans="2:5" x14ac:dyDescent="0.25">
      <c r="B208" s="131"/>
      <c r="C208" s="130" t="str">
        <f>Precinct!B27</f>
        <v>Republican</v>
      </c>
      <c r="D208" s="130" t="str">
        <f>Precinct!C27</f>
        <v>Robine Singleton</v>
      </c>
      <c r="E208" s="130">
        <f>Precinct!D27</f>
        <v>188</v>
      </c>
    </row>
    <row r="209" spans="2:7" x14ac:dyDescent="0.25">
      <c r="B209" s="131"/>
      <c r="C209" s="130"/>
      <c r="D209" s="130"/>
      <c r="E209" s="130"/>
    </row>
    <row r="210" spans="2:7" x14ac:dyDescent="0.25">
      <c r="B210" s="131">
        <f>Precinct!A29</f>
        <v>12</v>
      </c>
      <c r="C210" s="130" t="str">
        <f>Precinct!B29</f>
        <v>Republican</v>
      </c>
      <c r="D210" s="130" t="str">
        <f>Precinct!C29</f>
        <v>Cade K. Carter</v>
      </c>
      <c r="E210" s="130">
        <f>Precinct!D29</f>
        <v>156</v>
      </c>
    </row>
    <row r="211" spans="2:7" x14ac:dyDescent="0.25">
      <c r="B211" s="131"/>
      <c r="C211" s="130"/>
      <c r="D211" s="130"/>
      <c r="E211" s="130"/>
    </row>
    <row r="212" spans="2:7" x14ac:dyDescent="0.25">
      <c r="B212" s="131">
        <f>Precinct!A31</f>
        <v>13</v>
      </c>
      <c r="C212" s="130" t="str">
        <f>Precinct!B31</f>
        <v>Republican</v>
      </c>
      <c r="D212" s="130" t="str">
        <f>Precinct!C31</f>
        <v>J.C. Siddoway</v>
      </c>
      <c r="E212" s="130">
        <f>Precinct!D31</f>
        <v>105</v>
      </c>
    </row>
    <row r="214" spans="2:7" ht="27" customHeight="1" x14ac:dyDescent="0.5">
      <c r="B214" s="171" t="s">
        <v>91</v>
      </c>
      <c r="C214" s="172"/>
      <c r="D214" s="172"/>
      <c r="E214" s="172"/>
      <c r="F214" s="172"/>
      <c r="G214" s="172"/>
    </row>
    <row r="216" spans="2:7" ht="54" customHeight="1" x14ac:dyDescent="0.25">
      <c r="B216" s="139" t="str">
        <f>'Sup. Ct. Jdg &amp; App Jdg.'!A5</f>
        <v>Precinct</v>
      </c>
      <c r="C216" s="139" t="str">
        <f>'Sup. Ct. Jdg &amp; App Jdg.'!E5</f>
        <v>Total Number of Registered Voters at Cutoff</v>
      </c>
      <c r="D216" s="139" t="str">
        <f>'Sup. Ct. Jdg &amp; App Jdg.'!F5</f>
        <v>Number Election
Day Registrants</v>
      </c>
      <c r="E216" s="139" t="str">
        <f>'Sup. Ct. Jdg &amp; App Jdg.'!G5</f>
        <v>Total Number of
Registered Voters</v>
      </c>
      <c r="F216" s="139" t="str">
        <f>'Sup. Ct. Jdg &amp; App Jdg.'!H5</f>
        <v>Number of
Ballots Cast</v>
      </c>
      <c r="G216" s="139" t="str">
        <f>'Sup. Ct. Jdg &amp; App Jdg.'!I5</f>
        <v>% of Registered
Voters That Voted</v>
      </c>
    </row>
    <row r="217" spans="2:7" x14ac:dyDescent="0.25">
      <c r="B217" s="140">
        <f>'Sup. Ct. Jdg &amp; App Jdg.'!A7</f>
        <v>1</v>
      </c>
      <c r="C217" s="137" t="str">
        <f>'Sup. Ct. Jdg &amp; App Jdg.'!E7</f>
        <v>N/A</v>
      </c>
      <c r="D217" s="137" t="str">
        <f>'Sup. Ct. Jdg &amp; App Jdg.'!F7</f>
        <v>N/A</v>
      </c>
      <c r="E217" s="137">
        <f>'Sup. Ct. Jdg &amp; App Jdg.'!G7</f>
        <v>790</v>
      </c>
      <c r="F217" s="137">
        <f>'Sup. Ct. Jdg &amp; App Jdg.'!H7</f>
        <v>281</v>
      </c>
      <c r="G217" s="142">
        <f>'Sup. Ct. Jdg &amp; App Jdg.'!I7</f>
        <v>0.35569620253164558</v>
      </c>
    </row>
    <row r="218" spans="2:7" x14ac:dyDescent="0.25">
      <c r="B218" s="140">
        <f>'Sup. Ct. Jdg &amp; App Jdg.'!A8</f>
        <v>2</v>
      </c>
      <c r="C218" s="137" t="str">
        <f>'Sup. Ct. Jdg &amp; App Jdg.'!E8</f>
        <v>N/A</v>
      </c>
      <c r="D218" s="137" t="str">
        <f>'Sup. Ct. Jdg &amp; App Jdg.'!F8</f>
        <v>N/A</v>
      </c>
      <c r="E218" s="137">
        <f>'Sup. Ct. Jdg &amp; App Jdg.'!G8</f>
        <v>566</v>
      </c>
      <c r="F218" s="137">
        <f>'Sup. Ct. Jdg &amp; App Jdg.'!H8</f>
        <v>339</v>
      </c>
      <c r="G218" s="142">
        <f>'Sup. Ct. Jdg &amp; App Jdg.'!I8</f>
        <v>0.59893992932862195</v>
      </c>
    </row>
    <row r="219" spans="2:7" x14ac:dyDescent="0.25">
      <c r="B219" s="140">
        <f>'Sup. Ct. Jdg &amp; App Jdg.'!A9</f>
        <v>3</v>
      </c>
      <c r="C219" s="137" t="str">
        <f>'Sup. Ct. Jdg &amp; App Jdg.'!E9</f>
        <v>N/A</v>
      </c>
      <c r="D219" s="137" t="str">
        <f>'Sup. Ct. Jdg &amp; App Jdg.'!F9</f>
        <v>N/A</v>
      </c>
      <c r="E219" s="137">
        <f>'Sup. Ct. Jdg &amp; App Jdg.'!G9</f>
        <v>438</v>
      </c>
      <c r="F219" s="137">
        <f>'Sup. Ct. Jdg &amp; App Jdg.'!H9</f>
        <v>241</v>
      </c>
      <c r="G219" s="142">
        <f>'Sup. Ct. Jdg &amp; App Jdg.'!I9</f>
        <v>0.55022831050228316</v>
      </c>
    </row>
    <row r="220" spans="2:7" x14ac:dyDescent="0.25">
      <c r="B220" s="140">
        <f>'Sup. Ct. Jdg &amp; App Jdg.'!A10</f>
        <v>4</v>
      </c>
      <c r="C220" s="137" t="str">
        <f>'Sup. Ct. Jdg &amp; App Jdg.'!E10</f>
        <v>N/A</v>
      </c>
      <c r="D220" s="137" t="str">
        <f>'Sup. Ct. Jdg &amp; App Jdg.'!F10</f>
        <v>N/A</v>
      </c>
      <c r="E220" s="137">
        <f>'Sup. Ct. Jdg &amp; App Jdg.'!G10</f>
        <v>514</v>
      </c>
      <c r="F220" s="137">
        <f>'Sup. Ct. Jdg &amp; App Jdg.'!H10</f>
        <v>263</v>
      </c>
      <c r="G220" s="142">
        <f>'Sup. Ct. Jdg &amp; App Jdg.'!I10</f>
        <v>0.51167315175097272</v>
      </c>
    </row>
    <row r="221" spans="2:7" x14ac:dyDescent="0.25">
      <c r="B221" s="140">
        <f>'Sup. Ct. Jdg &amp; App Jdg.'!A11</f>
        <v>5</v>
      </c>
      <c r="C221" s="137" t="str">
        <f>'Sup. Ct. Jdg &amp; App Jdg.'!E11</f>
        <v>N/A</v>
      </c>
      <c r="D221" s="137" t="str">
        <f>'Sup. Ct. Jdg &amp; App Jdg.'!F11</f>
        <v>N/A</v>
      </c>
      <c r="E221" s="137">
        <f>'Sup. Ct. Jdg &amp; App Jdg.'!G11</f>
        <v>386</v>
      </c>
      <c r="F221" s="137">
        <f>'Sup. Ct. Jdg &amp; App Jdg.'!H11</f>
        <v>196</v>
      </c>
      <c r="G221" s="142">
        <f>'Sup. Ct. Jdg &amp; App Jdg.'!I11</f>
        <v>0.50777202072538863</v>
      </c>
    </row>
    <row r="222" spans="2:7" x14ac:dyDescent="0.25">
      <c r="B222" s="140">
        <f>'Sup. Ct. Jdg &amp; App Jdg.'!A12</f>
        <v>6</v>
      </c>
      <c r="C222" s="137" t="str">
        <f>'Sup. Ct. Jdg &amp; App Jdg.'!E12</f>
        <v>N/A</v>
      </c>
      <c r="D222" s="137" t="str">
        <f>'Sup. Ct. Jdg &amp; App Jdg.'!F12</f>
        <v>N/A</v>
      </c>
      <c r="E222" s="137">
        <f>'Sup. Ct. Jdg &amp; App Jdg.'!G12</f>
        <v>554</v>
      </c>
      <c r="F222" s="137">
        <f>'Sup. Ct. Jdg &amp; App Jdg.'!H12</f>
        <v>305</v>
      </c>
      <c r="G222" s="142">
        <f>'Sup. Ct. Jdg &amp; App Jdg.'!I12</f>
        <v>0.55054151624548742</v>
      </c>
    </row>
    <row r="223" spans="2:7" x14ac:dyDescent="0.25">
      <c r="B223" s="140">
        <f>'Sup. Ct. Jdg &amp; App Jdg.'!A13</f>
        <v>7</v>
      </c>
      <c r="C223" s="137" t="str">
        <f>'Sup. Ct. Jdg &amp; App Jdg.'!E13</f>
        <v>N/A</v>
      </c>
      <c r="D223" s="137" t="str">
        <f>'Sup. Ct. Jdg &amp; App Jdg.'!F13</f>
        <v>N/A</v>
      </c>
      <c r="E223" s="137">
        <f>'Sup. Ct. Jdg &amp; App Jdg.'!G13</f>
        <v>697</v>
      </c>
      <c r="F223" s="137">
        <f>'Sup. Ct. Jdg &amp; App Jdg.'!H13</f>
        <v>329</v>
      </c>
      <c r="G223" s="142">
        <f>'Sup. Ct. Jdg &amp; App Jdg.'!I13</f>
        <v>0.4720229555236729</v>
      </c>
    </row>
    <row r="224" spans="2:7" x14ac:dyDescent="0.25">
      <c r="B224" s="140">
        <f>'Sup. Ct. Jdg &amp; App Jdg.'!A14</f>
        <v>8</v>
      </c>
      <c r="C224" s="137" t="str">
        <f>'Sup. Ct. Jdg &amp; App Jdg.'!E14</f>
        <v>N/A</v>
      </c>
      <c r="D224" s="137" t="str">
        <f>'Sup. Ct. Jdg &amp; App Jdg.'!F14</f>
        <v>N/A</v>
      </c>
      <c r="E224" s="137">
        <f>'Sup. Ct. Jdg &amp; App Jdg.'!G14</f>
        <v>716</v>
      </c>
      <c r="F224" s="137">
        <f>'Sup. Ct. Jdg &amp; App Jdg.'!H14</f>
        <v>381</v>
      </c>
      <c r="G224" s="142">
        <f>'Sup. Ct. Jdg &amp; App Jdg.'!I14</f>
        <v>0.53212290502793291</v>
      </c>
    </row>
    <row r="225" spans="2:7" x14ac:dyDescent="0.25">
      <c r="B225" s="140">
        <f>'Sup. Ct. Jdg &amp; App Jdg.'!A15</f>
        <v>9</v>
      </c>
      <c r="C225" s="137" t="str">
        <f>'Sup. Ct. Jdg &amp; App Jdg.'!E15</f>
        <v>N/A</v>
      </c>
      <c r="D225" s="137" t="str">
        <f>'Sup. Ct. Jdg &amp; App Jdg.'!F15</f>
        <v>N/A</v>
      </c>
      <c r="E225" s="137">
        <f>'Sup. Ct. Jdg &amp; App Jdg.'!G15</f>
        <v>423</v>
      </c>
      <c r="F225" s="137">
        <f>'Sup. Ct. Jdg &amp; App Jdg.'!H15</f>
        <v>205</v>
      </c>
      <c r="G225" s="142">
        <f>'Sup. Ct. Jdg &amp; App Jdg.'!I15</f>
        <v>0.4846335697399527</v>
      </c>
    </row>
    <row r="226" spans="2:7" x14ac:dyDescent="0.25">
      <c r="B226" s="140">
        <f>'Sup. Ct. Jdg &amp; App Jdg.'!A16</f>
        <v>10</v>
      </c>
      <c r="C226" s="137" t="str">
        <f>'Sup. Ct. Jdg &amp; App Jdg.'!E16</f>
        <v>N/A</v>
      </c>
      <c r="D226" s="137" t="str">
        <f>'Sup. Ct. Jdg &amp; App Jdg.'!F16</f>
        <v>N/A</v>
      </c>
      <c r="E226" s="137">
        <f>'Sup. Ct. Jdg &amp; App Jdg.'!G16</f>
        <v>642</v>
      </c>
      <c r="F226" s="137">
        <f>'Sup. Ct. Jdg &amp; App Jdg.'!H16</f>
        <v>357</v>
      </c>
      <c r="G226" s="142">
        <f>'Sup. Ct. Jdg &amp; App Jdg.'!I16</f>
        <v>0.55607476635514019</v>
      </c>
    </row>
    <row r="227" spans="2:7" x14ac:dyDescent="0.25">
      <c r="B227" s="140">
        <f>'Sup. Ct. Jdg &amp; App Jdg.'!A17</f>
        <v>11</v>
      </c>
      <c r="C227" s="137" t="str">
        <f>'Sup. Ct. Jdg &amp; App Jdg.'!E17</f>
        <v>N/A</v>
      </c>
      <c r="D227" s="137" t="str">
        <f>'Sup. Ct. Jdg &amp; App Jdg.'!F17</f>
        <v>N/A</v>
      </c>
      <c r="E227" s="137">
        <f>'Sup. Ct. Jdg &amp; App Jdg.'!G17</f>
        <v>678</v>
      </c>
      <c r="F227" s="137">
        <f>'Sup. Ct. Jdg &amp; App Jdg.'!H17</f>
        <v>378</v>
      </c>
      <c r="G227" s="142">
        <f>'Sup. Ct. Jdg &amp; App Jdg.'!I17</f>
        <v>0.55752212389380529</v>
      </c>
    </row>
    <row r="228" spans="2:7" x14ac:dyDescent="0.25">
      <c r="B228" s="140">
        <f>'Sup. Ct. Jdg &amp; App Jdg.'!A18</f>
        <v>12</v>
      </c>
      <c r="C228" s="137" t="str">
        <f>'Sup. Ct. Jdg &amp; App Jdg.'!E18</f>
        <v>N/A</v>
      </c>
      <c r="D228" s="137" t="str">
        <f>'Sup. Ct. Jdg &amp; App Jdg.'!F18</f>
        <v>N/A</v>
      </c>
      <c r="E228" s="137">
        <f>'Sup. Ct. Jdg &amp; App Jdg.'!G18</f>
        <v>404</v>
      </c>
      <c r="F228" s="137">
        <f>'Sup. Ct. Jdg &amp; App Jdg.'!H18</f>
        <v>177</v>
      </c>
      <c r="G228" s="142">
        <f>'Sup. Ct. Jdg &amp; App Jdg.'!I18</f>
        <v>0.43811881188118812</v>
      </c>
    </row>
    <row r="229" spans="2:7" x14ac:dyDescent="0.25">
      <c r="B229" s="140">
        <f>'Sup. Ct. Jdg &amp; App Jdg.'!A19</f>
        <v>13</v>
      </c>
      <c r="C229" s="137" t="str">
        <f>'Sup. Ct. Jdg &amp; App Jdg.'!E19</f>
        <v>N/A</v>
      </c>
      <c r="D229" s="137" t="str">
        <f>'Sup. Ct. Jdg &amp; App Jdg.'!F19</f>
        <v>N/A</v>
      </c>
      <c r="E229" s="137">
        <f>'Sup. Ct. Jdg &amp; App Jdg.'!G19</f>
        <v>198</v>
      </c>
      <c r="F229" s="137">
        <f>'Sup. Ct. Jdg &amp; App Jdg.'!H19</f>
        <v>109</v>
      </c>
      <c r="G229" s="142">
        <f>'Sup. Ct. Jdg &amp; App Jdg.'!I19</f>
        <v>0.5505050505050505</v>
      </c>
    </row>
    <row r="230" spans="2:7" ht="16.5" x14ac:dyDescent="0.3">
      <c r="B230" s="141" t="str">
        <f>'Sup. Ct. Jdg &amp; App Jdg.'!A20</f>
        <v>CO. TOTAL</v>
      </c>
      <c r="C230" s="138">
        <f>'Sup. Ct. Jdg &amp; App Jdg.'!E20</f>
        <v>0</v>
      </c>
      <c r="D230" s="138">
        <f>'Sup. Ct. Jdg &amp; App Jdg.'!F20</f>
        <v>0</v>
      </c>
      <c r="E230" s="138">
        <f>'Sup. Ct. Jdg &amp; App Jdg.'!G20</f>
        <v>7006</v>
      </c>
      <c r="F230" s="138">
        <f>'Sup. Ct. Jdg &amp; App Jdg.'!H20</f>
        <v>3561</v>
      </c>
      <c r="G230" s="143">
        <f>'Sup. Ct. Jdg &amp; App Jdg.'!I20</f>
        <v>0.50827861832714816</v>
      </c>
    </row>
  </sheetData>
  <customSheetViews>
    <customSheetView guid="{15730BDC-1F49-46BB-8C55-A46D3DE157C8}" topLeftCell="A214">
      <selection activeCell="B217" sqref="B217"/>
      <pageMargins left="0.7" right="0.7" top="0.75" bottom="0.75" header="0.3" footer="0.3"/>
    </customSheetView>
    <customSheetView guid="{4B85BE6A-DA78-4127-B916-4981D53218A6}" showPageBreaks="1" topLeftCell="A25">
      <selection activeCell="B82" sqref="B82:F82"/>
      <pageMargins left="0.7" right="0.7" top="0.75" bottom="0.75" header="0.3" footer="0.3"/>
      <pageSetup orientation="portrait" r:id="rId1"/>
    </customSheetView>
    <customSheetView guid="{D2ED70B1-2405-495C-B810-9C8D2231BE9C}" topLeftCell="A214">
      <selection activeCell="B217" sqref="B217"/>
      <pageMargins left="0.7" right="0.7" top="0.75" bottom="0.75" header="0.3" footer="0.3"/>
    </customSheetView>
  </customSheetViews>
  <mergeCells count="16">
    <mergeCell ref="B102:F102"/>
    <mergeCell ref="B82:F82"/>
    <mergeCell ref="B101:F101"/>
    <mergeCell ref="B21:F21"/>
    <mergeCell ref="B1:F1"/>
    <mergeCell ref="B41:F41"/>
    <mergeCell ref="B61:F61"/>
    <mergeCell ref="B81:F81"/>
    <mergeCell ref="B214:G214"/>
    <mergeCell ref="B121:F121"/>
    <mergeCell ref="B141:F141"/>
    <mergeCell ref="B161:F161"/>
    <mergeCell ref="B181:F181"/>
    <mergeCell ref="B162:F162"/>
    <mergeCell ref="B142:F142"/>
    <mergeCell ref="B122:F122"/>
  </mergeCells>
  <hyperlinks>
    <hyperlink ref="B162:F162" r:id="rId2" display="https://www.livevoterturnout.com/Idaho/LiveResults/1/en/Index_112.html" xr:uid="{D933B3C9-379C-4F2D-9B4C-6E69D69F225F}"/>
    <hyperlink ref="B122:F122" r:id="rId3" display="https://www.livevoterturnout.com/Idaho/LiveResults/1/en/Index_112.html" xr:uid="{742A5D7A-7846-42BE-938C-D66BC5DF885D}"/>
    <hyperlink ref="B142:F142" r:id="rId4" display="https://www.livevoterturnout.com/Idaho/LiveResults/1/en/Index_112.html" xr:uid="{54EF7AD7-9563-48EA-9401-8BEB42569DAC}"/>
    <hyperlink ref="B102:F102" r:id="rId5" display="https://www.livevoterturnout.com/Idaho/LiveResults/1/en/Index_112.html" xr:uid="{F6B2DE4B-7977-498C-AE0D-22CE4388687A}"/>
    <hyperlink ref="B82:F82" r:id="rId6" display="https://www.livevoterturnout.com/Idaho/LiveResults/1/en/Index_112.html" xr:uid="{93366760-426B-4299-849B-846F54C6D8F3}"/>
  </hyperlinks>
  <pageMargins left="0.7" right="0.7" top="0.75" bottom="0.75" header="0.3" footer="0.3"/>
  <webPublishItems count="1">
    <webPublishItem id="268" divId="05-19-2020  Election Abstract_268" sourceType="sheet" destinationFile="\\www\election\currentresults.html"/>
  </webPublishItem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1AD639-433E-44CD-A75E-2C539F26AEB2}"/>
</file>

<file path=customXml/itemProps2.xml><?xml version="1.0" encoding="utf-8"?>
<ds:datastoreItem xmlns:ds="http://schemas.openxmlformats.org/officeDocument/2006/customXml" ds:itemID="{CA2E14A7-473F-487F-BF5D-441FF66B6B55}"/>
</file>

<file path=customXml/itemProps3.xml><?xml version="1.0" encoding="utf-8"?>
<ds:datastoreItem xmlns:ds="http://schemas.openxmlformats.org/officeDocument/2006/customXml" ds:itemID="{EE1C2BDF-00C0-4B70-9955-53C8098E1B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US Sen &amp; Rep</vt:lpstr>
      <vt:lpstr>Sup. Ct. Jdg &amp; App Jdg.</vt:lpstr>
      <vt:lpstr>Leg &amp; County</vt:lpstr>
      <vt:lpstr>Precinct</vt:lpstr>
      <vt:lpstr>Web</vt:lpstr>
      <vt:lpstr>'Leg &amp; County'!Print_Titles</vt:lpstr>
      <vt:lpstr>'Sup. Ct. Jdg &amp; App Jdg.'!Print_Titles</vt:lpstr>
      <vt:lpstr>'US Sen &amp; Rep'!Print_Titles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2020-06-03T03:13:19Z</cp:lastPrinted>
  <dcterms:created xsi:type="dcterms:W3CDTF">1998-04-10T16:02:13Z</dcterms:created>
  <dcterms:modified xsi:type="dcterms:W3CDTF">2020-06-09T13:31:29Z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1320600</vt:r8>
  </property>
  <property fmtid="{D5CDD505-2E9C-101B-9397-08002B2CF9AE}" pid="4" name="MediaServiceImageTags">
    <vt:lpwstr/>
  </property>
</Properties>
</file>