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STRACT\Pri_2020\Pres. Pri\County Abstracts_Complete\"/>
    </mc:Choice>
  </mc:AlternateContent>
  <xr:revisionPtr revIDLastSave="0" documentId="8_{BD027171-B079-456C-A846-D0BB4D8117E5}" xr6:coauthVersionLast="44" xr6:coauthVersionMax="44" xr10:uidLastSave="{00000000-0000-0000-0000-000000000000}"/>
  <bookViews>
    <workbookView xWindow="-120" yWindow="-120" windowWidth="29040" windowHeight="15840" tabRatio="599" xr2:uid="{00000000-000D-0000-FFFF-FFFF00000000}"/>
  </bookViews>
  <sheets>
    <sheet name="US Pres" sheetId="1" r:id="rId1"/>
    <sheet name="US Pres &amp; Voting Stats" sheetId="28" r:id="rId2"/>
    <sheet name="181 &amp; 182 School Dist." sheetId="29" r:id="rId3"/>
  </sheets>
  <definedNames>
    <definedName name="_xlnm.Print_Titles" localSheetId="0">'US Pres'!$A:$A,'US Pres'!$1:$6</definedName>
    <definedName name="_xlnm.Print_Titles" localSheetId="1">'US Pres &amp; Voting Stats'!$A:$A,'US Pres &amp; Voting Stats'!$1:$6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2" i="29" l="1"/>
  <c r="H32" i="29" s="1"/>
  <c r="F33" i="29"/>
  <c r="H33" i="29" s="1"/>
  <c r="F35" i="29"/>
  <c r="H35" i="29" s="1"/>
  <c r="F31" i="29"/>
  <c r="H31" i="29" s="1"/>
  <c r="H16" i="29"/>
  <c r="F10" i="29"/>
  <c r="H10" i="29" s="1"/>
  <c r="F11" i="29"/>
  <c r="H11" i="29" s="1"/>
  <c r="F12" i="29"/>
  <c r="H12" i="29" s="1"/>
  <c r="F13" i="29"/>
  <c r="H13" i="29" s="1"/>
  <c r="F14" i="29"/>
  <c r="H14" i="29" s="1"/>
  <c r="F9" i="29"/>
  <c r="H9" i="29" s="1"/>
  <c r="G36" i="29" l="1"/>
  <c r="F36" i="29"/>
  <c r="E36" i="29"/>
  <c r="D36" i="29"/>
  <c r="C36" i="29"/>
  <c r="B36" i="29"/>
  <c r="G17" i="29"/>
  <c r="F17" i="29"/>
  <c r="E17" i="29"/>
  <c r="D17" i="29"/>
  <c r="C17" i="29"/>
  <c r="B17" i="29"/>
  <c r="H36" i="29" l="1"/>
  <c r="H17" i="29"/>
  <c r="D17" i="28"/>
  <c r="E17" i="28"/>
  <c r="F17" i="28"/>
  <c r="G17" i="28"/>
  <c r="H17" i="28"/>
  <c r="I17" i="28"/>
  <c r="J17" i="28"/>
  <c r="K17" i="28"/>
  <c r="L17" i="28"/>
  <c r="M17" i="28"/>
  <c r="N17" i="28"/>
  <c r="O17" i="28"/>
  <c r="Q17" i="28"/>
  <c r="N17" i="1"/>
  <c r="O17" i="1"/>
  <c r="P17" i="1"/>
  <c r="Q17" i="1"/>
  <c r="R17" i="1"/>
  <c r="P15" i="28" l="1"/>
  <c r="P14" i="28"/>
  <c r="P13" i="28"/>
  <c r="P12" i="28"/>
  <c r="P11" i="28"/>
  <c r="P10" i="28"/>
  <c r="P9" i="28"/>
  <c r="P8" i="28"/>
  <c r="P7" i="28"/>
  <c r="R7" i="28" s="1"/>
  <c r="P17" i="28" l="1"/>
  <c r="R15" i="28"/>
  <c r="R14" i="28"/>
  <c r="R13" i="28"/>
  <c r="R12" i="28"/>
  <c r="J17" i="1"/>
  <c r="B17" i="28" l="1"/>
  <c r="C17" i="28"/>
  <c r="B17" i="1"/>
  <c r="C17" i="1"/>
  <c r="D17" i="1"/>
  <c r="E17" i="1"/>
  <c r="F17" i="1"/>
  <c r="G17" i="1"/>
  <c r="H17" i="1"/>
  <c r="I17" i="1"/>
  <c r="K17" i="1"/>
  <c r="L17" i="1"/>
  <c r="M17" i="1"/>
  <c r="R11" i="28"/>
  <c r="R10" i="28"/>
  <c r="R9" i="28"/>
  <c r="R8" i="28"/>
  <c r="R17" i="28" l="1"/>
</calcChain>
</file>

<file path=xl/sharedStrings.xml><?xml version="1.0" encoding="utf-8"?>
<sst xmlns="http://schemas.openxmlformats.org/spreadsheetml/2006/main" count="138" uniqueCount="67">
  <si>
    <t>CO. TOTAL</t>
  </si>
  <si>
    <t>REP</t>
  </si>
  <si>
    <t>VOTING</t>
  </si>
  <si>
    <t>STATISTICS</t>
  </si>
  <si>
    <t>Precinct</t>
  </si>
  <si>
    <t>Total Number of Registered Voters at Cutoff</t>
  </si>
  <si>
    <t>Number Election
Day Registrants</t>
  </si>
  <si>
    <t>% of Registered
Voters That Voted</t>
  </si>
  <si>
    <t>Total Number of
Registered Voters</t>
  </si>
  <si>
    <t>Number of
Ballots Cast</t>
  </si>
  <si>
    <t>UNITED STATES</t>
  </si>
  <si>
    <t>PRESIDENT</t>
  </si>
  <si>
    <t>CON</t>
  </si>
  <si>
    <t>J.R. Myers</t>
  </si>
  <si>
    <t>Absentee</t>
  </si>
  <si>
    <t>DEM</t>
  </si>
  <si>
    <t>Michael Bennet</t>
  </si>
  <si>
    <t>Michael R. Bloomberg</t>
  </si>
  <si>
    <t>Cory Booker</t>
  </si>
  <si>
    <t>Steve Burke</t>
  </si>
  <si>
    <t>Pete Buttigieg</t>
  </si>
  <si>
    <t>Roque De La Fuente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</si>
  <si>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</si>
  <si>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</si>
  <si>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</si>
  <si>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</si>
  <si>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</si>
  <si>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</si>
  <si>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</si>
  <si>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</si>
  <si>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</si>
  <si>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</si>
  <si>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</si>
  <si>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</si>
  <si>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</si>
  <si>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</si>
  <si>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</si>
  <si>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</si>
  <si>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Charles Kraut</t>
  </si>
  <si>
    <t>Sheila "Samm" Tittle</t>
  </si>
  <si>
    <t>Challis</t>
  </si>
  <si>
    <t>Round Valley 1</t>
  </si>
  <si>
    <t>Round Valley 2</t>
  </si>
  <si>
    <t>Mackay</t>
  </si>
  <si>
    <t>Leslie</t>
  </si>
  <si>
    <t>Battleground</t>
  </si>
  <si>
    <t>Sunol</t>
  </si>
  <si>
    <t>Clayton</t>
  </si>
  <si>
    <t>Stanley</t>
  </si>
  <si>
    <t>Joseph R. Biden</t>
  </si>
  <si>
    <t>Juliάn Castro</t>
  </si>
  <si>
    <t>John K. Delaney</t>
  </si>
  <si>
    <t>Don J. Grundmann</t>
  </si>
  <si>
    <t>IN FAVOR OF</t>
  </si>
  <si>
    <t>AGAINST</t>
  </si>
  <si>
    <t>Challis Joint School Dist 181</t>
  </si>
  <si>
    <t>$50,000 per year for five years</t>
  </si>
  <si>
    <t>Reserve Fund Levy</t>
  </si>
  <si>
    <t xml:space="preserve">Plant Facilities  </t>
  </si>
  <si>
    <t>Total of $250,000. beginning</t>
  </si>
  <si>
    <t>Mackay Joint School Dist 182</t>
  </si>
  <si>
    <t>Suplemental Levy</t>
  </si>
  <si>
    <t>$75,000 for two years</t>
  </si>
  <si>
    <t>Total of $150,000</t>
  </si>
  <si>
    <t>beginning 7/1/2020</t>
  </si>
  <si>
    <t>Lemhi County</t>
  </si>
  <si>
    <t>Butte County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</si>
</sst>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i/>
      <sz val="10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1" fontId="2" fillId="0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1" xfId="0" applyFont="1" applyFill="1" applyBorder="1" applyAlignment="1" applyProtection="1">
      <alignment horizontal="center" vertical="center" textRotation="90" wrapText="1"/>
    </xf>
    <xf numFmtId="3" fontId="4" fillId="0" borderId="1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1" xfId="0" applyNumberFormat="1" applyFont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left"/>
    </xf>
    <xf numFmtId="0" fontId="3" fillId="0" borderId="6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7" xfId="0" applyFont="1" applyFill="1" applyBorder="1" applyAlignment="1" applyProtection="1"/>
    <xf numFmtId="0" fontId="2" fillId="0" borderId="7" xfId="0" applyFont="1" applyFill="1" applyBorder="1" applyAlignment="1" applyProtection="1">
      <alignment horizontal="left"/>
    </xf>
    <xf numFmtId="0" fontId="3" fillId="0" borderId="8" xfId="0" applyFont="1" applyFill="1" applyBorder="1" applyAlignment="1" applyProtection="1">
      <alignment horizontal="center" vertical="center"/>
    </xf>
    <xf numFmtId="3" fontId="4" fillId="0" borderId="0" xfId="0" applyNumberFormat="1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3" fontId="4" fillId="0" borderId="0" xfId="0" applyNumberFormat="1" applyFont="1" applyBorder="1" applyAlignment="1" applyProtection="1">
      <alignment horizontal="center"/>
    </xf>
    <xf numFmtId="10" fontId="4" fillId="0" borderId="1" xfId="0" applyNumberFormat="1" applyFont="1" applyBorder="1" applyAlignment="1" applyProtection="1">
      <alignment horizontal="center"/>
    </xf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7" fillId="0" borderId="8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textRotation="90"/>
    </xf>
    <xf numFmtId="0" fontId="3" fillId="0" borderId="9" xfId="0" applyFont="1" applyFill="1" applyBorder="1" applyAlignment="1" applyProtection="1"/>
    <xf numFmtId="0" fontId="3" fillId="0" borderId="10" xfId="0" applyFont="1" applyFill="1" applyBorder="1" applyAlignment="1" applyProtection="1"/>
    <xf numFmtId="0" fontId="3" fillId="0" borderId="11" xfId="0" applyFont="1" applyFill="1" applyBorder="1" applyAlignment="1" applyProtection="1"/>
    <xf numFmtId="0" fontId="3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center" vertical="center" textRotation="90" wrapText="1"/>
    </xf>
    <xf numFmtId="1" fontId="2" fillId="0" borderId="1" xfId="0" applyNumberFormat="1" applyFont="1" applyBorder="1" applyAlignment="1">
      <alignment horizontal="center" vertical="center" textRotation="90" wrapText="1"/>
    </xf>
    <xf numFmtId="3" fontId="2" fillId="2" borderId="13" xfId="0" applyNumberFormat="1" applyFont="1" applyFill="1" applyBorder="1"/>
    <xf numFmtId="3" fontId="4" fillId="0" borderId="1" xfId="0" applyNumberFormat="1" applyFont="1" applyBorder="1" applyAlignment="1">
      <alignment horizontal="left"/>
    </xf>
    <xf numFmtId="3" fontId="4" fillId="0" borderId="1" xfId="0" applyNumberFormat="1" applyFont="1" applyBorder="1" applyAlignment="1">
      <alignment horizontal="center"/>
    </xf>
    <xf numFmtId="10" fontId="4" fillId="0" borderId="1" xfId="0" applyNumberFormat="1" applyFont="1" applyBorder="1" applyAlignment="1">
      <alignment horizontal="center"/>
    </xf>
    <xf numFmtId="0" fontId="2" fillId="0" borderId="14" xfId="0" applyFont="1" applyBorder="1" applyAlignment="1">
      <alignment horizontal="center" vertical="center" textRotation="90"/>
    </xf>
    <xf numFmtId="0" fontId="2" fillId="0" borderId="5" xfId="0" applyFont="1" applyBorder="1" applyAlignment="1" applyProtection="1">
      <alignment horizontal="left"/>
      <protection locked="0"/>
    </xf>
    <xf numFmtId="0" fontId="3" fillId="0" borderId="14" xfId="0" applyFont="1" applyBorder="1"/>
    <xf numFmtId="0" fontId="3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textRotation="90" wrapText="1"/>
    </xf>
    <xf numFmtId="1" fontId="2" fillId="0" borderId="14" xfId="0" applyNumberFormat="1" applyFont="1" applyBorder="1" applyAlignment="1">
      <alignment horizontal="center" vertical="center" textRotation="90" wrapText="1"/>
    </xf>
    <xf numFmtId="0" fontId="3" fillId="0" borderId="5" xfId="0" applyFont="1" applyFill="1" applyBorder="1" applyAlignment="1" applyProtection="1"/>
    <xf numFmtId="0" fontId="2" fillId="0" borderId="6" xfId="0" applyFont="1" applyBorder="1" applyAlignment="1" applyProtection="1">
      <alignment horizontal="left"/>
      <protection locked="0"/>
    </xf>
    <xf numFmtId="0" fontId="2" fillId="0" borderId="14" xfId="0" applyFont="1" applyBorder="1" applyAlignment="1" applyProtection="1">
      <alignment horizontal="left"/>
      <protection locked="0"/>
    </xf>
    <xf numFmtId="3" fontId="3" fillId="2" borderId="16" xfId="0" applyNumberFormat="1" applyFont="1" applyFill="1" applyBorder="1" applyAlignment="1" applyProtection="1">
      <alignment horizontal="left"/>
    </xf>
    <xf numFmtId="3" fontId="3" fillId="2" borderId="13" xfId="0" applyNumberFormat="1" applyFont="1" applyFill="1" applyBorder="1" applyAlignment="1" applyProtection="1">
      <alignment horizontal="left"/>
    </xf>
    <xf numFmtId="3" fontId="2" fillId="2" borderId="13" xfId="0" applyNumberFormat="1" applyFont="1" applyFill="1" applyBorder="1" applyAlignment="1" applyProtection="1"/>
    <xf numFmtId="3" fontId="2" fillId="2" borderId="17" xfId="0" applyNumberFormat="1" applyFont="1" applyFill="1" applyBorder="1" applyAlignment="1" applyProtection="1"/>
    <xf numFmtId="3" fontId="2" fillId="0" borderId="1" xfId="0" applyNumberFormat="1" applyFont="1" applyFill="1" applyBorder="1" applyAlignment="1" applyProtection="1">
      <alignment horizontal="left"/>
    </xf>
    <xf numFmtId="3" fontId="2" fillId="0" borderId="1" xfId="0" applyNumberFormat="1" applyFont="1" applyFill="1" applyBorder="1" applyAlignment="1" applyProtection="1">
      <alignment horizontal="center"/>
      <protection locked="0"/>
    </xf>
    <xf numFmtId="3" fontId="2" fillId="0" borderId="1" xfId="0" applyNumberFormat="1" applyFont="1" applyBorder="1" applyAlignment="1" applyProtection="1">
      <alignment horizontal="center"/>
      <protection locked="0"/>
    </xf>
    <xf numFmtId="3" fontId="2" fillId="0" borderId="1" xfId="0" applyNumberFormat="1" applyFont="1" applyBorder="1" applyAlignment="1" applyProtection="1">
      <alignment horizontal="center"/>
    </xf>
    <xf numFmtId="164" fontId="2" fillId="0" borderId="1" xfId="0" applyNumberFormat="1" applyFont="1" applyFill="1" applyBorder="1" applyAlignment="1" applyProtection="1">
      <alignment horizontal="center"/>
    </xf>
    <xf numFmtId="3" fontId="2" fillId="3" borderId="1" xfId="0" applyNumberFormat="1" applyFont="1" applyFill="1" applyBorder="1" applyAlignment="1" applyProtection="1">
      <alignment horizontal="center"/>
    </xf>
    <xf numFmtId="164" fontId="2" fillId="3" borderId="1" xfId="0" applyNumberFormat="1" applyFont="1" applyFill="1" applyBorder="1" applyAlignment="1" applyProtection="1">
      <alignment horizontal="center"/>
    </xf>
    <xf numFmtId="3" fontId="5" fillId="0" borderId="1" xfId="0" applyNumberFormat="1" applyFont="1" applyFill="1" applyBorder="1" applyAlignment="1" applyProtection="1">
      <alignment horizontal="center"/>
      <protection locked="0"/>
    </xf>
    <xf numFmtId="3" fontId="3" fillId="2" borderId="16" xfId="0" applyNumberFormat="1" applyFont="1" applyFill="1" applyBorder="1" applyAlignment="1">
      <alignment horizontal="left"/>
    </xf>
    <xf numFmtId="3" fontId="2" fillId="2" borderId="17" xfId="0" applyNumberFormat="1" applyFont="1" applyFill="1" applyBorder="1"/>
    <xf numFmtId="3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0" fontId="3" fillId="0" borderId="2" xfId="0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9" xfId="0" applyFont="1" applyFill="1" applyBorder="1" applyAlignment="1" applyProtection="1">
      <alignment horizontal="center"/>
    </xf>
    <xf numFmtId="0" fontId="3" fillId="0" borderId="10" xfId="0" applyFont="1" applyFill="1" applyBorder="1" applyAlignment="1" applyProtection="1">
      <alignment horizontal="center"/>
    </xf>
    <xf numFmtId="0" fontId="3" fillId="0" borderId="11" xfId="0" applyFont="1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/>
    </xf>
    <xf numFmtId="0" fontId="2" fillId="0" borderId="9" xfId="0" applyFont="1" applyFill="1" applyBorder="1" applyAlignment="1" applyProtection="1">
      <alignment horizontal="center"/>
    </xf>
    <xf numFmtId="0" fontId="2" fillId="0" borderId="10" xfId="0" applyFont="1" applyFill="1" applyBorder="1" applyAlignment="1" applyProtection="1">
      <alignment horizontal="center"/>
    </xf>
    <xf numFmtId="0" fontId="2" fillId="0" borderId="11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12" xfId="0" applyFont="1" applyFill="1" applyBorder="1" applyAlignment="1" applyProtection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14" fontId="3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8"/>
  <sheetViews>
    <sheetView tabSelected="1" zoomScaleNormal="100" zoomScaleSheetLayoutView="100" workbookViewId="0">
      <selection activeCell="G1" sqref="G1"/>
    </sheetView>
  </sheetViews>
  <sheetFormatPr defaultColWidth="9.140625" defaultRowHeight="12.75" x14ac:dyDescent="0.2"/>
  <cols>
    <col min="1" max="1" width="11.42578125" style="7" bestFit="1" customWidth="1"/>
    <col min="2" max="6" width="6.42578125" style="7" customWidth="1"/>
    <col min="7" max="14" width="6.42578125" style="17" customWidth="1"/>
    <col min="15" max="17" width="6.42578125" style="4" customWidth="1"/>
    <col min="18" max="18" width="4.7109375" style="4" customWidth="1"/>
    <col min="19" max="16384" width="9.140625" style="4"/>
  </cols>
  <sheetData>
    <row r="1" spans="1:18" x14ac:dyDescent="0.2">
      <c r="A1" s="9"/>
      <c r="B1" s="24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6"/>
    </row>
    <row r="2" spans="1:18" s="11" customFormat="1" x14ac:dyDescent="0.2">
      <c r="A2" s="41"/>
      <c r="B2" s="63" t="s">
        <v>10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5"/>
    </row>
    <row r="3" spans="1:18" s="11" customFormat="1" x14ac:dyDescent="0.2">
      <c r="A3" s="12"/>
      <c r="B3" s="60" t="s">
        <v>11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2"/>
    </row>
    <row r="4" spans="1:18" x14ac:dyDescent="0.2">
      <c r="A4" s="20"/>
      <c r="B4" s="21" t="s">
        <v>15</v>
      </c>
      <c r="C4" s="21" t="s">
        <v>15</v>
      </c>
      <c r="D4" s="21" t="s">
        <v>15</v>
      </c>
      <c r="E4" s="21" t="s">
        <v>15</v>
      </c>
      <c r="F4" s="21" t="s">
        <v>15</v>
      </c>
      <c r="G4" s="21" t="s">
        <v>15</v>
      </c>
      <c r="H4" s="21" t="s">
        <v>15</v>
      </c>
      <c r="I4" s="21" t="s">
        <v>15</v>
      </c>
      <c r="J4" s="21" t="s">
        <v>15</v>
      </c>
      <c r="K4" s="21" t="s">
        <v>15</v>
      </c>
      <c r="L4" s="21" t="s">
        <v>15</v>
      </c>
      <c r="M4" s="21" t="s">
        <v>15</v>
      </c>
      <c r="N4" s="21" t="s">
        <v>15</v>
      </c>
      <c r="O4" s="21" t="s">
        <v>15</v>
      </c>
      <c r="P4" s="21" t="s">
        <v>15</v>
      </c>
      <c r="Q4" s="21" t="s">
        <v>15</v>
      </c>
      <c r="R4" s="21" t="s">
        <v>15</v>
      </c>
    </row>
    <row r="5" spans="1:18" s="5" customFormat="1" ht="84.75" thickBot="1" x14ac:dyDescent="0.25">
      <c r="A5" s="22" t="s">
        <v>4</v>
      </c>
      <c r="B5" s="23" t="s">
        <v>16</v>
      </c>
      <c r="C5" s="23" t="s">
        <v>49</v>
      </c>
      <c r="D5" s="23" t="s">
        <v>17</v>
      </c>
      <c r="E5" s="23" t="s">
        <v>18</v>
      </c>
      <c r="F5" s="23" t="s">
        <v>19</v>
      </c>
      <c r="G5" s="23" t="s">
        <v>20</v>
      </c>
      <c r="H5" s="23" t="s">
        <v>50</v>
      </c>
      <c r="I5" s="23" t="s">
        <v>21</v>
      </c>
      <c r="J5" s="23" t="s">
        <v>51</v>
      </c>
      <c r="K5" s="23" t="s">
        <v>22</v>
      </c>
      <c r="L5" s="23" t="s">
        <v>23</v>
      </c>
      <c r="M5" s="23" t="s">
        <v>24</v>
      </c>
      <c r="N5" s="23" t="s">
        <v>25</v>
      </c>
      <c r="O5" s="23" t="s">
        <v>26</v>
      </c>
      <c r="P5" s="23" t="s">
        <v>27</v>
      </c>
      <c r="Q5" s="23" t="s">
        <v>28</v>
      </c>
      <c r="R5" s="23" t="s">
        <v>29</v>
      </c>
    </row>
    <row r="6" spans="1:18" s="6" customFormat="1" x14ac:dyDescent="0.2">
      <c r="A6" s="44"/>
      <c r="B6" s="45"/>
      <c r="C6" s="45"/>
      <c r="D6" s="45"/>
      <c r="E6" s="45"/>
      <c r="F6" s="45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7"/>
    </row>
    <row r="7" spans="1:18" s="6" customFormat="1" x14ac:dyDescent="0.2">
      <c r="A7" s="48" t="s">
        <v>40</v>
      </c>
      <c r="B7" s="55">
        <v>0</v>
      </c>
      <c r="C7" s="49">
        <v>21</v>
      </c>
      <c r="D7" s="49">
        <v>0</v>
      </c>
      <c r="E7" s="49">
        <v>0</v>
      </c>
      <c r="F7" s="49">
        <v>0</v>
      </c>
      <c r="G7" s="50">
        <v>0</v>
      </c>
      <c r="H7" s="50">
        <v>0</v>
      </c>
      <c r="I7" s="50">
        <v>0</v>
      </c>
      <c r="J7" s="50">
        <v>0</v>
      </c>
      <c r="K7" s="50">
        <v>0</v>
      </c>
      <c r="L7" s="50">
        <v>0</v>
      </c>
      <c r="M7" s="50">
        <v>0</v>
      </c>
      <c r="N7" s="50">
        <v>11</v>
      </c>
      <c r="O7" s="50">
        <v>0</v>
      </c>
      <c r="P7" s="50">
        <v>2</v>
      </c>
      <c r="Q7" s="50">
        <v>0</v>
      </c>
      <c r="R7" s="50">
        <v>0</v>
      </c>
    </row>
    <row r="8" spans="1:18" s="6" customFormat="1" x14ac:dyDescent="0.2">
      <c r="A8" s="48" t="s">
        <v>41</v>
      </c>
      <c r="B8" s="55">
        <v>0</v>
      </c>
      <c r="C8" s="49">
        <v>15</v>
      </c>
      <c r="D8" s="49">
        <v>0</v>
      </c>
      <c r="E8" s="49">
        <v>0</v>
      </c>
      <c r="F8" s="49">
        <v>0</v>
      </c>
      <c r="G8" s="50">
        <v>0</v>
      </c>
      <c r="H8" s="50">
        <v>0</v>
      </c>
      <c r="I8" s="50">
        <v>0</v>
      </c>
      <c r="J8" s="50">
        <v>0</v>
      </c>
      <c r="K8" s="50">
        <v>0</v>
      </c>
      <c r="L8" s="50">
        <v>0</v>
      </c>
      <c r="M8" s="50">
        <v>0</v>
      </c>
      <c r="N8" s="50">
        <v>9</v>
      </c>
      <c r="O8" s="50">
        <v>0</v>
      </c>
      <c r="P8" s="50">
        <v>1</v>
      </c>
      <c r="Q8" s="50">
        <v>0</v>
      </c>
      <c r="R8" s="50">
        <v>0</v>
      </c>
    </row>
    <row r="9" spans="1:18" s="6" customFormat="1" x14ac:dyDescent="0.2">
      <c r="A9" s="48" t="s">
        <v>42</v>
      </c>
      <c r="B9" s="55">
        <v>0</v>
      </c>
      <c r="C9" s="49">
        <v>13</v>
      </c>
      <c r="D9" s="49">
        <v>0</v>
      </c>
      <c r="E9" s="49">
        <v>0</v>
      </c>
      <c r="F9" s="49">
        <v>1</v>
      </c>
      <c r="G9" s="50">
        <v>0</v>
      </c>
      <c r="H9" s="50">
        <v>0</v>
      </c>
      <c r="I9" s="50">
        <v>0</v>
      </c>
      <c r="J9" s="50">
        <v>0</v>
      </c>
      <c r="K9" s="50">
        <v>0</v>
      </c>
      <c r="L9" s="50">
        <v>1</v>
      </c>
      <c r="M9" s="50">
        <v>0</v>
      </c>
      <c r="N9" s="50">
        <v>2</v>
      </c>
      <c r="O9" s="50">
        <v>0</v>
      </c>
      <c r="P9" s="50">
        <v>0</v>
      </c>
      <c r="Q9" s="50">
        <v>0</v>
      </c>
      <c r="R9" s="50">
        <v>0</v>
      </c>
    </row>
    <row r="10" spans="1:18" s="15" customFormat="1" x14ac:dyDescent="0.2">
      <c r="A10" s="48" t="s">
        <v>43</v>
      </c>
      <c r="B10" s="55">
        <v>0</v>
      </c>
      <c r="C10" s="49">
        <v>15</v>
      </c>
      <c r="D10" s="49">
        <v>1</v>
      </c>
      <c r="E10" s="49">
        <v>0</v>
      </c>
      <c r="F10" s="49">
        <v>0</v>
      </c>
      <c r="G10" s="50">
        <v>0</v>
      </c>
      <c r="H10" s="50">
        <v>0</v>
      </c>
      <c r="I10" s="50">
        <v>0</v>
      </c>
      <c r="J10" s="50">
        <v>0</v>
      </c>
      <c r="K10" s="50">
        <v>0</v>
      </c>
      <c r="L10" s="50">
        <v>0</v>
      </c>
      <c r="M10" s="50">
        <v>0</v>
      </c>
      <c r="N10" s="50">
        <v>11</v>
      </c>
      <c r="O10" s="50">
        <v>0</v>
      </c>
      <c r="P10" s="50">
        <v>0</v>
      </c>
      <c r="Q10" s="50">
        <v>0</v>
      </c>
      <c r="R10" s="50">
        <v>0</v>
      </c>
    </row>
    <row r="11" spans="1:18" s="15" customFormat="1" x14ac:dyDescent="0.2">
      <c r="A11" s="48" t="s">
        <v>44</v>
      </c>
      <c r="B11" s="55">
        <v>0</v>
      </c>
      <c r="C11" s="49">
        <v>13</v>
      </c>
      <c r="D11" s="49">
        <v>0</v>
      </c>
      <c r="E11" s="49">
        <v>0</v>
      </c>
      <c r="F11" s="49">
        <v>0</v>
      </c>
      <c r="G11" s="50">
        <v>0</v>
      </c>
      <c r="H11" s="50">
        <v>0</v>
      </c>
      <c r="I11" s="50">
        <v>0</v>
      </c>
      <c r="J11" s="50">
        <v>0</v>
      </c>
      <c r="K11" s="50">
        <v>0</v>
      </c>
      <c r="L11" s="50">
        <v>0</v>
      </c>
      <c r="M11" s="50">
        <v>0</v>
      </c>
      <c r="N11" s="50">
        <v>4</v>
      </c>
      <c r="O11" s="50">
        <v>0</v>
      </c>
      <c r="P11" s="50">
        <v>0</v>
      </c>
      <c r="Q11" s="50">
        <v>0</v>
      </c>
      <c r="R11" s="50">
        <v>0</v>
      </c>
    </row>
    <row r="12" spans="1:18" s="15" customFormat="1" x14ac:dyDescent="0.2">
      <c r="A12" s="48" t="s">
        <v>45</v>
      </c>
      <c r="B12" s="55">
        <v>0</v>
      </c>
      <c r="C12" s="49">
        <v>3</v>
      </c>
      <c r="D12" s="49">
        <v>3</v>
      </c>
      <c r="E12" s="49">
        <v>0</v>
      </c>
      <c r="F12" s="49">
        <v>0</v>
      </c>
      <c r="G12" s="50">
        <v>2</v>
      </c>
      <c r="H12" s="50">
        <v>0</v>
      </c>
      <c r="I12" s="50">
        <v>0</v>
      </c>
      <c r="J12" s="50">
        <v>0</v>
      </c>
      <c r="K12" s="50">
        <v>0</v>
      </c>
      <c r="L12" s="50">
        <v>0</v>
      </c>
      <c r="M12" s="50">
        <v>0</v>
      </c>
      <c r="N12" s="50">
        <v>2</v>
      </c>
      <c r="O12" s="50">
        <v>0</v>
      </c>
      <c r="P12" s="50">
        <v>1</v>
      </c>
      <c r="Q12" s="50">
        <v>0</v>
      </c>
      <c r="R12" s="50">
        <v>0</v>
      </c>
    </row>
    <row r="13" spans="1:18" s="15" customFormat="1" x14ac:dyDescent="0.2">
      <c r="A13" s="48" t="s">
        <v>46</v>
      </c>
      <c r="B13" s="55">
        <v>0</v>
      </c>
      <c r="C13" s="49">
        <v>1</v>
      </c>
      <c r="D13" s="49">
        <v>0</v>
      </c>
      <c r="E13" s="49">
        <v>0</v>
      </c>
      <c r="F13" s="49">
        <v>0</v>
      </c>
      <c r="G13" s="50">
        <v>0</v>
      </c>
      <c r="H13" s="50">
        <v>0</v>
      </c>
      <c r="I13" s="50">
        <v>0</v>
      </c>
      <c r="J13" s="50">
        <v>0</v>
      </c>
      <c r="K13" s="50">
        <v>0</v>
      </c>
      <c r="L13" s="50">
        <v>0</v>
      </c>
      <c r="M13" s="50">
        <v>0</v>
      </c>
      <c r="N13" s="50">
        <v>0</v>
      </c>
      <c r="O13" s="50">
        <v>0</v>
      </c>
      <c r="P13" s="50">
        <v>0</v>
      </c>
      <c r="Q13" s="50">
        <v>0</v>
      </c>
      <c r="R13" s="50">
        <v>0</v>
      </c>
    </row>
    <row r="14" spans="1:18" s="15" customFormat="1" x14ac:dyDescent="0.2">
      <c r="A14" s="48" t="s">
        <v>47</v>
      </c>
      <c r="B14" s="55">
        <v>0</v>
      </c>
      <c r="C14" s="49">
        <v>6</v>
      </c>
      <c r="D14" s="49">
        <v>3</v>
      </c>
      <c r="E14" s="49">
        <v>0</v>
      </c>
      <c r="F14" s="49">
        <v>0</v>
      </c>
      <c r="G14" s="50">
        <v>0</v>
      </c>
      <c r="H14" s="50">
        <v>0</v>
      </c>
      <c r="I14" s="50">
        <v>0</v>
      </c>
      <c r="J14" s="50">
        <v>0</v>
      </c>
      <c r="K14" s="50">
        <v>0</v>
      </c>
      <c r="L14" s="50">
        <v>0</v>
      </c>
      <c r="M14" s="50">
        <v>0</v>
      </c>
      <c r="N14" s="50">
        <v>4</v>
      </c>
      <c r="O14" s="50">
        <v>0</v>
      </c>
      <c r="P14" s="50">
        <v>1</v>
      </c>
      <c r="Q14" s="50">
        <v>0</v>
      </c>
      <c r="R14" s="50">
        <v>0</v>
      </c>
    </row>
    <row r="15" spans="1:18" s="15" customFormat="1" x14ac:dyDescent="0.2">
      <c r="A15" s="48" t="s">
        <v>48</v>
      </c>
      <c r="B15" s="55">
        <v>0</v>
      </c>
      <c r="C15" s="49">
        <v>30</v>
      </c>
      <c r="D15" s="49">
        <v>0</v>
      </c>
      <c r="E15" s="49">
        <v>0</v>
      </c>
      <c r="F15" s="49">
        <v>0</v>
      </c>
      <c r="G15" s="50">
        <v>0</v>
      </c>
      <c r="H15" s="50">
        <v>0</v>
      </c>
      <c r="I15" s="50">
        <v>0</v>
      </c>
      <c r="J15" s="50">
        <v>0</v>
      </c>
      <c r="K15" s="50">
        <v>0</v>
      </c>
      <c r="L15" s="50">
        <v>1</v>
      </c>
      <c r="M15" s="50">
        <v>0</v>
      </c>
      <c r="N15" s="50">
        <v>20</v>
      </c>
      <c r="O15" s="50">
        <v>0</v>
      </c>
      <c r="P15" s="50">
        <v>1</v>
      </c>
      <c r="Q15" s="50">
        <v>0</v>
      </c>
      <c r="R15" s="50">
        <v>0</v>
      </c>
    </row>
    <row r="16" spans="1:18" s="15" customFormat="1" x14ac:dyDescent="0.2">
      <c r="A16" s="48" t="s">
        <v>14</v>
      </c>
      <c r="B16" s="55">
        <v>0</v>
      </c>
      <c r="C16" s="49">
        <v>6</v>
      </c>
      <c r="D16" s="49">
        <v>2</v>
      </c>
      <c r="E16" s="49">
        <v>1</v>
      </c>
      <c r="F16" s="49">
        <v>0</v>
      </c>
      <c r="G16" s="50">
        <v>1</v>
      </c>
      <c r="H16" s="50">
        <v>0</v>
      </c>
      <c r="I16" s="50">
        <v>0</v>
      </c>
      <c r="J16" s="50">
        <v>1</v>
      </c>
      <c r="K16" s="50">
        <v>0</v>
      </c>
      <c r="L16" s="50">
        <v>0</v>
      </c>
      <c r="M16" s="50">
        <v>0</v>
      </c>
      <c r="N16" s="50">
        <v>4</v>
      </c>
      <c r="O16" s="50">
        <v>0</v>
      </c>
      <c r="P16" s="50">
        <v>4</v>
      </c>
      <c r="Q16" s="50">
        <v>0</v>
      </c>
      <c r="R16" s="50">
        <v>0</v>
      </c>
    </row>
    <row r="17" spans="1:18" x14ac:dyDescent="0.2">
      <c r="A17" s="3" t="s">
        <v>0</v>
      </c>
      <c r="B17" s="8">
        <f t="shared" ref="B17:R17" si="0">SUM(B7:B16)</f>
        <v>0</v>
      </c>
      <c r="C17" s="8">
        <f t="shared" si="0"/>
        <v>123</v>
      </c>
      <c r="D17" s="8">
        <f t="shared" si="0"/>
        <v>9</v>
      </c>
      <c r="E17" s="8">
        <f t="shared" si="0"/>
        <v>1</v>
      </c>
      <c r="F17" s="8">
        <f t="shared" si="0"/>
        <v>1</v>
      </c>
      <c r="G17" s="8">
        <f t="shared" si="0"/>
        <v>3</v>
      </c>
      <c r="H17" s="8">
        <f t="shared" si="0"/>
        <v>0</v>
      </c>
      <c r="I17" s="8">
        <f t="shared" si="0"/>
        <v>0</v>
      </c>
      <c r="J17" s="8">
        <f t="shared" si="0"/>
        <v>1</v>
      </c>
      <c r="K17" s="8">
        <f t="shared" si="0"/>
        <v>0</v>
      </c>
      <c r="L17" s="8">
        <f t="shared" si="0"/>
        <v>2</v>
      </c>
      <c r="M17" s="8">
        <f t="shared" si="0"/>
        <v>0</v>
      </c>
      <c r="N17" s="8">
        <f t="shared" si="0"/>
        <v>67</v>
      </c>
      <c r="O17" s="8">
        <f t="shared" si="0"/>
        <v>0</v>
      </c>
      <c r="P17" s="8">
        <f t="shared" si="0"/>
        <v>10</v>
      </c>
      <c r="Q17" s="8">
        <f t="shared" si="0"/>
        <v>0</v>
      </c>
      <c r="R17" s="8">
        <f t="shared" si="0"/>
        <v>0</v>
      </c>
    </row>
    <row r="18" spans="1:18" x14ac:dyDescent="0.2">
      <c r="A18" s="16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</row>
  </sheetData>
  <mergeCells count="2">
    <mergeCell ref="B3:R3"/>
    <mergeCell ref="B2:R2"/>
  </mergeCells>
  <phoneticPr fontId="1" type="noConversion"/>
  <printOptions horizontalCentered="1"/>
  <pageMargins left="0.7" right="0.7" top="0.75" bottom="0.75" header="0.3" footer="0.3"/>
  <pageSetup pageOrder="overThenDown" orientation="landscape" r:id="rId1"/>
  <headerFooter alignWithMargins="0">
    <oddHeader>&amp;C&amp;"Helv,Bold"OFFICIAL CUSTER COUNTY RESULTS
PRESIDENTIAL PRIMARY ELECTION    MARCH 10,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0"/>
  <sheetViews>
    <sheetView view="pageLayout" zoomScaleNormal="100" zoomScaleSheetLayoutView="100" workbookViewId="0">
      <selection activeCell="A12" sqref="A12:XFD12"/>
    </sheetView>
  </sheetViews>
  <sheetFormatPr defaultColWidth="9.140625" defaultRowHeight="12.75" x14ac:dyDescent="0.2"/>
  <cols>
    <col min="1" max="1" width="12" style="7" customWidth="1"/>
    <col min="2" max="2" width="6.42578125" style="7" customWidth="1"/>
    <col min="3" max="13" width="6.42578125" style="17" customWidth="1"/>
    <col min="14" max="18" width="6.42578125" style="4" customWidth="1"/>
    <col min="19" max="16384" width="9.140625" style="4"/>
  </cols>
  <sheetData>
    <row r="1" spans="1:18" x14ac:dyDescent="0.2">
      <c r="A1" s="9"/>
      <c r="B1" s="63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9"/>
      <c r="O1" s="70"/>
      <c r="P1" s="70"/>
      <c r="Q1" s="70"/>
      <c r="R1" s="71"/>
    </row>
    <row r="2" spans="1:18" s="11" customFormat="1" x14ac:dyDescent="0.2">
      <c r="A2" s="10"/>
      <c r="B2" s="72" t="s">
        <v>10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2" t="s">
        <v>2</v>
      </c>
      <c r="O2" s="73"/>
      <c r="P2" s="73"/>
      <c r="Q2" s="73"/>
      <c r="R2" s="74"/>
    </row>
    <row r="3" spans="1:18" s="11" customFormat="1" x14ac:dyDescent="0.2">
      <c r="A3" s="12"/>
      <c r="B3" s="60" t="s">
        <v>11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72" t="s">
        <v>3</v>
      </c>
      <c r="O3" s="73"/>
      <c r="P3" s="73"/>
      <c r="Q3" s="73"/>
      <c r="R3" s="74"/>
    </row>
    <row r="4" spans="1:18" ht="13.5" customHeight="1" x14ac:dyDescent="0.2">
      <c r="A4" s="13"/>
      <c r="B4" s="21" t="s">
        <v>1</v>
      </c>
      <c r="C4" s="21" t="s">
        <v>1</v>
      </c>
      <c r="D4" s="21" t="s">
        <v>1</v>
      </c>
      <c r="E4" s="21" t="s">
        <v>1</v>
      </c>
      <c r="F4" s="21" t="s">
        <v>1</v>
      </c>
      <c r="G4" s="21" t="s">
        <v>1</v>
      </c>
      <c r="H4" s="21" t="s">
        <v>12</v>
      </c>
      <c r="I4" s="21" t="s">
        <v>12</v>
      </c>
      <c r="J4" s="21" t="s">
        <v>12</v>
      </c>
      <c r="K4" s="21" t="s">
        <v>12</v>
      </c>
      <c r="L4" s="21" t="s">
        <v>12</v>
      </c>
      <c r="M4" s="21" t="s">
        <v>12</v>
      </c>
      <c r="N4" s="66"/>
      <c r="O4" s="67"/>
      <c r="P4" s="67"/>
      <c r="Q4" s="67"/>
      <c r="R4" s="68"/>
    </row>
    <row r="5" spans="1:18" s="5" customFormat="1" ht="114" thickBot="1" x14ac:dyDescent="0.25">
      <c r="A5" s="14" t="s">
        <v>4</v>
      </c>
      <c r="B5" s="23" t="s">
        <v>30</v>
      </c>
      <c r="C5" s="23" t="s">
        <v>31</v>
      </c>
      <c r="D5" s="23" t="s">
        <v>32</v>
      </c>
      <c r="E5" s="23" t="s">
        <v>33</v>
      </c>
      <c r="F5" s="23" t="s">
        <v>34</v>
      </c>
      <c r="G5" s="23" t="s">
        <v>35</v>
      </c>
      <c r="H5" s="23" t="s">
        <v>36</v>
      </c>
      <c r="I5" s="23" t="s">
        <v>37</v>
      </c>
      <c r="J5" s="23" t="s">
        <v>52</v>
      </c>
      <c r="K5" s="23" t="s">
        <v>38</v>
      </c>
      <c r="L5" s="23" t="s">
        <v>13</v>
      </c>
      <c r="M5" s="23" t="s">
        <v>39</v>
      </c>
      <c r="N5" s="2" t="s">
        <v>5</v>
      </c>
      <c r="O5" s="2" t="s">
        <v>6</v>
      </c>
      <c r="P5" s="2" t="s">
        <v>8</v>
      </c>
      <c r="Q5" s="2" t="s">
        <v>9</v>
      </c>
      <c r="R5" s="1" t="s">
        <v>7</v>
      </c>
    </row>
    <row r="6" spans="1:18" s="6" customFormat="1" x14ac:dyDescent="0.2">
      <c r="A6" s="44"/>
      <c r="B6" s="45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7"/>
    </row>
    <row r="7" spans="1:18" s="6" customFormat="1" x14ac:dyDescent="0.2">
      <c r="A7" s="48" t="s">
        <v>40</v>
      </c>
      <c r="B7" s="49">
        <v>2</v>
      </c>
      <c r="C7" s="50">
        <v>1</v>
      </c>
      <c r="D7" s="50">
        <v>1</v>
      </c>
      <c r="E7" s="50">
        <v>116</v>
      </c>
      <c r="F7" s="50">
        <v>5</v>
      </c>
      <c r="G7" s="50">
        <v>2</v>
      </c>
      <c r="H7" s="50">
        <v>0</v>
      </c>
      <c r="I7" s="50">
        <v>0</v>
      </c>
      <c r="J7" s="50">
        <v>0</v>
      </c>
      <c r="K7" s="50">
        <v>0</v>
      </c>
      <c r="L7" s="50">
        <v>0</v>
      </c>
      <c r="M7" s="50">
        <v>0</v>
      </c>
      <c r="N7" s="50">
        <v>582</v>
      </c>
      <c r="O7" s="50">
        <v>13</v>
      </c>
      <c r="P7" s="51">
        <f t="shared" ref="P7:P15" si="0">IF(N7&lt;&gt;0,N7+O7,"")</f>
        <v>595</v>
      </c>
      <c r="Q7" s="50">
        <v>166</v>
      </c>
      <c r="R7" s="52">
        <f>IF(N7&lt;&gt;0,Q7/P7,"")</f>
        <v>0.27899159663865547</v>
      </c>
    </row>
    <row r="8" spans="1:18" s="6" customFormat="1" x14ac:dyDescent="0.2">
      <c r="A8" s="48" t="s">
        <v>41</v>
      </c>
      <c r="B8" s="49">
        <v>0</v>
      </c>
      <c r="C8" s="50">
        <v>0</v>
      </c>
      <c r="D8" s="50">
        <v>0</v>
      </c>
      <c r="E8" s="50">
        <v>161</v>
      </c>
      <c r="F8" s="50">
        <v>1</v>
      </c>
      <c r="G8" s="50">
        <v>4</v>
      </c>
      <c r="H8" s="50">
        <v>1</v>
      </c>
      <c r="I8" s="50">
        <v>0</v>
      </c>
      <c r="J8" s="50">
        <v>0</v>
      </c>
      <c r="K8" s="50">
        <v>0</v>
      </c>
      <c r="L8" s="50">
        <v>0</v>
      </c>
      <c r="M8" s="50">
        <v>0</v>
      </c>
      <c r="N8" s="50">
        <v>528</v>
      </c>
      <c r="O8" s="50">
        <v>15</v>
      </c>
      <c r="P8" s="51">
        <f t="shared" si="0"/>
        <v>543</v>
      </c>
      <c r="Q8" s="50">
        <v>193</v>
      </c>
      <c r="R8" s="52">
        <f t="shared" ref="R8:R17" si="1">IF(N8&lt;&gt;0,Q8/P8,"")</f>
        <v>0.35543278084714547</v>
      </c>
    </row>
    <row r="9" spans="1:18" s="6" customFormat="1" x14ac:dyDescent="0.2">
      <c r="A9" s="48" t="s">
        <v>42</v>
      </c>
      <c r="B9" s="49">
        <v>0</v>
      </c>
      <c r="C9" s="50">
        <v>1</v>
      </c>
      <c r="D9" s="50">
        <v>0</v>
      </c>
      <c r="E9" s="50">
        <v>118</v>
      </c>
      <c r="F9" s="50">
        <v>2</v>
      </c>
      <c r="G9" s="50">
        <v>6</v>
      </c>
      <c r="H9" s="50">
        <v>0</v>
      </c>
      <c r="I9" s="50">
        <v>0</v>
      </c>
      <c r="J9" s="50">
        <v>0</v>
      </c>
      <c r="K9" s="50">
        <v>0</v>
      </c>
      <c r="L9" s="50">
        <v>0</v>
      </c>
      <c r="M9" s="50">
        <v>0</v>
      </c>
      <c r="N9" s="50">
        <v>375</v>
      </c>
      <c r="O9" s="50">
        <v>16</v>
      </c>
      <c r="P9" s="51">
        <f t="shared" si="0"/>
        <v>391</v>
      </c>
      <c r="Q9" s="50">
        <v>147</v>
      </c>
      <c r="R9" s="52">
        <f t="shared" si="1"/>
        <v>0.37595907928388744</v>
      </c>
    </row>
    <row r="10" spans="1:18" s="15" customFormat="1" x14ac:dyDescent="0.2">
      <c r="A10" s="48" t="s">
        <v>43</v>
      </c>
      <c r="B10" s="49">
        <v>1</v>
      </c>
      <c r="C10" s="50">
        <v>0</v>
      </c>
      <c r="D10" s="50">
        <v>3</v>
      </c>
      <c r="E10" s="50">
        <v>60</v>
      </c>
      <c r="F10" s="50">
        <v>3</v>
      </c>
      <c r="G10" s="50">
        <v>1</v>
      </c>
      <c r="H10" s="50">
        <v>0</v>
      </c>
      <c r="I10" s="50">
        <v>0</v>
      </c>
      <c r="J10" s="50">
        <v>0</v>
      </c>
      <c r="K10" s="50">
        <v>0</v>
      </c>
      <c r="L10" s="50">
        <v>0</v>
      </c>
      <c r="M10" s="50">
        <v>0</v>
      </c>
      <c r="N10" s="50">
        <v>303</v>
      </c>
      <c r="O10" s="50">
        <v>6</v>
      </c>
      <c r="P10" s="51">
        <f t="shared" si="0"/>
        <v>309</v>
      </c>
      <c r="Q10" s="50">
        <v>106</v>
      </c>
      <c r="R10" s="52">
        <f t="shared" si="1"/>
        <v>0.34304207119741098</v>
      </c>
    </row>
    <row r="11" spans="1:18" s="15" customFormat="1" x14ac:dyDescent="0.2">
      <c r="A11" s="48" t="s">
        <v>44</v>
      </c>
      <c r="B11" s="49">
        <v>0</v>
      </c>
      <c r="C11" s="50">
        <v>1</v>
      </c>
      <c r="D11" s="50">
        <v>0</v>
      </c>
      <c r="E11" s="50">
        <v>102</v>
      </c>
      <c r="F11" s="50">
        <v>1</v>
      </c>
      <c r="G11" s="50">
        <v>0</v>
      </c>
      <c r="H11" s="50">
        <v>0</v>
      </c>
      <c r="I11" s="50">
        <v>0</v>
      </c>
      <c r="J11" s="50">
        <v>0</v>
      </c>
      <c r="K11" s="50">
        <v>0</v>
      </c>
      <c r="L11" s="50">
        <v>0</v>
      </c>
      <c r="M11" s="50">
        <v>0</v>
      </c>
      <c r="N11" s="50">
        <v>444</v>
      </c>
      <c r="O11" s="50">
        <v>7</v>
      </c>
      <c r="P11" s="51">
        <f t="shared" si="0"/>
        <v>451</v>
      </c>
      <c r="Q11" s="50">
        <v>128</v>
      </c>
      <c r="R11" s="52">
        <f t="shared" si="1"/>
        <v>0.28381374722838137</v>
      </c>
    </row>
    <row r="12" spans="1:18" s="15" customFormat="1" x14ac:dyDescent="0.2">
      <c r="A12" s="48" t="s">
        <v>45</v>
      </c>
      <c r="B12" s="49">
        <v>0</v>
      </c>
      <c r="C12" s="50">
        <v>0</v>
      </c>
      <c r="D12" s="50">
        <v>0</v>
      </c>
      <c r="E12" s="50">
        <v>71</v>
      </c>
      <c r="F12" s="50">
        <v>0</v>
      </c>
      <c r="G12" s="50">
        <v>2</v>
      </c>
      <c r="H12" s="50">
        <v>1</v>
      </c>
      <c r="I12" s="50">
        <v>0</v>
      </c>
      <c r="J12" s="50">
        <v>0</v>
      </c>
      <c r="K12" s="50">
        <v>0</v>
      </c>
      <c r="L12" s="50">
        <v>0</v>
      </c>
      <c r="M12" s="50">
        <v>0</v>
      </c>
      <c r="N12" s="50">
        <v>126</v>
      </c>
      <c r="O12" s="50">
        <v>0</v>
      </c>
      <c r="P12" s="51">
        <f t="shared" si="0"/>
        <v>126</v>
      </c>
      <c r="Q12" s="50">
        <v>91</v>
      </c>
      <c r="R12" s="52">
        <f t="shared" si="1"/>
        <v>0.72222222222222221</v>
      </c>
    </row>
    <row r="13" spans="1:18" s="15" customFormat="1" x14ac:dyDescent="0.2">
      <c r="A13" s="48" t="s">
        <v>46</v>
      </c>
      <c r="B13" s="49">
        <v>0</v>
      </c>
      <c r="C13" s="50">
        <v>0</v>
      </c>
      <c r="D13" s="50">
        <v>0</v>
      </c>
      <c r="E13" s="50">
        <v>45</v>
      </c>
      <c r="F13" s="50">
        <v>0</v>
      </c>
      <c r="G13" s="50">
        <v>0</v>
      </c>
      <c r="H13" s="50">
        <v>0</v>
      </c>
      <c r="I13" s="50">
        <v>0</v>
      </c>
      <c r="J13" s="50">
        <v>0</v>
      </c>
      <c r="K13" s="50">
        <v>0</v>
      </c>
      <c r="L13" s="50">
        <v>0</v>
      </c>
      <c r="M13" s="50">
        <v>0</v>
      </c>
      <c r="N13" s="50">
        <v>69</v>
      </c>
      <c r="O13" s="50">
        <v>2</v>
      </c>
      <c r="P13" s="51">
        <f t="shared" si="0"/>
        <v>71</v>
      </c>
      <c r="Q13" s="50">
        <v>50</v>
      </c>
      <c r="R13" s="52">
        <f t="shared" si="1"/>
        <v>0.70422535211267601</v>
      </c>
    </row>
    <row r="14" spans="1:18" s="15" customFormat="1" x14ac:dyDescent="0.2">
      <c r="A14" s="48" t="s">
        <v>47</v>
      </c>
      <c r="B14" s="49">
        <v>0</v>
      </c>
      <c r="C14" s="50">
        <v>1</v>
      </c>
      <c r="D14" s="50">
        <v>1</v>
      </c>
      <c r="E14" s="50">
        <v>79</v>
      </c>
      <c r="F14" s="50">
        <v>5</v>
      </c>
      <c r="G14" s="50">
        <v>3</v>
      </c>
      <c r="H14" s="50">
        <v>0</v>
      </c>
      <c r="I14" s="50">
        <v>0</v>
      </c>
      <c r="J14" s="50">
        <v>0</v>
      </c>
      <c r="K14" s="50">
        <v>0</v>
      </c>
      <c r="L14" s="50">
        <v>0</v>
      </c>
      <c r="M14" s="50">
        <v>0</v>
      </c>
      <c r="N14" s="50">
        <v>151</v>
      </c>
      <c r="O14" s="50">
        <v>1</v>
      </c>
      <c r="P14" s="51">
        <f t="shared" si="0"/>
        <v>152</v>
      </c>
      <c r="Q14" s="50">
        <v>113</v>
      </c>
      <c r="R14" s="52">
        <f t="shared" si="1"/>
        <v>0.74342105263157898</v>
      </c>
    </row>
    <row r="15" spans="1:18" s="15" customFormat="1" x14ac:dyDescent="0.2">
      <c r="A15" s="48" t="s">
        <v>48</v>
      </c>
      <c r="B15" s="49">
        <v>0</v>
      </c>
      <c r="C15" s="50">
        <v>1</v>
      </c>
      <c r="D15" s="50">
        <v>0</v>
      </c>
      <c r="E15" s="50">
        <v>23</v>
      </c>
      <c r="F15" s="50">
        <v>1</v>
      </c>
      <c r="G15" s="50">
        <v>2</v>
      </c>
      <c r="H15" s="50">
        <v>1</v>
      </c>
      <c r="I15" s="50">
        <v>0</v>
      </c>
      <c r="J15" s="50">
        <v>0</v>
      </c>
      <c r="K15" s="50">
        <v>0</v>
      </c>
      <c r="L15" s="50">
        <v>0</v>
      </c>
      <c r="M15" s="50">
        <v>0</v>
      </c>
      <c r="N15" s="50">
        <v>248</v>
      </c>
      <c r="O15" s="50">
        <v>8</v>
      </c>
      <c r="P15" s="51">
        <f t="shared" si="0"/>
        <v>256</v>
      </c>
      <c r="Q15" s="50">
        <v>83</v>
      </c>
      <c r="R15" s="52">
        <f t="shared" si="1"/>
        <v>0.32421875</v>
      </c>
    </row>
    <row r="16" spans="1:18" s="15" customFormat="1" x14ac:dyDescent="0.2">
      <c r="A16" s="48" t="s">
        <v>14</v>
      </c>
      <c r="B16" s="49">
        <v>1</v>
      </c>
      <c r="C16" s="50">
        <v>0</v>
      </c>
      <c r="D16" s="50">
        <v>1</v>
      </c>
      <c r="E16" s="50">
        <v>69</v>
      </c>
      <c r="F16" s="50">
        <v>1</v>
      </c>
      <c r="G16" s="50">
        <v>2</v>
      </c>
      <c r="H16" s="50">
        <v>0</v>
      </c>
      <c r="I16" s="50">
        <v>0</v>
      </c>
      <c r="J16" s="50">
        <v>0</v>
      </c>
      <c r="K16" s="50">
        <v>0</v>
      </c>
      <c r="L16" s="50">
        <v>0</v>
      </c>
      <c r="M16" s="50">
        <v>0</v>
      </c>
      <c r="N16" s="53"/>
      <c r="O16" s="53"/>
      <c r="P16" s="53"/>
      <c r="Q16" s="50">
        <v>96</v>
      </c>
      <c r="R16" s="54"/>
    </row>
    <row r="17" spans="1:18" x14ac:dyDescent="0.2">
      <c r="A17" s="3" t="s">
        <v>0</v>
      </c>
      <c r="B17" s="8">
        <f t="shared" ref="B17:Q17" si="2">SUM(B7:B16)</f>
        <v>4</v>
      </c>
      <c r="C17" s="8">
        <f t="shared" si="2"/>
        <v>5</v>
      </c>
      <c r="D17" s="8">
        <f t="shared" si="2"/>
        <v>6</v>
      </c>
      <c r="E17" s="8">
        <f t="shared" si="2"/>
        <v>844</v>
      </c>
      <c r="F17" s="8">
        <f t="shared" si="2"/>
        <v>19</v>
      </c>
      <c r="G17" s="8">
        <f t="shared" si="2"/>
        <v>22</v>
      </c>
      <c r="H17" s="8">
        <f t="shared" si="2"/>
        <v>3</v>
      </c>
      <c r="I17" s="8">
        <f t="shared" si="2"/>
        <v>0</v>
      </c>
      <c r="J17" s="8">
        <f t="shared" si="2"/>
        <v>0</v>
      </c>
      <c r="K17" s="8">
        <f t="shared" si="2"/>
        <v>0</v>
      </c>
      <c r="L17" s="8">
        <f t="shared" si="2"/>
        <v>0</v>
      </c>
      <c r="M17" s="8">
        <f t="shared" si="2"/>
        <v>0</v>
      </c>
      <c r="N17" s="8">
        <f t="shared" si="2"/>
        <v>2826</v>
      </c>
      <c r="O17" s="8">
        <f t="shared" si="2"/>
        <v>68</v>
      </c>
      <c r="P17" s="8">
        <f t="shared" si="2"/>
        <v>2894</v>
      </c>
      <c r="Q17" s="8">
        <f t="shared" si="2"/>
        <v>1173</v>
      </c>
      <c r="R17" s="19">
        <f t="shared" si="1"/>
        <v>0.40532135452660678</v>
      </c>
    </row>
    <row r="18" spans="1:18" x14ac:dyDescent="0.2">
      <c r="A18" s="16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5"/>
      <c r="O18" s="15"/>
      <c r="P18" s="15"/>
      <c r="Q18" s="15"/>
      <c r="R18" s="15"/>
    </row>
    <row r="19" spans="1:18" x14ac:dyDescent="0.2">
      <c r="N19" s="15"/>
      <c r="O19" s="15"/>
      <c r="P19" s="15"/>
      <c r="Q19" s="15"/>
      <c r="R19" s="15"/>
    </row>
    <row r="20" spans="1:18" x14ac:dyDescent="0.2">
      <c r="N20" s="15"/>
      <c r="O20" s="15"/>
      <c r="P20" s="15"/>
      <c r="Q20" s="15"/>
      <c r="R20" s="15"/>
    </row>
  </sheetData>
  <mergeCells count="7">
    <mergeCell ref="N4:R4"/>
    <mergeCell ref="B1:M1"/>
    <mergeCell ref="N1:R1"/>
    <mergeCell ref="B2:M2"/>
    <mergeCell ref="N2:R2"/>
    <mergeCell ref="B3:M3"/>
    <mergeCell ref="N3:R3"/>
  </mergeCells>
  <printOptions horizontalCentered="1"/>
  <pageMargins left="0.7" right="0.7" top="0.75" bottom="0.75" header="0.3" footer="0.3"/>
  <pageSetup pageOrder="overThenDown" orientation="landscape" r:id="rId1"/>
  <headerFooter alignWithMargins="0">
    <oddHeader xml:space="preserve">&amp;C&amp;"Helv,Bold"OFFICIAL CUSTER COUNTY RESULTS
PRESIDENTIAL PRIMARY ELECTION    MARCH 10, 2020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AAEB0-C9B4-46C0-A359-04493A9F42EB}">
  <dimension ref="A1:H36"/>
  <sheetViews>
    <sheetView view="pageLayout" zoomScaleNormal="100" workbookViewId="0">
      <selection activeCell="E35" sqref="E35"/>
    </sheetView>
  </sheetViews>
  <sheetFormatPr defaultRowHeight="12.75" x14ac:dyDescent="0.2"/>
  <cols>
    <col min="1" max="1" width="11.7109375" customWidth="1"/>
    <col min="2" max="2" width="10.85546875" customWidth="1"/>
    <col min="3" max="3" width="10.7109375" customWidth="1"/>
  </cols>
  <sheetData>
    <row r="1" spans="1:8" x14ac:dyDescent="0.2">
      <c r="A1" s="36"/>
      <c r="B1" s="91" t="s">
        <v>55</v>
      </c>
      <c r="C1" s="91"/>
      <c r="D1" s="79"/>
      <c r="E1" s="80"/>
      <c r="F1" s="80"/>
      <c r="G1" s="80"/>
      <c r="H1" s="81"/>
    </row>
    <row r="2" spans="1:8" x14ac:dyDescent="0.2">
      <c r="A2" s="42"/>
      <c r="B2" s="87" t="s">
        <v>58</v>
      </c>
      <c r="C2" s="87"/>
      <c r="D2" s="82"/>
      <c r="E2" s="87"/>
      <c r="F2" s="87"/>
      <c r="G2" s="87"/>
      <c r="H2" s="83"/>
    </row>
    <row r="3" spans="1:8" x14ac:dyDescent="0.2">
      <c r="A3" s="42"/>
      <c r="B3" s="87" t="s">
        <v>57</v>
      </c>
      <c r="C3" s="87"/>
      <c r="D3" s="82" t="s">
        <v>2</v>
      </c>
      <c r="E3" s="87"/>
      <c r="F3" s="87"/>
      <c r="G3" s="87"/>
      <c r="H3" s="83"/>
    </row>
    <row r="4" spans="1:8" x14ac:dyDescent="0.2">
      <c r="A4" s="42"/>
      <c r="B4" s="87" t="s">
        <v>56</v>
      </c>
      <c r="C4" s="87"/>
      <c r="D4" s="82" t="s">
        <v>3</v>
      </c>
      <c r="E4" s="87"/>
      <c r="F4" s="87"/>
      <c r="G4" s="87"/>
      <c r="H4" s="83"/>
    </row>
    <row r="5" spans="1:8" x14ac:dyDescent="0.2">
      <c r="A5" s="42"/>
      <c r="B5" s="87" t="s">
        <v>59</v>
      </c>
      <c r="C5" s="87"/>
      <c r="D5" s="84"/>
      <c r="E5" s="85"/>
      <c r="F5" s="85"/>
      <c r="G5" s="85"/>
      <c r="H5" s="86"/>
    </row>
    <row r="6" spans="1:8" x14ac:dyDescent="0.2">
      <c r="A6" s="37"/>
      <c r="B6" s="92">
        <v>43922</v>
      </c>
      <c r="C6" s="92"/>
      <c r="D6" s="75"/>
      <c r="E6" s="93"/>
      <c r="F6" s="93"/>
      <c r="G6" s="93"/>
      <c r="H6" s="76"/>
    </row>
    <row r="7" spans="1:8" ht="71.25" customHeight="1" thickBot="1" x14ac:dyDescent="0.25">
      <c r="A7" s="38" t="s">
        <v>4</v>
      </c>
      <c r="B7" s="35" t="s">
        <v>53</v>
      </c>
      <c r="C7" s="35" t="s">
        <v>54</v>
      </c>
      <c r="D7" s="39" t="s">
        <v>5</v>
      </c>
      <c r="E7" s="39" t="s">
        <v>6</v>
      </c>
      <c r="F7" s="39" t="s">
        <v>8</v>
      </c>
      <c r="G7" s="39" t="s">
        <v>9</v>
      </c>
      <c r="H7" s="40" t="s">
        <v>7</v>
      </c>
    </row>
    <row r="8" spans="1:8" x14ac:dyDescent="0.2">
      <c r="A8" s="56"/>
      <c r="B8" s="31"/>
      <c r="C8" s="31"/>
      <c r="D8" s="31"/>
      <c r="E8" s="31"/>
      <c r="F8" s="31"/>
      <c r="G8" s="31"/>
      <c r="H8" s="57"/>
    </row>
    <row r="9" spans="1:8" x14ac:dyDescent="0.2">
      <c r="A9" s="48" t="s">
        <v>40</v>
      </c>
      <c r="B9" s="50">
        <v>119</v>
      </c>
      <c r="C9" s="50">
        <v>42</v>
      </c>
      <c r="D9" s="50">
        <v>582</v>
      </c>
      <c r="E9" s="50">
        <v>13</v>
      </c>
      <c r="F9" s="51">
        <f t="shared" ref="F9:F14" si="0">IF(D9&lt;&gt;0,D9+E9,"")</f>
        <v>595</v>
      </c>
      <c r="G9" s="50">
        <v>166</v>
      </c>
      <c r="H9" s="52">
        <f>IF(D9&lt;&gt;0,G9/F9,"")</f>
        <v>0.27899159663865547</v>
      </c>
    </row>
    <row r="10" spans="1:8" x14ac:dyDescent="0.2">
      <c r="A10" s="48" t="s">
        <v>41</v>
      </c>
      <c r="B10" s="50">
        <v>121</v>
      </c>
      <c r="C10" s="50">
        <v>70</v>
      </c>
      <c r="D10" s="50">
        <v>528</v>
      </c>
      <c r="E10" s="50">
        <v>15</v>
      </c>
      <c r="F10" s="51">
        <f t="shared" si="0"/>
        <v>543</v>
      </c>
      <c r="G10" s="50">
        <v>193</v>
      </c>
      <c r="H10" s="52">
        <f t="shared" ref="H10:H16" si="1">IF(D10&lt;&gt;0,G10/F10,"")</f>
        <v>0.35543278084714547</v>
      </c>
    </row>
    <row r="11" spans="1:8" x14ac:dyDescent="0.2">
      <c r="A11" s="48" t="s">
        <v>42</v>
      </c>
      <c r="B11" s="50">
        <v>109</v>
      </c>
      <c r="C11" s="50">
        <v>38</v>
      </c>
      <c r="D11" s="50">
        <v>375</v>
      </c>
      <c r="E11" s="50">
        <v>16</v>
      </c>
      <c r="F11" s="51">
        <f t="shared" si="0"/>
        <v>391</v>
      </c>
      <c r="G11" s="50">
        <v>147</v>
      </c>
      <c r="H11" s="52">
        <f t="shared" si="1"/>
        <v>0.37595907928388744</v>
      </c>
    </row>
    <row r="12" spans="1:8" x14ac:dyDescent="0.2">
      <c r="A12" s="58" t="s">
        <v>46</v>
      </c>
      <c r="B12" s="50">
        <v>26</v>
      </c>
      <c r="C12" s="50">
        <v>21</v>
      </c>
      <c r="D12" s="50">
        <v>69</v>
      </c>
      <c r="E12" s="50">
        <v>2</v>
      </c>
      <c r="F12" s="51">
        <f t="shared" si="0"/>
        <v>71</v>
      </c>
      <c r="G12" s="50">
        <v>50</v>
      </c>
      <c r="H12" s="52">
        <f t="shared" si="1"/>
        <v>0.70422535211267601</v>
      </c>
    </row>
    <row r="13" spans="1:8" x14ac:dyDescent="0.2">
      <c r="A13" s="58" t="s">
        <v>47</v>
      </c>
      <c r="B13" s="50">
        <v>63</v>
      </c>
      <c r="C13" s="50">
        <v>49</v>
      </c>
      <c r="D13" s="50">
        <v>151</v>
      </c>
      <c r="E13" s="50">
        <v>1</v>
      </c>
      <c r="F13" s="51">
        <f t="shared" si="0"/>
        <v>152</v>
      </c>
      <c r="G13" s="50">
        <v>113</v>
      </c>
      <c r="H13" s="52">
        <f t="shared" si="1"/>
        <v>0.74342105263157898</v>
      </c>
    </row>
    <row r="14" spans="1:8" x14ac:dyDescent="0.2">
      <c r="A14" s="58" t="s">
        <v>48</v>
      </c>
      <c r="B14" s="50">
        <v>74</v>
      </c>
      <c r="C14" s="50">
        <v>9</v>
      </c>
      <c r="D14" s="50">
        <v>248</v>
      </c>
      <c r="E14" s="50">
        <v>8</v>
      </c>
      <c r="F14" s="51">
        <f t="shared" si="0"/>
        <v>256</v>
      </c>
      <c r="G14" s="50">
        <v>83</v>
      </c>
      <c r="H14" s="52">
        <f t="shared" si="1"/>
        <v>0.32421875</v>
      </c>
    </row>
    <row r="15" spans="1:8" x14ac:dyDescent="0.2">
      <c r="A15" s="58" t="s">
        <v>14</v>
      </c>
      <c r="B15" s="50">
        <v>55</v>
      </c>
      <c r="C15" s="50">
        <v>29</v>
      </c>
      <c r="D15" s="50"/>
      <c r="E15" s="50"/>
      <c r="F15" s="51"/>
      <c r="G15" s="50">
        <v>85</v>
      </c>
      <c r="H15" s="52"/>
    </row>
    <row r="16" spans="1:8" x14ac:dyDescent="0.2">
      <c r="A16" s="58" t="s">
        <v>65</v>
      </c>
      <c r="B16" s="50">
        <v>23</v>
      </c>
      <c r="C16" s="50">
        <v>19</v>
      </c>
      <c r="D16" s="50">
        <v>64</v>
      </c>
      <c r="E16" s="50">
        <v>0</v>
      </c>
      <c r="F16" s="59">
        <v>64</v>
      </c>
      <c r="G16" s="50">
        <v>44</v>
      </c>
      <c r="H16" s="52">
        <f t="shared" si="1"/>
        <v>0.6875</v>
      </c>
    </row>
    <row r="17" spans="1:8" x14ac:dyDescent="0.2">
      <c r="A17" s="32" t="s">
        <v>0</v>
      </c>
      <c r="B17" s="33">
        <f t="shared" ref="B17:G17" si="2">SUM(B9:B16)</f>
        <v>590</v>
      </c>
      <c r="C17" s="33">
        <f t="shared" si="2"/>
        <v>277</v>
      </c>
      <c r="D17" s="33">
        <f t="shared" si="2"/>
        <v>2017</v>
      </c>
      <c r="E17" s="33">
        <f t="shared" si="2"/>
        <v>55</v>
      </c>
      <c r="F17" s="33">
        <f t="shared" si="2"/>
        <v>2072</v>
      </c>
      <c r="G17" s="33">
        <f t="shared" si="2"/>
        <v>881</v>
      </c>
      <c r="H17" s="34">
        <f t="shared" ref="H17" si="3">IF(G17&lt;&gt;0,G17/F17,"")</f>
        <v>0.4251930501930502</v>
      </c>
    </row>
    <row r="20" spans="1:8" ht="16.5" customHeight="1" x14ac:dyDescent="0.2"/>
    <row r="23" spans="1:8" x14ac:dyDescent="0.2">
      <c r="A23" s="36"/>
      <c r="B23" s="77" t="s">
        <v>60</v>
      </c>
      <c r="C23" s="78"/>
      <c r="D23" s="79"/>
      <c r="E23" s="80"/>
      <c r="F23" s="80"/>
      <c r="G23" s="80"/>
      <c r="H23" s="81"/>
    </row>
    <row r="24" spans="1:8" x14ac:dyDescent="0.2">
      <c r="A24" s="42"/>
      <c r="B24" s="82" t="s">
        <v>61</v>
      </c>
      <c r="C24" s="83"/>
      <c r="D24" s="84"/>
      <c r="E24" s="85"/>
      <c r="F24" s="85"/>
      <c r="G24" s="85"/>
      <c r="H24" s="86"/>
    </row>
    <row r="25" spans="1:8" x14ac:dyDescent="0.2">
      <c r="A25" s="42"/>
      <c r="B25" s="82" t="s">
        <v>62</v>
      </c>
      <c r="C25" s="83"/>
      <c r="D25" s="84"/>
      <c r="E25" s="85"/>
      <c r="F25" s="85"/>
      <c r="G25" s="85"/>
      <c r="H25" s="86"/>
    </row>
    <row r="26" spans="1:8" x14ac:dyDescent="0.2">
      <c r="A26" s="42"/>
      <c r="B26" s="82" t="s">
        <v>63</v>
      </c>
      <c r="C26" s="83"/>
      <c r="D26" s="82" t="s">
        <v>2</v>
      </c>
      <c r="E26" s="87"/>
      <c r="F26" s="87"/>
      <c r="G26" s="87"/>
      <c r="H26" s="83"/>
    </row>
    <row r="27" spans="1:8" x14ac:dyDescent="0.2">
      <c r="A27" s="42"/>
      <c r="B27" s="82" t="s">
        <v>64</v>
      </c>
      <c r="C27" s="83"/>
      <c r="D27" s="82" t="s">
        <v>3</v>
      </c>
      <c r="E27" s="87"/>
      <c r="F27" s="87"/>
      <c r="G27" s="87"/>
      <c r="H27" s="83"/>
    </row>
    <row r="28" spans="1:8" x14ac:dyDescent="0.2">
      <c r="A28" s="43"/>
      <c r="B28" s="75"/>
      <c r="C28" s="76"/>
      <c r="D28" s="88"/>
      <c r="E28" s="89"/>
      <c r="F28" s="89"/>
      <c r="G28" s="89"/>
      <c r="H28" s="90"/>
    </row>
    <row r="29" spans="1:8" ht="74.25" customHeight="1" thickBot="1" x14ac:dyDescent="0.25">
      <c r="A29" s="27" t="s">
        <v>4</v>
      </c>
      <c r="B29" s="28" t="s">
        <v>53</v>
      </c>
      <c r="C29" s="28" t="s">
        <v>54</v>
      </c>
      <c r="D29" s="29" t="s">
        <v>5</v>
      </c>
      <c r="E29" s="29" t="s">
        <v>6</v>
      </c>
      <c r="F29" s="29" t="s">
        <v>8</v>
      </c>
      <c r="G29" s="29" t="s">
        <v>9</v>
      </c>
      <c r="H29" s="30" t="s">
        <v>7</v>
      </c>
    </row>
    <row r="30" spans="1:8" x14ac:dyDescent="0.2">
      <c r="A30" s="56"/>
      <c r="B30" s="31"/>
      <c r="C30" s="31"/>
      <c r="D30" s="31"/>
      <c r="E30" s="31"/>
      <c r="F30" s="31"/>
      <c r="G30" s="31"/>
      <c r="H30" s="57"/>
    </row>
    <row r="31" spans="1:8" x14ac:dyDescent="0.2">
      <c r="A31" s="58" t="s">
        <v>43</v>
      </c>
      <c r="B31" s="50">
        <v>89</v>
      </c>
      <c r="C31" s="50">
        <v>16</v>
      </c>
      <c r="D31" s="50">
        <v>303</v>
      </c>
      <c r="E31" s="50">
        <v>6</v>
      </c>
      <c r="F31" s="51">
        <f t="shared" ref="F31:F35" si="4">IF(D31&lt;&gt;0,D31+E31,"")</f>
        <v>309</v>
      </c>
      <c r="G31" s="50">
        <v>106</v>
      </c>
      <c r="H31" s="52">
        <f>IF(D31&lt;&gt;0,G31/F31,"")</f>
        <v>0.34304207119741098</v>
      </c>
    </row>
    <row r="32" spans="1:8" x14ac:dyDescent="0.2">
      <c r="A32" s="58" t="s">
        <v>44</v>
      </c>
      <c r="B32" s="50">
        <v>81</v>
      </c>
      <c r="C32" s="50">
        <v>44</v>
      </c>
      <c r="D32" s="50">
        <v>444</v>
      </c>
      <c r="E32" s="50">
        <v>7</v>
      </c>
      <c r="F32" s="51">
        <f t="shared" si="4"/>
        <v>451</v>
      </c>
      <c r="G32" s="50">
        <v>126</v>
      </c>
      <c r="H32" s="52">
        <f t="shared" ref="H32:H36" si="5">IF(D32&lt;&gt;0,G32/F32,"")</f>
        <v>0.2793791574279379</v>
      </c>
    </row>
    <row r="33" spans="1:8" x14ac:dyDescent="0.2">
      <c r="A33" s="58" t="s">
        <v>45</v>
      </c>
      <c r="B33" s="50">
        <v>60</v>
      </c>
      <c r="C33" s="50">
        <v>31</v>
      </c>
      <c r="D33" s="50">
        <v>126</v>
      </c>
      <c r="E33" s="50">
        <v>0</v>
      </c>
      <c r="F33" s="51">
        <f t="shared" si="4"/>
        <v>126</v>
      </c>
      <c r="G33" s="50">
        <v>91</v>
      </c>
      <c r="H33" s="52">
        <f t="shared" si="5"/>
        <v>0.72222222222222221</v>
      </c>
    </row>
    <row r="34" spans="1:8" x14ac:dyDescent="0.2">
      <c r="A34" s="58" t="s">
        <v>14</v>
      </c>
      <c r="B34" s="50">
        <v>7</v>
      </c>
      <c r="C34" s="50">
        <v>4</v>
      </c>
      <c r="D34" s="50"/>
      <c r="E34" s="50"/>
      <c r="F34" s="51"/>
      <c r="G34" s="50">
        <v>11</v>
      </c>
      <c r="H34" s="52"/>
    </row>
    <row r="35" spans="1:8" x14ac:dyDescent="0.2">
      <c r="A35" s="58" t="s">
        <v>66</v>
      </c>
      <c r="B35" s="50">
        <v>8</v>
      </c>
      <c r="C35" s="50">
        <v>6</v>
      </c>
      <c r="D35" s="50">
        <v>50</v>
      </c>
      <c r="E35" s="50">
        <v>0</v>
      </c>
      <c r="F35" s="51">
        <f t="shared" si="4"/>
        <v>50</v>
      </c>
      <c r="G35" s="50">
        <v>14</v>
      </c>
      <c r="H35" s="52">
        <f t="shared" si="5"/>
        <v>0.28000000000000003</v>
      </c>
    </row>
    <row r="36" spans="1:8" x14ac:dyDescent="0.2">
      <c r="A36" s="32" t="s">
        <v>0</v>
      </c>
      <c r="B36" s="33">
        <f t="shared" ref="B36:G36" si="6">SUM(B31:B35)</f>
        <v>245</v>
      </c>
      <c r="C36" s="33">
        <f t="shared" si="6"/>
        <v>101</v>
      </c>
      <c r="D36" s="33">
        <f t="shared" si="6"/>
        <v>923</v>
      </c>
      <c r="E36" s="33">
        <f t="shared" si="6"/>
        <v>13</v>
      </c>
      <c r="F36" s="33">
        <f t="shared" si="6"/>
        <v>936</v>
      </c>
      <c r="G36" s="33">
        <f t="shared" si="6"/>
        <v>348</v>
      </c>
      <c r="H36" s="52">
        <f t="shared" si="5"/>
        <v>0.37179487179487181</v>
      </c>
    </row>
  </sheetData>
  <mergeCells count="24">
    <mergeCell ref="B1:C1"/>
    <mergeCell ref="D1:H1"/>
    <mergeCell ref="B4:C4"/>
    <mergeCell ref="D4:H4"/>
    <mergeCell ref="B6:C6"/>
    <mergeCell ref="D6:H6"/>
    <mergeCell ref="B2:C2"/>
    <mergeCell ref="D2:H2"/>
    <mergeCell ref="B3:C3"/>
    <mergeCell ref="D3:H3"/>
    <mergeCell ref="B5:C5"/>
    <mergeCell ref="D5:H5"/>
    <mergeCell ref="B28:C28"/>
    <mergeCell ref="B23:C23"/>
    <mergeCell ref="D23:H23"/>
    <mergeCell ref="B24:C24"/>
    <mergeCell ref="D24:H24"/>
    <mergeCell ref="B25:C25"/>
    <mergeCell ref="D25:H25"/>
    <mergeCell ref="B26:C26"/>
    <mergeCell ref="D26:H26"/>
    <mergeCell ref="B27:C27"/>
    <mergeCell ref="D27:H27"/>
    <mergeCell ref="D28:H28"/>
  </mergeCells>
  <pageMargins left="0.7" right="0.7" top="0.75" bottom="0.75" header="0.3" footer="0.3"/>
  <pageSetup orientation="portrait" r:id="rId1"/>
  <headerFooter>
    <oddHeader xml:space="preserve">&amp;C&amp;"Helv,Bold"OFFICIAL CUSTER COUNTY RESULTS
PRESIDENTIAL PRIMARY ELECTION    MARCH 10, 2020&amp;"Helv,Regular"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38399F4-9595-4001-B7CF-55C465E0F7B5}"/>
</file>

<file path=customXml/itemProps2.xml><?xml version="1.0" encoding="utf-8"?>
<ds:datastoreItem xmlns:ds="http://schemas.openxmlformats.org/officeDocument/2006/customXml" ds:itemID="{4C69CDC8-4560-45CF-B6E3-E2E63C3689E6}"/>
</file>

<file path=customXml/itemProps3.xml><?xml version="1.0" encoding="utf-8"?>
<ds:datastoreItem xmlns:ds="http://schemas.openxmlformats.org/officeDocument/2006/customXml" ds:itemID="{730A9B03-ED04-4B87-90C6-465CC3222E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US Pres</vt:lpstr>
      <vt:lpstr>US Pres &amp; Voting Stats</vt:lpstr>
      <vt:lpstr>181 &amp; 182 School Dist.</vt:lpstr>
      <vt:lpstr>'US Pres'!Print_Titles</vt:lpstr>
      <vt:lpstr>'US Pres &amp; Voting Stats'!Print_Titles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Dorothy Canary</cp:lastModifiedBy>
  <cp:lastPrinted>2020-03-16T15:59:06Z</cp:lastPrinted>
  <dcterms:created xsi:type="dcterms:W3CDTF">1998-04-10T16:02:13Z</dcterms:created>
  <dcterms:modified xsi:type="dcterms:W3CDTF">2020-03-17T17:28:49Z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1278600</vt:r8>
  </property>
  <property fmtid="{D5CDD505-2E9C-101B-9397-08002B2CF9AE}" pid="4" name="MediaServiceImageTags">
    <vt:lpwstr/>
  </property>
</Properties>
</file>