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A1AC4441-218C-4154-B1F4-8937A08B24A6}" xr6:coauthVersionLast="44" xr6:coauthVersionMax="44" xr10:uidLastSave="{00000000-0000-0000-0000-000000000000}"/>
  <bookViews>
    <workbookView xWindow="-120" yWindow="-120" windowWidth="29040" windowHeight="15840" tabRatio="599" xr2:uid="{00000000-000D-0000-FFFF-FFFF00000000}"/>
  </bookViews>
  <sheets>
    <sheet name="US Pres" sheetId="26" r:id="rId1"/>
    <sheet name="US Pres &amp; Voting Stats" sheetId="1" r:id="rId2"/>
    <sheet name="Weiser School Dist." sheetId="27" r:id="rId3"/>
  </sheets>
  <definedNames>
    <definedName name="_xlnm.Print_Area" localSheetId="1">'US Pres &amp; Voting Stats'!$A$1:$R$18</definedName>
    <definedName name="_xlnm.Print_Area" localSheetId="2">'Weiser School Dist.'!$A$4:$C$18</definedName>
    <definedName name="_xlnm.Print_Titles" localSheetId="0">'US Pres'!$A:$A</definedName>
    <definedName name="_xlnm.Print_Titles" localSheetId="1">'US Pres &amp; Voting Stats'!$A:$A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6" i="27" l="1"/>
  <c r="H15" i="27"/>
  <c r="H14" i="27"/>
  <c r="H13" i="27"/>
  <c r="H12" i="27"/>
  <c r="H11" i="27"/>
  <c r="H10" i="27"/>
  <c r="H9" i="27"/>
  <c r="H8" i="27"/>
  <c r="H7" i="27"/>
  <c r="R16" i="27" l="1"/>
  <c r="P16" i="27"/>
  <c r="R15" i="27"/>
  <c r="P15" i="27"/>
  <c r="R14" i="27"/>
  <c r="P14" i="27"/>
  <c r="P15" i="1"/>
  <c r="R15" i="1" s="1"/>
  <c r="P16" i="1"/>
  <c r="R16" i="1"/>
  <c r="P17" i="1"/>
  <c r="R17" i="1" s="1"/>
  <c r="G17" i="27"/>
  <c r="F17" i="27"/>
  <c r="E17" i="27"/>
  <c r="D17" i="27"/>
  <c r="C17" i="27"/>
  <c r="B17" i="27"/>
  <c r="H17" i="27" l="1"/>
  <c r="D18" i="1"/>
  <c r="E18" i="1"/>
  <c r="F18" i="1"/>
  <c r="G18" i="1"/>
  <c r="H18" i="1"/>
  <c r="I18" i="1"/>
  <c r="J18" i="1"/>
  <c r="K18" i="1"/>
  <c r="L18" i="1"/>
  <c r="M18" i="1"/>
  <c r="N18" i="26"/>
  <c r="O18" i="26"/>
  <c r="P18" i="26"/>
  <c r="Q18" i="26"/>
  <c r="R18" i="26"/>
  <c r="M18" i="26" l="1"/>
  <c r="L18" i="26"/>
  <c r="K18" i="26"/>
  <c r="J18" i="26"/>
  <c r="I18" i="26"/>
  <c r="H18" i="26"/>
  <c r="G18" i="26"/>
  <c r="F18" i="26"/>
  <c r="E18" i="26"/>
  <c r="D18" i="26"/>
  <c r="C18" i="26"/>
  <c r="B18" i="26"/>
  <c r="P14" i="1" l="1"/>
  <c r="P13" i="1"/>
  <c r="P12" i="1"/>
  <c r="P11" i="1"/>
  <c r="P10" i="1"/>
  <c r="P9" i="1"/>
  <c r="P8" i="1"/>
  <c r="P7" i="1"/>
  <c r="Q18" i="1" l="1"/>
  <c r="P18" i="1"/>
  <c r="O18" i="1"/>
  <c r="N18" i="1"/>
  <c r="C18" i="1"/>
  <c r="B18" i="1"/>
  <c r="R14" i="1"/>
  <c r="R13" i="1"/>
  <c r="R12" i="1"/>
  <c r="R11" i="1"/>
  <c r="R10" i="1"/>
  <c r="R9" i="1"/>
  <c r="R8" i="1"/>
  <c r="R7" i="1"/>
  <c r="R18" i="1" l="1"/>
</calcChain>
</file>

<file path=xl/sharedStrings.xml><?xml version="1.0" encoding="utf-8"?>
<sst xmlns="http://schemas.openxmlformats.org/spreadsheetml/2006/main" count="123" uniqueCount="61">
  <si>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</si>
  <si>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</si>
  <si>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</si>
  <si>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</si>
  <si>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</si>
  <si>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</si>
  <si>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</si>
  <si>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</si>
  <si>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</si>
  <si>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</si>
  <si>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</si>
  <si>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</si>
  <si>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</si>
  <si>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</si>
  <si>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01 Eaton Hale</t>
  </si>
  <si>
    <t>02 West Weiser</t>
  </si>
  <si>
    <t>03 South Weiser</t>
  </si>
  <si>
    <t>04 Weiser</t>
  </si>
  <si>
    <t>05 Middle Weiser</t>
  </si>
  <si>
    <t>06 East Weiser</t>
  </si>
  <si>
    <t>08 Cambridge</t>
  </si>
  <si>
    <t>07 Midvale</t>
  </si>
  <si>
    <t>09 Pioneer</t>
  </si>
  <si>
    <t>10 Sunnyside</t>
  </si>
  <si>
    <t>11 Mineral</t>
  </si>
  <si>
    <t>Total # of Absentee Ballots Cast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</si>
  <si>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</si>
  <si>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</si>
  <si>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</si>
  <si>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</si>
  <si>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</si>
  <si>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</si>
  <si>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</si>
  <si>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</si>
  <si>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</si>
  <si>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</si>
  <si>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</si>
  <si>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</si>
  <si>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</si>
  <si>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</si>
  <si>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</si>
  <si>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</si>
  <si>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</si>
  <si>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</si>
  <si>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</si>
  <si>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</si>
  <si>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</si>
  <si>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</si>
  <si>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</si>
  <si>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</si>
  <si>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</si>
  <si>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Joseph R. Biden</t>
  </si>
  <si>
    <t>Juliάn Castro</t>
  </si>
  <si>
    <t>John K. Delaney</t>
  </si>
  <si>
    <t>Don J. Grundmann</t>
  </si>
  <si>
    <t>Supplemental Levy</t>
  </si>
  <si>
    <t>IN FAVOR OF</t>
  </si>
  <si>
    <t>AGAINST</t>
  </si>
  <si>
    <t>Weiser</t>
  </si>
  <si>
    <t>Joint School Dist. No. 431</t>
  </si>
  <si>
    <t>UNOFFICIAL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</si>
</sst>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color theme="1"/>
      <name val="Arial Narrow"/>
      <family val="2"/>
    </font>
    <font>
      <b/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1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28" xfId="0" applyNumberFormat="1" applyFont="1" applyFill="1" applyBorder="1" applyAlignment="1" applyProtection="1">
      <alignment horizontal="center"/>
      <protection locked="0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</xf>
    <xf numFmtId="164" fontId="2" fillId="0" borderId="29" xfId="0" applyNumberFormat="1" applyFont="1" applyFill="1" applyBorder="1" applyAlignment="1" applyProtection="1">
      <alignment horizontal="center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164" fontId="2" fillId="0" borderId="9" xfId="0" applyNumberFormat="1" applyFont="1" applyFill="1" applyBorder="1" applyAlignment="1" applyProtection="1">
      <alignment horizontal="center"/>
    </xf>
    <xf numFmtId="3" fontId="2" fillId="0" borderId="33" xfId="0" applyNumberFormat="1" applyFont="1" applyFill="1" applyBorder="1" applyAlignment="1" applyProtection="1">
      <alignment horizontal="left"/>
    </xf>
    <xf numFmtId="3" fontId="2" fillId="0" borderId="17" xfId="0" applyNumberFormat="1" applyFont="1" applyFill="1" applyBorder="1" applyAlignment="1" applyProtection="1">
      <alignment horizontal="left"/>
    </xf>
    <xf numFmtId="3" fontId="4" fillId="0" borderId="34" xfId="0" applyNumberFormat="1" applyFont="1" applyFill="1" applyBorder="1" applyAlignment="1" applyProtection="1">
      <protection locked="0"/>
    </xf>
    <xf numFmtId="3" fontId="4" fillId="0" borderId="14" xfId="0" applyNumberFormat="1" applyFont="1" applyFill="1" applyBorder="1" applyAlignment="1" applyProtection="1">
      <protection locked="0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8" xfId="0" applyNumberFormat="1" applyFont="1" applyFill="1" applyBorder="1" applyAlignment="1" applyProtection="1">
      <alignment horizontal="center"/>
      <protection locked="0"/>
    </xf>
    <xf numFmtId="10" fontId="4" fillId="0" borderId="2" xfId="0" applyNumberFormat="1" applyFont="1" applyBorder="1" applyAlignment="1" applyProtection="1">
      <alignment horizontal="center"/>
    </xf>
    <xf numFmtId="3" fontId="2" fillId="0" borderId="19" xfId="0" applyNumberFormat="1" applyFont="1" applyFill="1" applyBorder="1" applyAlignment="1" applyProtection="1">
      <alignment horizontal="center"/>
    </xf>
    <xf numFmtId="0" fontId="5" fillId="0" borderId="2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 textRotation="90"/>
    </xf>
    <xf numFmtId="3" fontId="3" fillId="2" borderId="7" xfId="0" applyNumberFormat="1" applyFont="1" applyFill="1" applyBorder="1" applyAlignment="1">
      <alignment horizontal="left"/>
    </xf>
    <xf numFmtId="3" fontId="2" fillId="2" borderId="7" xfId="0" applyNumberFormat="1" applyFont="1" applyFill="1" applyBorder="1"/>
    <xf numFmtId="3" fontId="2" fillId="2" borderId="8" xfId="0" applyNumberFormat="1" applyFont="1" applyFill="1" applyBorder="1"/>
    <xf numFmtId="3" fontId="2" fillId="0" borderId="39" xfId="0" applyNumberFormat="1" applyFont="1" applyFill="1" applyBorder="1" applyAlignment="1" applyProtection="1">
      <alignment horizontal="center"/>
      <protection locked="0"/>
    </xf>
    <xf numFmtId="3" fontId="2" fillId="0" borderId="40" xfId="0" applyNumberFormat="1" applyFont="1" applyBorder="1" applyAlignment="1" applyProtection="1">
      <alignment horizontal="center"/>
      <protection locked="0"/>
    </xf>
    <xf numFmtId="3" fontId="2" fillId="0" borderId="41" xfId="0" applyNumberFormat="1" applyFont="1" applyBorder="1" applyAlignment="1" applyProtection="1">
      <alignment horizontal="center"/>
      <protection locked="0"/>
    </xf>
    <xf numFmtId="3" fontId="2" fillId="0" borderId="42" xfId="0" applyNumberFormat="1" applyFont="1" applyBorder="1" applyAlignment="1" applyProtection="1">
      <alignment horizontal="center"/>
      <protection locked="0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43" xfId="0" applyNumberFormat="1" applyFont="1" applyBorder="1" applyAlignment="1" applyProtection="1">
      <alignment horizontal="center"/>
      <protection locked="0"/>
    </xf>
    <xf numFmtId="3" fontId="2" fillId="0" borderId="44" xfId="0" applyNumberFormat="1" applyFont="1" applyBorder="1" applyAlignment="1" applyProtection="1">
      <alignment horizontal="center"/>
      <protection locked="0"/>
    </xf>
    <xf numFmtId="3" fontId="2" fillId="0" borderId="45" xfId="0" applyNumberFormat="1" applyFont="1" applyBorder="1" applyAlignment="1" applyProtection="1">
      <alignment horizontal="center"/>
      <protection locked="0"/>
    </xf>
    <xf numFmtId="0" fontId="2" fillId="0" borderId="24" xfId="0" applyFont="1" applyBorder="1" applyAlignment="1" applyProtection="1">
      <alignment horizontal="left"/>
      <protection locked="0"/>
    </xf>
    <xf numFmtId="0" fontId="2" fillId="0" borderId="14" xfId="0" applyFont="1" applyBorder="1" applyAlignment="1">
      <alignment horizontal="left"/>
    </xf>
    <xf numFmtId="0" fontId="3" fillId="0" borderId="14" xfId="0" applyFont="1" applyBorder="1"/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 wrapText="1"/>
    </xf>
    <xf numFmtId="1" fontId="2" fillId="0" borderId="2" xfId="0" applyNumberFormat="1" applyFont="1" applyBorder="1" applyAlignment="1">
      <alignment horizontal="center" vertical="center" textRotation="90" wrapText="1"/>
    </xf>
    <xf numFmtId="3" fontId="3" fillId="2" borderId="6" xfId="0" applyNumberFormat="1" applyFont="1" applyFill="1" applyBorder="1" applyAlignment="1">
      <alignment horizontal="left"/>
    </xf>
    <xf numFmtId="3" fontId="2" fillId="2" borderId="46" xfId="0" applyNumberFormat="1" applyFont="1" applyFill="1" applyBorder="1"/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9" xfId="0" applyNumberFormat="1" applyFont="1" applyBorder="1" applyAlignment="1">
      <alignment horizontal="center"/>
    </xf>
    <xf numFmtId="3" fontId="2" fillId="0" borderId="47" xfId="0" applyNumberFormat="1" applyFont="1" applyBorder="1" applyAlignment="1" applyProtection="1">
      <alignment horizontal="center"/>
      <protection locked="0"/>
    </xf>
    <xf numFmtId="3" fontId="2" fillId="0" borderId="48" xfId="0" applyNumberFormat="1" applyFont="1" applyBorder="1" applyAlignment="1" applyProtection="1">
      <alignment horizontal="center"/>
      <protection locked="0"/>
    </xf>
    <xf numFmtId="3" fontId="2" fillId="0" borderId="48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left"/>
    </xf>
    <xf numFmtId="3" fontId="4" fillId="0" borderId="2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3" fontId="2" fillId="0" borderId="49" xfId="0" applyNumberFormat="1" applyFont="1" applyBorder="1" applyAlignment="1" applyProtection="1">
      <alignment horizontal="center"/>
      <protection locked="0"/>
    </xf>
    <xf numFmtId="3" fontId="2" fillId="0" borderId="50" xfId="0" applyNumberFormat="1" applyFont="1" applyBorder="1" applyAlignment="1" applyProtection="1">
      <alignment horizontal="center"/>
      <protection locked="0"/>
    </xf>
    <xf numFmtId="3" fontId="2" fillId="0" borderId="51" xfId="0" applyNumberFormat="1" applyFont="1" applyBorder="1" applyAlignment="1" applyProtection="1">
      <alignment horizontal="center"/>
      <protection locked="0"/>
    </xf>
    <xf numFmtId="3" fontId="2" fillId="0" borderId="0" xfId="0" applyNumberFormat="1" applyFont="1" applyBorder="1" applyAlignment="1" applyProtection="1">
      <alignment horizontal="center"/>
      <protection locked="0"/>
    </xf>
    <xf numFmtId="3" fontId="2" fillId="0" borderId="0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0" fontId="0" fillId="0" borderId="0" xfId="0" applyBorder="1"/>
    <xf numFmtId="0" fontId="3" fillId="0" borderId="3" xfId="0" applyFont="1" applyBorder="1" applyAlignment="1">
      <alignment horizontal="left"/>
    </xf>
    <xf numFmtId="0" fontId="3" fillId="0" borderId="24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3" fontId="4" fillId="0" borderId="0" xfId="0" applyNumberFormat="1" applyFont="1" applyFill="1" applyBorder="1" applyAlignment="1" applyProtection="1">
      <alignment horizontal="center"/>
      <protection locked="0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/>
    </xf>
    <xf numFmtId="0" fontId="2" fillId="0" borderId="25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"/>
  <sheetViews>
    <sheetView tabSelected="1" zoomScale="140" zoomScaleNormal="140" zoomScaleSheetLayoutView="100" workbookViewId="0">
      <selection activeCell="B35" sqref="B35"/>
    </sheetView>
  </sheetViews>
  <sheetFormatPr defaultColWidth="9.140625" defaultRowHeight="12.75" x14ac:dyDescent="0.2"/>
  <cols>
    <col min="1" max="1" width="13.28515625" style="11" bestFit="1" customWidth="1"/>
    <col min="2" max="6" width="6.28515625" style="11" customWidth="1"/>
    <col min="7" max="14" width="6.28515625" style="24" customWidth="1"/>
    <col min="15" max="18" width="6.28515625" style="5" customWidth="1"/>
    <col min="19" max="16384" width="9.140625" style="5"/>
  </cols>
  <sheetData>
    <row r="1" spans="1:18" x14ac:dyDescent="0.2">
      <c r="A1" s="15"/>
      <c r="B1" s="100" t="s">
        <v>60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2"/>
    </row>
    <row r="2" spans="1:18" s="17" customFormat="1" x14ac:dyDescent="0.2">
      <c r="A2" s="16"/>
      <c r="B2" s="103" t="s">
        <v>10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5"/>
    </row>
    <row r="3" spans="1:18" s="17" customFormat="1" x14ac:dyDescent="0.2">
      <c r="A3" s="18"/>
      <c r="B3" s="106" t="s">
        <v>11</v>
      </c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8"/>
    </row>
    <row r="4" spans="1:18" ht="13.5" customHeight="1" x14ac:dyDescent="0.2">
      <c r="A4" s="19"/>
      <c r="B4" s="59" t="s">
        <v>26</v>
      </c>
      <c r="C4" s="59" t="s">
        <v>26</v>
      </c>
      <c r="D4" s="59" t="s">
        <v>26</v>
      </c>
      <c r="E4" s="59" t="s">
        <v>26</v>
      </c>
      <c r="F4" s="59" t="s">
        <v>26</v>
      </c>
      <c r="G4" s="59" t="s">
        <v>26</v>
      </c>
      <c r="H4" s="59" t="s">
        <v>26</v>
      </c>
      <c r="I4" s="59" t="s">
        <v>26</v>
      </c>
      <c r="J4" s="59" t="s">
        <v>26</v>
      </c>
      <c r="K4" s="59" t="s">
        <v>26</v>
      </c>
      <c r="L4" s="59" t="s">
        <v>26</v>
      </c>
      <c r="M4" s="59" t="s">
        <v>26</v>
      </c>
      <c r="N4" s="59" t="s">
        <v>26</v>
      </c>
      <c r="O4" s="59" t="s">
        <v>26</v>
      </c>
      <c r="P4" s="59" t="s">
        <v>26</v>
      </c>
      <c r="Q4" s="59" t="s">
        <v>26</v>
      </c>
      <c r="R4" s="59" t="s">
        <v>26</v>
      </c>
    </row>
    <row r="5" spans="1:18" s="6" customFormat="1" ht="84" thickBot="1" x14ac:dyDescent="0.25">
      <c r="A5" s="20" t="s">
        <v>4</v>
      </c>
      <c r="B5" s="60" t="s">
        <v>27</v>
      </c>
      <c r="C5" s="60" t="s">
        <v>51</v>
      </c>
      <c r="D5" s="60" t="s">
        <v>28</v>
      </c>
      <c r="E5" s="60" t="s">
        <v>29</v>
      </c>
      <c r="F5" s="60" t="s">
        <v>30</v>
      </c>
      <c r="G5" s="60" t="s">
        <v>31</v>
      </c>
      <c r="H5" s="60" t="s">
        <v>52</v>
      </c>
      <c r="I5" s="60" t="s">
        <v>32</v>
      </c>
      <c r="J5" s="60" t="s">
        <v>53</v>
      </c>
      <c r="K5" s="60" t="s">
        <v>33</v>
      </c>
      <c r="L5" s="60" t="s">
        <v>34</v>
      </c>
      <c r="M5" s="60" t="s">
        <v>35</v>
      </c>
      <c r="N5" s="60" t="s">
        <v>36</v>
      </c>
      <c r="O5" s="60" t="s">
        <v>37</v>
      </c>
      <c r="P5" s="60" t="s">
        <v>38</v>
      </c>
      <c r="Q5" s="60" t="s">
        <v>39</v>
      </c>
      <c r="R5" s="60" t="s">
        <v>40</v>
      </c>
    </row>
    <row r="6" spans="1:18" s="10" customFormat="1" ht="13.5" thickBot="1" x14ac:dyDescent="0.25">
      <c r="A6" s="7"/>
      <c r="B6" s="61"/>
      <c r="C6" s="61"/>
      <c r="D6" s="61"/>
      <c r="E6" s="61"/>
      <c r="F6" s="61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3"/>
    </row>
    <row r="7" spans="1:18" s="10" customFormat="1" x14ac:dyDescent="0.2">
      <c r="A7" s="1" t="s">
        <v>14</v>
      </c>
      <c r="B7" s="29">
        <v>0</v>
      </c>
      <c r="C7" s="32">
        <v>36</v>
      </c>
      <c r="D7" s="34">
        <v>3</v>
      </c>
      <c r="E7" s="52">
        <v>0</v>
      </c>
      <c r="F7" s="34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1</v>
      </c>
      <c r="M7" s="21">
        <v>0</v>
      </c>
      <c r="N7" s="21">
        <v>4</v>
      </c>
      <c r="O7" s="21">
        <v>0</v>
      </c>
      <c r="P7" s="21">
        <v>0</v>
      </c>
      <c r="Q7" s="21">
        <v>0</v>
      </c>
      <c r="R7" s="13">
        <v>0</v>
      </c>
    </row>
    <row r="8" spans="1:18" s="10" customFormat="1" x14ac:dyDescent="0.2">
      <c r="A8" s="1" t="s">
        <v>15</v>
      </c>
      <c r="B8" s="30">
        <v>0</v>
      </c>
      <c r="C8" s="33">
        <v>25</v>
      </c>
      <c r="D8" s="55">
        <v>5</v>
      </c>
      <c r="E8" s="53">
        <v>0</v>
      </c>
      <c r="F8" s="35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2</v>
      </c>
      <c r="M8" s="36">
        <v>0</v>
      </c>
      <c r="N8" s="36">
        <v>17</v>
      </c>
      <c r="O8" s="36">
        <v>0</v>
      </c>
      <c r="P8" s="36">
        <v>0</v>
      </c>
      <c r="Q8" s="36">
        <v>1</v>
      </c>
      <c r="R8" s="14">
        <v>1</v>
      </c>
    </row>
    <row r="9" spans="1:18" s="10" customFormat="1" x14ac:dyDescent="0.2">
      <c r="A9" s="1" t="s">
        <v>16</v>
      </c>
      <c r="B9" s="30">
        <v>0</v>
      </c>
      <c r="C9" s="33">
        <v>17</v>
      </c>
      <c r="D9" s="55">
        <v>0</v>
      </c>
      <c r="E9" s="53">
        <v>0</v>
      </c>
      <c r="F9" s="35">
        <v>0</v>
      </c>
      <c r="G9" s="36">
        <v>1</v>
      </c>
      <c r="H9" s="36">
        <v>0</v>
      </c>
      <c r="I9" s="36">
        <v>0</v>
      </c>
      <c r="J9" s="36">
        <v>0</v>
      </c>
      <c r="K9" s="36">
        <v>0</v>
      </c>
      <c r="L9" s="36">
        <v>0</v>
      </c>
      <c r="M9" s="36">
        <v>0</v>
      </c>
      <c r="N9" s="36">
        <v>9</v>
      </c>
      <c r="O9" s="36">
        <v>0</v>
      </c>
      <c r="P9" s="36">
        <v>0</v>
      </c>
      <c r="Q9" s="36">
        <v>0</v>
      </c>
      <c r="R9" s="14">
        <v>0</v>
      </c>
    </row>
    <row r="10" spans="1:18" s="22" customFormat="1" x14ac:dyDescent="0.2">
      <c r="A10" s="1" t="s">
        <v>17</v>
      </c>
      <c r="B10" s="30">
        <v>0</v>
      </c>
      <c r="C10" s="33">
        <v>35</v>
      </c>
      <c r="D10" s="55">
        <v>2</v>
      </c>
      <c r="E10" s="53">
        <v>0</v>
      </c>
      <c r="F10" s="35">
        <v>0</v>
      </c>
      <c r="G10" s="36">
        <v>2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36">
        <v>0</v>
      </c>
      <c r="N10" s="36">
        <v>14</v>
      </c>
      <c r="O10" s="36">
        <v>0</v>
      </c>
      <c r="P10" s="36">
        <v>1</v>
      </c>
      <c r="Q10" s="36">
        <v>0</v>
      </c>
      <c r="R10" s="14">
        <v>0</v>
      </c>
    </row>
    <row r="11" spans="1:18" s="22" customFormat="1" x14ac:dyDescent="0.2">
      <c r="A11" s="1" t="s">
        <v>18</v>
      </c>
      <c r="B11" s="30">
        <v>0</v>
      </c>
      <c r="C11" s="33">
        <v>26</v>
      </c>
      <c r="D11" s="55">
        <v>3</v>
      </c>
      <c r="E11" s="53">
        <v>0</v>
      </c>
      <c r="F11" s="35">
        <v>0</v>
      </c>
      <c r="G11" s="36">
        <v>0</v>
      </c>
      <c r="H11" s="36">
        <v>0</v>
      </c>
      <c r="I11" s="36">
        <v>0</v>
      </c>
      <c r="J11" s="36">
        <v>1</v>
      </c>
      <c r="K11" s="36">
        <v>1</v>
      </c>
      <c r="L11" s="36">
        <v>0</v>
      </c>
      <c r="M11" s="36">
        <v>0</v>
      </c>
      <c r="N11" s="36">
        <v>14</v>
      </c>
      <c r="O11" s="36">
        <v>0</v>
      </c>
      <c r="P11" s="36">
        <v>0</v>
      </c>
      <c r="Q11" s="36">
        <v>0</v>
      </c>
      <c r="R11" s="14">
        <v>1</v>
      </c>
    </row>
    <row r="12" spans="1:18" s="22" customFormat="1" x14ac:dyDescent="0.2">
      <c r="A12" s="1" t="s">
        <v>19</v>
      </c>
      <c r="B12" s="30">
        <v>0</v>
      </c>
      <c r="C12" s="33">
        <v>15</v>
      </c>
      <c r="D12" s="55">
        <v>3</v>
      </c>
      <c r="E12" s="53">
        <v>0</v>
      </c>
      <c r="F12" s="35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1</v>
      </c>
      <c r="M12" s="36">
        <v>0</v>
      </c>
      <c r="N12" s="36">
        <v>5</v>
      </c>
      <c r="O12" s="36">
        <v>0</v>
      </c>
      <c r="P12" s="36">
        <v>1</v>
      </c>
      <c r="Q12" s="36">
        <v>0</v>
      </c>
      <c r="R12" s="14">
        <v>0</v>
      </c>
    </row>
    <row r="13" spans="1:18" s="22" customFormat="1" x14ac:dyDescent="0.2">
      <c r="A13" s="1" t="s">
        <v>21</v>
      </c>
      <c r="B13" s="30">
        <v>0</v>
      </c>
      <c r="C13" s="33">
        <v>6</v>
      </c>
      <c r="D13" s="55">
        <v>3</v>
      </c>
      <c r="E13" s="54">
        <v>0</v>
      </c>
      <c r="F13" s="39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2</v>
      </c>
      <c r="O13" s="40">
        <v>0</v>
      </c>
      <c r="P13" s="40">
        <v>0</v>
      </c>
      <c r="Q13" s="40">
        <v>0</v>
      </c>
      <c r="R13" s="41">
        <v>0</v>
      </c>
    </row>
    <row r="14" spans="1:18" s="22" customFormat="1" x14ac:dyDescent="0.2">
      <c r="A14" s="1" t="s">
        <v>20</v>
      </c>
      <c r="B14" s="30">
        <v>0</v>
      </c>
      <c r="C14" s="33">
        <v>22</v>
      </c>
      <c r="D14" s="55">
        <v>2</v>
      </c>
      <c r="E14" s="54">
        <v>0</v>
      </c>
      <c r="F14" s="39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8</v>
      </c>
      <c r="O14" s="40">
        <v>0</v>
      </c>
      <c r="P14" s="40">
        <v>0</v>
      </c>
      <c r="Q14" s="40">
        <v>0</v>
      </c>
      <c r="R14" s="41">
        <v>0</v>
      </c>
    </row>
    <row r="15" spans="1:18" s="22" customFormat="1" x14ac:dyDescent="0.2">
      <c r="A15" s="1" t="s">
        <v>22</v>
      </c>
      <c r="B15" s="30">
        <v>0</v>
      </c>
      <c r="C15" s="33">
        <v>31</v>
      </c>
      <c r="D15" s="55">
        <v>1</v>
      </c>
      <c r="E15" s="54">
        <v>1</v>
      </c>
      <c r="F15" s="39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1">
        <v>0</v>
      </c>
    </row>
    <row r="16" spans="1:18" s="22" customFormat="1" x14ac:dyDescent="0.2">
      <c r="A16" s="1" t="s">
        <v>23</v>
      </c>
      <c r="B16" s="30">
        <v>0</v>
      </c>
      <c r="C16" s="33">
        <v>12</v>
      </c>
      <c r="D16" s="55">
        <v>0</v>
      </c>
      <c r="E16" s="54">
        <v>0</v>
      </c>
      <c r="F16" s="39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1</v>
      </c>
      <c r="M16" s="40">
        <v>0</v>
      </c>
      <c r="N16" s="40">
        <v>5</v>
      </c>
      <c r="O16" s="40">
        <v>1</v>
      </c>
      <c r="P16" s="40">
        <v>0</v>
      </c>
      <c r="Q16" s="40">
        <v>0</v>
      </c>
      <c r="R16" s="41">
        <v>0</v>
      </c>
    </row>
    <row r="17" spans="1:18" s="22" customFormat="1" x14ac:dyDescent="0.2">
      <c r="A17" s="1" t="s">
        <v>24</v>
      </c>
      <c r="B17" s="30">
        <v>1</v>
      </c>
      <c r="C17" s="33">
        <v>16</v>
      </c>
      <c r="D17" s="56">
        <v>2</v>
      </c>
      <c r="E17" s="54">
        <v>0</v>
      </c>
      <c r="F17" s="39">
        <v>0</v>
      </c>
      <c r="G17" s="40">
        <v>1</v>
      </c>
      <c r="H17" s="40">
        <v>0</v>
      </c>
      <c r="I17" s="40">
        <v>0</v>
      </c>
      <c r="J17" s="40">
        <v>0</v>
      </c>
      <c r="K17" s="40">
        <v>1</v>
      </c>
      <c r="L17" s="40">
        <v>0</v>
      </c>
      <c r="M17" s="40">
        <v>0</v>
      </c>
      <c r="N17" s="40">
        <v>3</v>
      </c>
      <c r="O17" s="40">
        <v>0</v>
      </c>
      <c r="P17" s="40">
        <v>0</v>
      </c>
      <c r="Q17" s="40">
        <v>0</v>
      </c>
      <c r="R17" s="41">
        <v>0</v>
      </c>
    </row>
    <row r="18" spans="1:18" x14ac:dyDescent="0.2">
      <c r="A18" s="4" t="s">
        <v>0</v>
      </c>
      <c r="B18" s="12">
        <f t="shared" ref="B18:K18" si="0">SUM(B7:B17)</f>
        <v>1</v>
      </c>
      <c r="C18" s="12">
        <f t="shared" si="0"/>
        <v>241</v>
      </c>
      <c r="D18" s="12">
        <f t="shared" si="0"/>
        <v>24</v>
      </c>
      <c r="E18" s="12">
        <f t="shared" si="0"/>
        <v>1</v>
      </c>
      <c r="F18" s="12">
        <f t="shared" si="0"/>
        <v>0</v>
      </c>
      <c r="G18" s="12">
        <f t="shared" si="0"/>
        <v>4</v>
      </c>
      <c r="H18" s="28">
        <f t="shared" si="0"/>
        <v>0</v>
      </c>
      <c r="I18" s="28">
        <f t="shared" si="0"/>
        <v>0</v>
      </c>
      <c r="J18" s="12">
        <f t="shared" si="0"/>
        <v>1</v>
      </c>
      <c r="K18" s="12">
        <f t="shared" si="0"/>
        <v>2</v>
      </c>
      <c r="L18" s="12">
        <f>SUM(L7:L17)</f>
        <v>5</v>
      </c>
      <c r="M18" s="12">
        <f>SUM(M7:M17)</f>
        <v>0</v>
      </c>
      <c r="N18" s="12">
        <f t="shared" ref="N18:R18" si="1">SUM(N7:N17)</f>
        <v>81</v>
      </c>
      <c r="O18" s="12">
        <f t="shared" si="1"/>
        <v>1</v>
      </c>
      <c r="P18" s="12">
        <f t="shared" si="1"/>
        <v>2</v>
      </c>
      <c r="Q18" s="12">
        <f t="shared" si="1"/>
        <v>1</v>
      </c>
      <c r="R18" s="12">
        <f t="shared" si="1"/>
        <v>2</v>
      </c>
    </row>
    <row r="19" spans="1:18" x14ac:dyDescent="0.2">
      <c r="A19" s="23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</row>
    <row r="21" spans="1:18" s="24" customFormat="1" x14ac:dyDescent="0.2">
      <c r="A21" s="23"/>
      <c r="B21" s="27"/>
      <c r="C21" s="27"/>
      <c r="D21" s="27"/>
      <c r="E21" s="22"/>
      <c r="F21" s="22"/>
      <c r="G21" s="22"/>
      <c r="H21" s="22"/>
      <c r="I21" s="22"/>
    </row>
  </sheetData>
  <mergeCells count="3">
    <mergeCell ref="B1:R1"/>
    <mergeCell ref="B2:R2"/>
    <mergeCell ref="B3:R3"/>
  </mergeCells>
  <printOptions horizontalCentered="1"/>
  <pageMargins left="0.7" right="0.7" top="0.75" bottom="0.75" header="0.3" footer="0.3"/>
  <pageSetup pageOrder="overThenDown" orientation="landscape" r:id="rId1"/>
  <headerFooter alignWithMargins="0">
    <oddHeader xml:space="preserve">&amp;C&amp;"Helv,Bold"WASHINGTON COUNTY RESULTS
PRESIDENTIAL PRIMARY ELECTION    MARCH 10, 2020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20"/>
  <sheetViews>
    <sheetView zoomScale="140" zoomScaleNormal="140" zoomScaleSheetLayoutView="100" workbookViewId="0">
      <selection activeCell="Q21" sqref="Q21"/>
    </sheetView>
  </sheetViews>
  <sheetFormatPr defaultColWidth="9.140625" defaultRowHeight="12.75" x14ac:dyDescent="0.2"/>
  <cols>
    <col min="1" max="1" width="13.28515625" style="11" bestFit="1" customWidth="1"/>
    <col min="2" max="15" width="6.28515625" style="11" customWidth="1"/>
    <col min="16" max="18" width="6.28515625" style="24" customWidth="1"/>
    <col min="19" max="23" width="6.5703125" style="24" customWidth="1"/>
    <col min="24" max="16384" width="9.140625" style="5"/>
  </cols>
  <sheetData>
    <row r="1" spans="1:18" x14ac:dyDescent="0.2">
      <c r="A1" s="15"/>
      <c r="B1" s="100" t="s">
        <v>60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13"/>
      <c r="O1" s="114"/>
      <c r="P1" s="114"/>
      <c r="Q1" s="114"/>
      <c r="R1" s="115"/>
    </row>
    <row r="2" spans="1:18" x14ac:dyDescent="0.2">
      <c r="A2" s="16"/>
      <c r="B2" s="103" t="s">
        <v>10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3" t="s">
        <v>2</v>
      </c>
      <c r="O2" s="104"/>
      <c r="P2" s="104"/>
      <c r="Q2" s="104"/>
      <c r="R2" s="105"/>
    </row>
    <row r="3" spans="1:18" x14ac:dyDescent="0.2">
      <c r="A3" s="18"/>
      <c r="B3" s="106" t="s">
        <v>11</v>
      </c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3" t="s">
        <v>3</v>
      </c>
      <c r="O3" s="104"/>
      <c r="P3" s="104"/>
      <c r="Q3" s="104"/>
      <c r="R3" s="105"/>
    </row>
    <row r="4" spans="1:18" x14ac:dyDescent="0.2">
      <c r="A4" s="19"/>
      <c r="B4" s="59" t="s">
        <v>1</v>
      </c>
      <c r="C4" s="59" t="s">
        <v>1</v>
      </c>
      <c r="D4" s="59" t="s">
        <v>1</v>
      </c>
      <c r="E4" s="59" t="s">
        <v>1</v>
      </c>
      <c r="F4" s="59" t="s">
        <v>1</v>
      </c>
      <c r="G4" s="59" t="s">
        <v>1</v>
      </c>
      <c r="H4" s="59" t="s">
        <v>12</v>
      </c>
      <c r="I4" s="59" t="s">
        <v>12</v>
      </c>
      <c r="J4" s="59" t="s">
        <v>12</v>
      </c>
      <c r="K4" s="59" t="s">
        <v>12</v>
      </c>
      <c r="L4" s="59" t="s">
        <v>12</v>
      </c>
      <c r="M4" s="59" t="s">
        <v>12</v>
      </c>
      <c r="N4" s="110"/>
      <c r="O4" s="111"/>
      <c r="P4" s="111"/>
      <c r="Q4" s="111"/>
      <c r="R4" s="112"/>
    </row>
    <row r="5" spans="1:18" ht="112.5" thickBot="1" x14ac:dyDescent="0.25">
      <c r="A5" s="20" t="s">
        <v>4</v>
      </c>
      <c r="B5" s="60" t="s">
        <v>41</v>
      </c>
      <c r="C5" s="60" t="s">
        <v>42</v>
      </c>
      <c r="D5" s="60" t="s">
        <v>43</v>
      </c>
      <c r="E5" s="60" t="s">
        <v>44</v>
      </c>
      <c r="F5" s="60" t="s">
        <v>45</v>
      </c>
      <c r="G5" s="60" t="s">
        <v>46</v>
      </c>
      <c r="H5" s="60" t="s">
        <v>47</v>
      </c>
      <c r="I5" s="60" t="s">
        <v>48</v>
      </c>
      <c r="J5" s="60" t="s">
        <v>54</v>
      </c>
      <c r="K5" s="60" t="s">
        <v>49</v>
      </c>
      <c r="L5" s="60" t="s">
        <v>13</v>
      </c>
      <c r="M5" s="60" t="s">
        <v>50</v>
      </c>
      <c r="N5" s="3" t="s">
        <v>5</v>
      </c>
      <c r="O5" s="3" t="s">
        <v>6</v>
      </c>
      <c r="P5" s="3" t="s">
        <v>8</v>
      </c>
      <c r="Q5" s="3" t="s">
        <v>9</v>
      </c>
      <c r="R5" s="2" t="s">
        <v>7</v>
      </c>
    </row>
    <row r="6" spans="1:18" ht="13.5" thickBot="1" x14ac:dyDescent="0.25">
      <c r="A6" s="7"/>
      <c r="B6" s="25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x14ac:dyDescent="0.2">
      <c r="A7" s="1" t="s">
        <v>14</v>
      </c>
      <c r="B7" s="29">
        <v>0</v>
      </c>
      <c r="C7" s="34">
        <v>0</v>
      </c>
      <c r="D7" s="64">
        <v>0</v>
      </c>
      <c r="E7" s="64">
        <v>167</v>
      </c>
      <c r="F7" s="64">
        <v>3</v>
      </c>
      <c r="G7" s="64">
        <v>3</v>
      </c>
      <c r="H7" s="29">
        <v>0</v>
      </c>
      <c r="I7" s="64">
        <v>1</v>
      </c>
      <c r="J7" s="64">
        <v>2</v>
      </c>
      <c r="K7" s="64">
        <v>0</v>
      </c>
      <c r="L7" s="64">
        <v>0</v>
      </c>
      <c r="M7" s="31">
        <v>0</v>
      </c>
      <c r="N7" s="29">
        <v>616</v>
      </c>
      <c r="O7" s="29">
        <v>9</v>
      </c>
      <c r="P7" s="58">
        <f t="shared" ref="P7:P17" si="0">IF(N7&lt;&gt;0,N7+O7,"")</f>
        <v>625</v>
      </c>
      <c r="Q7" s="46">
        <v>230</v>
      </c>
      <c r="R7" s="47">
        <f>IF(N7&lt;&gt;0,Q7/P7,"")</f>
        <v>0.36799999999999999</v>
      </c>
    </row>
    <row r="8" spans="1:18" x14ac:dyDescent="0.2">
      <c r="A8" s="1" t="s">
        <v>15</v>
      </c>
      <c r="B8" s="30">
        <v>2</v>
      </c>
      <c r="C8" s="45">
        <v>0</v>
      </c>
      <c r="D8" s="45">
        <v>0</v>
      </c>
      <c r="E8" s="45">
        <v>114</v>
      </c>
      <c r="F8" s="45">
        <v>3</v>
      </c>
      <c r="G8" s="66">
        <v>2</v>
      </c>
      <c r="H8" s="68">
        <v>0</v>
      </c>
      <c r="I8" s="45">
        <v>0</v>
      </c>
      <c r="J8" s="45">
        <v>0</v>
      </c>
      <c r="K8" s="45">
        <v>0</v>
      </c>
      <c r="L8" s="45">
        <v>0</v>
      </c>
      <c r="M8" s="45">
        <v>0</v>
      </c>
      <c r="N8" s="26">
        <v>508</v>
      </c>
      <c r="O8" s="14">
        <v>15</v>
      </c>
      <c r="P8" s="37">
        <f t="shared" si="0"/>
        <v>523</v>
      </c>
      <c r="Q8" s="14">
        <v>172</v>
      </c>
      <c r="R8" s="38">
        <f t="shared" ref="R8:R18" si="1">IF(N8&lt;&gt;0,Q8/P8,"")</f>
        <v>0.32887189292543023</v>
      </c>
    </row>
    <row r="9" spans="1:18" x14ac:dyDescent="0.2">
      <c r="A9" s="1" t="s">
        <v>16</v>
      </c>
      <c r="B9" s="30">
        <v>0</v>
      </c>
      <c r="C9" s="36">
        <v>0</v>
      </c>
      <c r="D9" s="36">
        <v>2</v>
      </c>
      <c r="E9" s="36">
        <v>80</v>
      </c>
      <c r="F9" s="36">
        <v>3</v>
      </c>
      <c r="G9" s="65">
        <v>1</v>
      </c>
      <c r="H9" s="69">
        <v>1</v>
      </c>
      <c r="I9" s="36">
        <v>0</v>
      </c>
      <c r="J9" s="36">
        <v>0</v>
      </c>
      <c r="K9" s="36">
        <v>0</v>
      </c>
      <c r="L9" s="36">
        <v>0</v>
      </c>
      <c r="M9" s="36">
        <v>0</v>
      </c>
      <c r="N9" s="26">
        <v>345</v>
      </c>
      <c r="O9" s="14">
        <v>6</v>
      </c>
      <c r="P9" s="37">
        <f t="shared" si="0"/>
        <v>351</v>
      </c>
      <c r="Q9" s="14">
        <v>114</v>
      </c>
      <c r="R9" s="38">
        <f t="shared" si="1"/>
        <v>0.3247863247863248</v>
      </c>
    </row>
    <row r="10" spans="1:18" x14ac:dyDescent="0.2">
      <c r="A10" s="1" t="s">
        <v>17</v>
      </c>
      <c r="B10" s="30">
        <v>3</v>
      </c>
      <c r="C10" s="36">
        <v>1</v>
      </c>
      <c r="D10" s="36">
        <v>4</v>
      </c>
      <c r="E10" s="36">
        <v>132</v>
      </c>
      <c r="F10" s="36">
        <v>10</v>
      </c>
      <c r="G10" s="65">
        <v>5</v>
      </c>
      <c r="H10" s="69">
        <v>1</v>
      </c>
      <c r="I10" s="36">
        <v>1</v>
      </c>
      <c r="J10" s="36">
        <v>1</v>
      </c>
      <c r="K10" s="36">
        <v>1</v>
      </c>
      <c r="L10" s="36">
        <v>0</v>
      </c>
      <c r="M10" s="36">
        <v>0</v>
      </c>
      <c r="N10" s="26">
        <v>549</v>
      </c>
      <c r="O10" s="14">
        <v>13</v>
      </c>
      <c r="P10" s="37">
        <f t="shared" si="0"/>
        <v>562</v>
      </c>
      <c r="Q10" s="14">
        <v>213</v>
      </c>
      <c r="R10" s="38">
        <f t="shared" si="1"/>
        <v>0.37900355871886121</v>
      </c>
    </row>
    <row r="11" spans="1:18" x14ac:dyDescent="0.2">
      <c r="A11" s="1" t="s">
        <v>18</v>
      </c>
      <c r="B11" s="30">
        <v>1</v>
      </c>
      <c r="C11" s="36">
        <v>3</v>
      </c>
      <c r="D11" s="65">
        <v>5</v>
      </c>
      <c r="E11" s="65">
        <v>95</v>
      </c>
      <c r="F11" s="65">
        <v>3</v>
      </c>
      <c r="G11" s="65">
        <v>2</v>
      </c>
      <c r="H11" s="69">
        <v>0</v>
      </c>
      <c r="I11" s="65">
        <v>0</v>
      </c>
      <c r="J11" s="65">
        <v>0</v>
      </c>
      <c r="K11" s="65">
        <v>0</v>
      </c>
      <c r="L11" s="65">
        <v>0</v>
      </c>
      <c r="M11" s="14">
        <v>0</v>
      </c>
      <c r="N11" s="26">
        <v>474</v>
      </c>
      <c r="O11" s="14">
        <v>16</v>
      </c>
      <c r="P11" s="37">
        <f t="shared" si="0"/>
        <v>490</v>
      </c>
      <c r="Q11" s="14">
        <v>156</v>
      </c>
      <c r="R11" s="38">
        <f t="shared" si="1"/>
        <v>0.3183673469387755</v>
      </c>
    </row>
    <row r="12" spans="1:18" x14ac:dyDescent="0.2">
      <c r="A12" s="1" t="s">
        <v>19</v>
      </c>
      <c r="B12" s="30">
        <v>1</v>
      </c>
      <c r="C12" s="36">
        <v>1</v>
      </c>
      <c r="D12" s="45">
        <v>3</v>
      </c>
      <c r="E12" s="45">
        <v>90</v>
      </c>
      <c r="F12" s="45">
        <v>0</v>
      </c>
      <c r="G12" s="66">
        <v>2</v>
      </c>
      <c r="H12" s="68">
        <v>0</v>
      </c>
      <c r="I12" s="45">
        <v>1</v>
      </c>
      <c r="J12" s="45">
        <v>0</v>
      </c>
      <c r="K12" s="45">
        <v>0</v>
      </c>
      <c r="L12" s="45">
        <v>2</v>
      </c>
      <c r="M12" s="45">
        <v>0</v>
      </c>
      <c r="N12" s="26">
        <v>341</v>
      </c>
      <c r="O12" s="14">
        <v>9</v>
      </c>
      <c r="P12" s="37">
        <f t="shared" si="0"/>
        <v>350</v>
      </c>
      <c r="Q12" s="14">
        <v>126</v>
      </c>
      <c r="R12" s="38">
        <f t="shared" si="1"/>
        <v>0.36</v>
      </c>
    </row>
    <row r="13" spans="1:18" x14ac:dyDescent="0.2">
      <c r="A13" s="49" t="s">
        <v>21</v>
      </c>
      <c r="B13" s="30">
        <v>0</v>
      </c>
      <c r="C13" s="40">
        <v>0</v>
      </c>
      <c r="D13" s="40">
        <v>0</v>
      </c>
      <c r="E13" s="40">
        <v>133</v>
      </c>
      <c r="F13" s="40">
        <v>1</v>
      </c>
      <c r="G13" s="67">
        <v>2</v>
      </c>
      <c r="H13" s="7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2">
        <v>503</v>
      </c>
      <c r="O13" s="41">
        <v>7</v>
      </c>
      <c r="P13" s="43">
        <f t="shared" si="0"/>
        <v>510</v>
      </c>
      <c r="Q13" s="41">
        <v>148</v>
      </c>
      <c r="R13" s="44">
        <f t="shared" si="1"/>
        <v>0.29019607843137257</v>
      </c>
    </row>
    <row r="14" spans="1:18" x14ac:dyDescent="0.2">
      <c r="A14" s="49" t="s">
        <v>20</v>
      </c>
      <c r="B14" s="30">
        <v>1</v>
      </c>
      <c r="C14" s="40">
        <v>1</v>
      </c>
      <c r="D14" s="40">
        <v>1</v>
      </c>
      <c r="E14" s="40">
        <v>174</v>
      </c>
      <c r="F14" s="40">
        <v>4</v>
      </c>
      <c r="G14" s="67">
        <v>4</v>
      </c>
      <c r="H14" s="70">
        <v>1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2">
        <v>565</v>
      </c>
      <c r="O14" s="41">
        <v>11</v>
      </c>
      <c r="P14" s="43">
        <f t="shared" si="0"/>
        <v>576</v>
      </c>
      <c r="Q14" s="41">
        <v>218</v>
      </c>
      <c r="R14" s="44">
        <f t="shared" si="1"/>
        <v>0.37847222222222221</v>
      </c>
    </row>
    <row r="15" spans="1:18" x14ac:dyDescent="0.2">
      <c r="A15" s="49" t="s">
        <v>22</v>
      </c>
      <c r="B15" s="30">
        <v>3</v>
      </c>
      <c r="C15" s="40">
        <v>0</v>
      </c>
      <c r="D15" s="40">
        <v>1</v>
      </c>
      <c r="E15" s="40">
        <v>113</v>
      </c>
      <c r="F15" s="40">
        <v>0</v>
      </c>
      <c r="G15" s="67">
        <v>3</v>
      </c>
      <c r="H15" s="70">
        <v>2</v>
      </c>
      <c r="I15" s="40">
        <v>0</v>
      </c>
      <c r="J15" s="40">
        <v>0</v>
      </c>
      <c r="K15" s="40">
        <v>1</v>
      </c>
      <c r="L15" s="40">
        <v>0</v>
      </c>
      <c r="M15" s="40">
        <v>2</v>
      </c>
      <c r="N15" s="42">
        <v>536</v>
      </c>
      <c r="O15" s="41">
        <v>20</v>
      </c>
      <c r="P15" s="43">
        <f t="shared" si="0"/>
        <v>556</v>
      </c>
      <c r="Q15" s="41">
        <v>158</v>
      </c>
      <c r="R15" s="44">
        <f t="shared" si="1"/>
        <v>0.28417266187050361</v>
      </c>
    </row>
    <row r="16" spans="1:18" x14ac:dyDescent="0.2">
      <c r="A16" s="49" t="s">
        <v>23</v>
      </c>
      <c r="B16" s="30">
        <v>0</v>
      </c>
      <c r="C16" s="40">
        <v>1</v>
      </c>
      <c r="D16" s="40">
        <v>0</v>
      </c>
      <c r="E16" s="40">
        <v>147</v>
      </c>
      <c r="F16" s="40">
        <v>2</v>
      </c>
      <c r="G16" s="67">
        <v>1</v>
      </c>
      <c r="H16" s="7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2">
        <v>501</v>
      </c>
      <c r="O16" s="41">
        <v>10</v>
      </c>
      <c r="P16" s="43">
        <f t="shared" si="0"/>
        <v>511</v>
      </c>
      <c r="Q16" s="41">
        <v>170</v>
      </c>
      <c r="R16" s="44">
        <f t="shared" si="1"/>
        <v>0.33268101761252444</v>
      </c>
    </row>
    <row r="17" spans="1:18" x14ac:dyDescent="0.2">
      <c r="A17" s="48" t="s">
        <v>24</v>
      </c>
      <c r="B17" s="30">
        <v>1</v>
      </c>
      <c r="C17" s="40">
        <v>0</v>
      </c>
      <c r="D17" s="40">
        <v>1</v>
      </c>
      <c r="E17" s="40">
        <v>122</v>
      </c>
      <c r="F17" s="40">
        <v>0</v>
      </c>
      <c r="G17" s="67">
        <v>2</v>
      </c>
      <c r="H17" s="71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2">
        <v>406</v>
      </c>
      <c r="O17" s="41">
        <v>10</v>
      </c>
      <c r="P17" s="43">
        <f t="shared" si="0"/>
        <v>416</v>
      </c>
      <c r="Q17" s="41">
        <v>151</v>
      </c>
      <c r="R17" s="44">
        <f t="shared" si="1"/>
        <v>0.36298076923076922</v>
      </c>
    </row>
    <row r="18" spans="1:18" x14ac:dyDescent="0.2">
      <c r="A18" s="4" t="s">
        <v>0</v>
      </c>
      <c r="B18" s="12">
        <f t="shared" ref="B18:Q18" si="2">SUM(B7:B17)</f>
        <v>12</v>
      </c>
      <c r="C18" s="12">
        <f t="shared" si="2"/>
        <v>7</v>
      </c>
      <c r="D18" s="12">
        <f t="shared" si="2"/>
        <v>17</v>
      </c>
      <c r="E18" s="12">
        <f t="shared" si="2"/>
        <v>1367</v>
      </c>
      <c r="F18" s="12">
        <f t="shared" si="2"/>
        <v>29</v>
      </c>
      <c r="G18" s="12">
        <f t="shared" si="2"/>
        <v>27</v>
      </c>
      <c r="H18" s="12">
        <f t="shared" si="2"/>
        <v>5</v>
      </c>
      <c r="I18" s="12">
        <f t="shared" si="2"/>
        <v>3</v>
      </c>
      <c r="J18" s="12">
        <f t="shared" si="2"/>
        <v>3</v>
      </c>
      <c r="K18" s="12">
        <f t="shared" si="2"/>
        <v>2</v>
      </c>
      <c r="L18" s="12">
        <f t="shared" si="2"/>
        <v>2</v>
      </c>
      <c r="M18" s="12">
        <f t="shared" si="2"/>
        <v>2</v>
      </c>
      <c r="N18" s="12">
        <f t="shared" si="2"/>
        <v>5344</v>
      </c>
      <c r="O18" s="12">
        <f t="shared" si="2"/>
        <v>126</v>
      </c>
      <c r="P18" s="12">
        <f t="shared" si="2"/>
        <v>5470</v>
      </c>
      <c r="Q18" s="12">
        <f t="shared" si="2"/>
        <v>1856</v>
      </c>
      <c r="R18" s="57">
        <f t="shared" si="1"/>
        <v>0.33930530164533823</v>
      </c>
    </row>
    <row r="19" spans="1:18" x14ac:dyDescent="0.2">
      <c r="A19" s="23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2"/>
      <c r="O19" s="22"/>
      <c r="P19" s="22"/>
      <c r="Q19" s="22"/>
      <c r="R19" s="22"/>
    </row>
    <row r="20" spans="1:18" x14ac:dyDescent="0.2"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109" t="s">
        <v>25</v>
      </c>
      <c r="N20" s="109"/>
      <c r="O20" s="109"/>
      <c r="P20" s="109"/>
      <c r="Q20" s="50">
        <v>275</v>
      </c>
      <c r="R20" s="51"/>
    </row>
  </sheetData>
  <mergeCells count="8">
    <mergeCell ref="M20:P20"/>
    <mergeCell ref="N4:R4"/>
    <mergeCell ref="B1:M1"/>
    <mergeCell ref="N1:R1"/>
    <mergeCell ref="B2:M2"/>
    <mergeCell ref="N2:R2"/>
    <mergeCell ref="B3:M3"/>
    <mergeCell ref="N3:R3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&amp;C&amp;"Helv,Bold"WASHINGTON COUNTY RESULTS
PRESIDENTIAL PRIMARY ELECTION    MARCH 10,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7"/>
  <sheetViews>
    <sheetView zoomScale="140" zoomScaleNormal="140" zoomScalePageLayoutView="130" workbookViewId="0">
      <selection activeCell="G12" sqref="G12"/>
    </sheetView>
  </sheetViews>
  <sheetFormatPr defaultRowHeight="12.75" x14ac:dyDescent="0.2"/>
  <cols>
    <col min="1" max="1" width="12.7109375" customWidth="1"/>
    <col min="2" max="2" width="10.28515625" customWidth="1"/>
    <col min="3" max="3" width="10.5703125" customWidth="1"/>
  </cols>
  <sheetData>
    <row r="1" spans="1:23" x14ac:dyDescent="0.2">
      <c r="A1" s="72"/>
      <c r="B1" s="118" t="s">
        <v>58</v>
      </c>
      <c r="C1" s="119"/>
      <c r="D1" s="120"/>
      <c r="E1" s="121"/>
      <c r="F1" s="121"/>
      <c r="G1" s="121"/>
      <c r="H1" s="122"/>
    </row>
    <row r="2" spans="1:23" x14ac:dyDescent="0.2">
      <c r="A2" s="73"/>
      <c r="B2" s="123" t="s">
        <v>59</v>
      </c>
      <c r="C2" s="124"/>
      <c r="D2" s="123" t="s">
        <v>2</v>
      </c>
      <c r="E2" s="125"/>
      <c r="F2" s="125"/>
      <c r="G2" s="125"/>
      <c r="H2" s="124"/>
    </row>
    <row r="3" spans="1:23" x14ac:dyDescent="0.2">
      <c r="A3" s="74"/>
      <c r="B3" s="123" t="s">
        <v>55</v>
      </c>
      <c r="C3" s="124"/>
      <c r="D3" s="123" t="s">
        <v>3</v>
      </c>
      <c r="E3" s="125"/>
      <c r="F3" s="125"/>
      <c r="G3" s="125"/>
      <c r="H3" s="124"/>
    </row>
    <row r="4" spans="1:23" x14ac:dyDescent="0.2">
      <c r="A4" s="73"/>
      <c r="B4" s="116"/>
      <c r="C4" s="117"/>
      <c r="D4" s="99" t="s">
        <v>60</v>
      </c>
      <c r="E4" s="75"/>
      <c r="F4" s="75"/>
      <c r="G4" s="75"/>
      <c r="H4" s="76"/>
    </row>
    <row r="5" spans="1:23" ht="72.75" customHeight="1" thickBot="1" x14ac:dyDescent="0.25">
      <c r="A5" s="77" t="s">
        <v>4</v>
      </c>
      <c r="B5" s="78" t="s">
        <v>56</v>
      </c>
      <c r="C5" s="78" t="s">
        <v>57</v>
      </c>
      <c r="D5" s="79" t="s">
        <v>5</v>
      </c>
      <c r="E5" s="79" t="s">
        <v>6</v>
      </c>
      <c r="F5" s="79" t="s">
        <v>8</v>
      </c>
      <c r="G5" s="79" t="s">
        <v>9</v>
      </c>
      <c r="H5" s="80" t="s">
        <v>7</v>
      </c>
    </row>
    <row r="6" spans="1:23" ht="13.5" thickBot="1" x14ac:dyDescent="0.25">
      <c r="A6" s="81"/>
      <c r="B6" s="62"/>
      <c r="C6" s="62"/>
      <c r="D6" s="62"/>
      <c r="E6" s="62"/>
      <c r="F6" s="82"/>
      <c r="G6" s="62"/>
      <c r="H6" s="63"/>
    </row>
    <row r="7" spans="1:23" x14ac:dyDescent="0.2">
      <c r="A7" s="1" t="s">
        <v>14</v>
      </c>
      <c r="B7" s="83">
        <v>120</v>
      </c>
      <c r="C7" s="13">
        <v>110</v>
      </c>
      <c r="D7" s="84">
        <v>616</v>
      </c>
      <c r="E7" s="13">
        <v>9</v>
      </c>
      <c r="F7" s="85">
        <v>625</v>
      </c>
      <c r="G7" s="13">
        <v>230</v>
      </c>
      <c r="H7" s="91">
        <f t="shared" ref="H7:H17" si="0">IF(G7&lt;&gt;0,G7/F7,"")</f>
        <v>0.36799999999999999</v>
      </c>
    </row>
    <row r="8" spans="1:23" x14ac:dyDescent="0.2">
      <c r="A8" s="1" t="s">
        <v>15</v>
      </c>
      <c r="B8" s="68">
        <v>134</v>
      </c>
      <c r="C8" s="86">
        <v>61</v>
      </c>
      <c r="D8" s="87">
        <v>508</v>
      </c>
      <c r="E8" s="86">
        <v>15</v>
      </c>
      <c r="F8" s="88">
        <v>523</v>
      </c>
      <c r="G8" s="86">
        <v>195</v>
      </c>
      <c r="H8" s="91">
        <f t="shared" si="0"/>
        <v>0.37284894837476101</v>
      </c>
    </row>
    <row r="9" spans="1:23" x14ac:dyDescent="0.2">
      <c r="A9" s="1" t="s">
        <v>16</v>
      </c>
      <c r="B9" s="68">
        <v>68</v>
      </c>
      <c r="C9" s="86">
        <v>45</v>
      </c>
      <c r="D9" s="87">
        <v>345</v>
      </c>
      <c r="E9" s="86">
        <v>6</v>
      </c>
      <c r="F9" s="88">
        <v>351</v>
      </c>
      <c r="G9" s="86">
        <v>116</v>
      </c>
      <c r="H9" s="91">
        <f t="shared" si="0"/>
        <v>0.33048433048433046</v>
      </c>
    </row>
    <row r="10" spans="1:23" x14ac:dyDescent="0.2">
      <c r="A10" s="1" t="s">
        <v>17</v>
      </c>
      <c r="B10" s="68">
        <v>161</v>
      </c>
      <c r="C10" s="86">
        <v>62</v>
      </c>
      <c r="D10" s="87">
        <v>549</v>
      </c>
      <c r="E10" s="86">
        <v>13</v>
      </c>
      <c r="F10" s="88">
        <v>562</v>
      </c>
      <c r="G10" s="86">
        <v>223</v>
      </c>
      <c r="H10" s="91">
        <f t="shared" si="0"/>
        <v>0.39679715302491103</v>
      </c>
    </row>
    <row r="11" spans="1:23" x14ac:dyDescent="0.2">
      <c r="A11" s="1" t="s">
        <v>18</v>
      </c>
      <c r="B11" s="68">
        <v>104</v>
      </c>
      <c r="C11" s="86">
        <v>49</v>
      </c>
      <c r="D11" s="87">
        <v>474</v>
      </c>
      <c r="E11" s="86">
        <v>16</v>
      </c>
      <c r="F11" s="88">
        <v>490</v>
      </c>
      <c r="G11" s="86">
        <v>160</v>
      </c>
      <c r="H11" s="91">
        <f t="shared" si="0"/>
        <v>0.32653061224489793</v>
      </c>
    </row>
    <row r="12" spans="1:23" x14ac:dyDescent="0.2">
      <c r="A12" s="1" t="s">
        <v>19</v>
      </c>
      <c r="B12" s="68">
        <v>83</v>
      </c>
      <c r="C12" s="86">
        <v>41</v>
      </c>
      <c r="D12" s="87">
        <v>341</v>
      </c>
      <c r="E12" s="86">
        <v>9</v>
      </c>
      <c r="F12" s="88">
        <v>350</v>
      </c>
      <c r="G12" s="86">
        <v>126</v>
      </c>
      <c r="H12" s="91">
        <f t="shared" si="0"/>
        <v>0.36</v>
      </c>
    </row>
    <row r="13" spans="1:23" x14ac:dyDescent="0.2">
      <c r="A13" s="49" t="s">
        <v>21</v>
      </c>
      <c r="B13" s="68">
        <v>5</v>
      </c>
      <c r="C13" s="86">
        <v>3</v>
      </c>
      <c r="D13" s="87">
        <v>32</v>
      </c>
      <c r="E13" s="86">
        <v>0</v>
      </c>
      <c r="F13" s="88">
        <v>32</v>
      </c>
      <c r="G13" s="86">
        <v>8</v>
      </c>
      <c r="H13" s="91">
        <f t="shared" si="0"/>
        <v>0.25</v>
      </c>
    </row>
    <row r="14" spans="1:23" s="5" customFormat="1" x14ac:dyDescent="0.2">
      <c r="A14" s="49" t="s">
        <v>22</v>
      </c>
      <c r="B14" s="30">
        <v>140</v>
      </c>
      <c r="C14" s="41">
        <v>48</v>
      </c>
      <c r="D14" s="42">
        <v>536</v>
      </c>
      <c r="E14" s="42">
        <v>20</v>
      </c>
      <c r="F14" s="42">
        <v>556</v>
      </c>
      <c r="G14" s="94">
        <v>188</v>
      </c>
      <c r="H14" s="91">
        <f t="shared" si="0"/>
        <v>0.33812949640287771</v>
      </c>
      <c r="I14" s="95"/>
      <c r="J14" s="95"/>
      <c r="K14" s="95"/>
      <c r="L14" s="95"/>
      <c r="M14" s="95"/>
      <c r="N14" s="95"/>
      <c r="O14" s="95"/>
      <c r="P14" s="96" t="str">
        <f t="shared" ref="P14:P16" si="1">IF(N14&lt;&gt;0,N14+O14,"")</f>
        <v/>
      </c>
      <c r="Q14" s="95"/>
      <c r="R14" s="97" t="str">
        <f t="shared" ref="R14:R16" si="2">IF(N14&lt;&gt;0,Q14/P14,"")</f>
        <v/>
      </c>
      <c r="S14" s="24"/>
      <c r="T14" s="24"/>
      <c r="U14" s="24"/>
      <c r="V14" s="24"/>
      <c r="W14" s="24"/>
    </row>
    <row r="15" spans="1:23" s="5" customFormat="1" x14ac:dyDescent="0.2">
      <c r="A15" s="49" t="s">
        <v>23</v>
      </c>
      <c r="B15" s="30">
        <v>90</v>
      </c>
      <c r="C15" s="41">
        <v>63</v>
      </c>
      <c r="D15" s="42">
        <v>501</v>
      </c>
      <c r="E15" s="42">
        <v>10</v>
      </c>
      <c r="F15" s="42">
        <v>511</v>
      </c>
      <c r="G15" s="94">
        <v>153</v>
      </c>
      <c r="H15" s="91">
        <f t="shared" si="0"/>
        <v>0.299412915851272</v>
      </c>
      <c r="I15" s="95"/>
      <c r="J15" s="95"/>
      <c r="K15" s="95"/>
      <c r="L15" s="95"/>
      <c r="M15" s="95"/>
      <c r="N15" s="95"/>
      <c r="O15" s="95"/>
      <c r="P15" s="96" t="str">
        <f t="shared" si="1"/>
        <v/>
      </c>
      <c r="Q15" s="95"/>
      <c r="R15" s="97" t="str">
        <f t="shared" si="2"/>
        <v/>
      </c>
      <c r="S15" s="24"/>
      <c r="T15" s="24"/>
      <c r="U15" s="24"/>
      <c r="V15" s="24"/>
      <c r="W15" s="24"/>
    </row>
    <row r="16" spans="1:23" s="5" customFormat="1" x14ac:dyDescent="0.2">
      <c r="A16" s="48" t="s">
        <v>24</v>
      </c>
      <c r="B16" s="30">
        <v>74</v>
      </c>
      <c r="C16" s="92">
        <v>82</v>
      </c>
      <c r="D16" s="93">
        <v>406</v>
      </c>
      <c r="E16" s="93">
        <v>10</v>
      </c>
      <c r="F16" s="93">
        <v>416</v>
      </c>
      <c r="G16" s="94">
        <v>156</v>
      </c>
      <c r="H16" s="91">
        <f t="shared" si="0"/>
        <v>0.375</v>
      </c>
      <c r="I16" s="95"/>
      <c r="J16" s="95"/>
      <c r="K16" s="95"/>
      <c r="L16" s="95"/>
      <c r="M16" s="95"/>
      <c r="N16" s="95"/>
      <c r="O16" s="95"/>
      <c r="P16" s="96" t="str">
        <f t="shared" si="1"/>
        <v/>
      </c>
      <c r="Q16" s="95"/>
      <c r="R16" s="97" t="str">
        <f t="shared" si="2"/>
        <v/>
      </c>
      <c r="S16" s="24"/>
      <c r="T16" s="24"/>
      <c r="U16" s="24"/>
      <c r="V16" s="24"/>
      <c r="W16" s="24"/>
    </row>
    <row r="17" spans="1:18" x14ac:dyDescent="0.2">
      <c r="A17" s="89" t="s">
        <v>0</v>
      </c>
      <c r="B17" s="90">
        <f t="shared" ref="B17:G17" si="3">SUM(B7:B16)</f>
        <v>979</v>
      </c>
      <c r="C17" s="90">
        <f t="shared" si="3"/>
        <v>564</v>
      </c>
      <c r="D17" s="90">
        <f t="shared" si="3"/>
        <v>4308</v>
      </c>
      <c r="E17" s="90">
        <f t="shared" si="3"/>
        <v>108</v>
      </c>
      <c r="F17" s="90">
        <f t="shared" si="3"/>
        <v>4416</v>
      </c>
      <c r="G17" s="90">
        <f t="shared" si="3"/>
        <v>1555</v>
      </c>
      <c r="H17" s="91">
        <f t="shared" si="0"/>
        <v>0.35212862318840582</v>
      </c>
      <c r="I17" s="98"/>
      <c r="J17" s="98"/>
      <c r="K17" s="98"/>
      <c r="L17" s="98"/>
      <c r="M17" s="98"/>
      <c r="N17" s="98"/>
      <c r="O17" s="98"/>
      <c r="P17" s="98"/>
      <c r="Q17" s="98"/>
      <c r="R17" s="98"/>
    </row>
  </sheetData>
  <mergeCells count="7">
    <mergeCell ref="B4:C4"/>
    <mergeCell ref="B1:C1"/>
    <mergeCell ref="D1:H1"/>
    <mergeCell ref="B2:C2"/>
    <mergeCell ref="D2:H2"/>
    <mergeCell ref="B3:C3"/>
    <mergeCell ref="D3:H3"/>
  </mergeCells>
  <pageMargins left="0.7" right="0.7" top="0.75" bottom="0.75" header="0.3" footer="0.3"/>
  <pageSetup orientation="landscape" r:id="rId1"/>
  <headerFooter>
    <oddHeader>&amp;C&amp;"Helv,Bold"WASHINGTON COUNTY RESULTS
PRESIDENTIAL PRIMARY ELECTION    MARCH 10, 2020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6FE33B2-148B-40B9-8BD8-36959D0389DD}"/>
</file>

<file path=customXml/itemProps2.xml><?xml version="1.0" encoding="utf-8"?>
<ds:datastoreItem xmlns:ds="http://schemas.openxmlformats.org/officeDocument/2006/customXml" ds:itemID="{2745F5F1-F428-464D-A328-5980B62204A0}"/>
</file>

<file path=customXml/itemProps3.xml><?xml version="1.0" encoding="utf-8"?>
<ds:datastoreItem xmlns:ds="http://schemas.openxmlformats.org/officeDocument/2006/customXml" ds:itemID="{0DD33A7A-5B5C-41FE-91BA-B7258C9BB2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US Pres</vt:lpstr>
      <vt:lpstr>US Pres &amp; Voting Stats</vt:lpstr>
      <vt:lpstr>Weiser School Dist.</vt:lpstr>
      <vt:lpstr>'US Pres &amp; Voting Stats'!Print_Area</vt:lpstr>
      <vt:lpstr>'Weiser School Dist.'!Print_Area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2020-03-11T04:09:24Z</cp:lastPrinted>
  <dcterms:created xsi:type="dcterms:W3CDTF">1998-04-10T16:02:13Z</dcterms:created>
  <dcterms:modified xsi:type="dcterms:W3CDTF">2020-03-12T21:38:55Z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1284400</vt:r8>
  </property>
  <property fmtid="{D5CDD505-2E9C-101B-9397-08002B2CF9AE}" pid="4" name="MediaServiceImageTags">
    <vt:lpwstr/>
  </property>
</Properties>
</file>