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E480ED21-F1A8-4550-A1FD-CBE3781DC52D}" xr6:coauthVersionLast="44" xr6:coauthVersionMax="44" xr10:uidLastSave="{00000000-0000-0000-0000-000000000000}"/>
  <bookViews>
    <workbookView xWindow="-120" yWindow="-120" windowWidth="29040" windowHeight="15840" tabRatio="599" activeTab="1" xr2:uid="{00000000-000D-0000-FFFF-FFFF00000000}"/>
  </bookViews>
  <sheets>
    <sheet name="US Pres" sheetId="1" r:id="rId1"/>
    <sheet name="US Pres &amp; Voting Stats" sheetId="2" r:id="rId2"/>
    <sheet name="Web" sheetId="3" r:id="rId3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  <definedName name="Z_4F63B4C4_408C_4A28_BF08_AFBDA7674AA5_.wvu.PrintTitles" localSheetId="0" hidden="1">'US Pres'!$A:$A,'US Pres'!$1:$6</definedName>
    <definedName name="Z_4F63B4C4_408C_4A28_BF08_AFBDA7674AA5_.wvu.PrintTitles" localSheetId="1" hidden="1">'US Pres &amp; Voting Stats'!$A:$A,'US Pres &amp; Voting Stats'!$1:$6</definedName>
    <definedName name="Z_9CEBB13E_2695_496E_BD33_AAA8B991EE3E_.wvu.PrintTitles" localSheetId="0" hidden="1">'US Pres'!$A:$A,'US Pres'!$1:$6</definedName>
    <definedName name="Z_9CEBB13E_2695_496E_BD33_AAA8B991EE3E_.wvu.PrintTitles" localSheetId="1" hidden="1">'US Pres &amp; Voting Stats'!$A:$A,'US Pres &amp; Voting Stats'!$1:$6</definedName>
    <definedName name="Z_D7F51B53_D2AA_4661_BE9C_B251EB409272_.wvu.PrintTitles" localSheetId="0" hidden="1">'US Pres'!$A:$A,'US Pres'!$1:$6</definedName>
    <definedName name="Z_D7F51B53_D2AA_4661_BE9C_B251EB409272_.wvu.PrintTitles" localSheetId="1" hidden="1">'US Pres &amp; Voting Stats'!$A:$A,'US Pres &amp; Voting Stats'!$1:$6</definedName>
  </definedNames>
  <calcPr calcId="191029"/>
  <customWorkbookViews>
    <customWorkbookView name="Dorothy Canary - Personal View" guid="{4F63B4C4-408C-4A28-BF08-AFBDA7674AA5}" mergeInterval="0" personalView="1" maximized="1" xWindow="-8" yWindow="-8" windowWidth="1936" windowHeight="1056" tabRatio="599" activeSheetId="2"/>
    <customWorkbookView name="Chad Quayle - Personal View" guid="{D7F51B53-D2AA-4661-BE9C-B251EB409272}" mergeInterval="0" personalView="1" maximized="1" xWindow="-8" yWindow="-8" windowWidth="1936" windowHeight="1056" tabRatio="599" activeSheetId="3"/>
    <customWorkbookView name="Anesha Crapo - Personal View" guid="{9CEBB13E-2695-496E-BD33-AAA8B991EE3E}" mergeInterval="0" personalView="1" maximized="1" xWindow="-1931" yWindow="-11" windowWidth="1942" windowHeight="1042" tabRatio="5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3" l="1"/>
  <c r="B37" i="3"/>
  <c r="B36" i="3"/>
  <c r="B35" i="3"/>
  <c r="B34" i="3"/>
  <c r="B33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9" i="3"/>
  <c r="B8" i="3"/>
  <c r="B7" i="3"/>
  <c r="B6" i="3"/>
  <c r="B5" i="3"/>
  <c r="B4" i="3"/>
  <c r="P13" i="2" l="1"/>
  <c r="R13" i="2"/>
  <c r="D21" i="2" l="1"/>
  <c r="C35" i="3" s="1"/>
  <c r="E21" i="2"/>
  <c r="C36" i="3" s="1"/>
  <c r="F21" i="2"/>
  <c r="C37" i="3" s="1"/>
  <c r="G21" i="2"/>
  <c r="C38" i="3" s="1"/>
  <c r="H21" i="2"/>
  <c r="C4" i="3" s="1"/>
  <c r="I21" i="2"/>
  <c r="C5" i="3" s="1"/>
  <c r="J21" i="2"/>
  <c r="C6" i="3" s="1"/>
  <c r="K21" i="2"/>
  <c r="C7" i="3" s="1"/>
  <c r="L21" i="2"/>
  <c r="C8" i="3" s="1"/>
  <c r="M21" i="2"/>
  <c r="C9" i="3" s="1"/>
  <c r="N21" i="2"/>
  <c r="O21" i="2"/>
  <c r="Q21" i="2"/>
  <c r="N21" i="1"/>
  <c r="C25" i="3" s="1"/>
  <c r="O21" i="1"/>
  <c r="C26" i="3" s="1"/>
  <c r="P21" i="1"/>
  <c r="C27" i="3" s="1"/>
  <c r="Q21" i="1"/>
  <c r="C28" i="3" s="1"/>
  <c r="R21" i="1"/>
  <c r="C29" i="3" s="1"/>
  <c r="P19" i="2" l="1"/>
  <c r="P18" i="2"/>
  <c r="P17" i="2"/>
  <c r="P16" i="2"/>
  <c r="P15" i="2"/>
  <c r="P14" i="2"/>
  <c r="P12" i="2"/>
  <c r="P11" i="2"/>
  <c r="P10" i="2"/>
  <c r="P9" i="2"/>
  <c r="P8" i="2"/>
  <c r="P7" i="2"/>
  <c r="R7" i="2" s="1"/>
  <c r="P21" i="2" l="1"/>
  <c r="R19" i="2"/>
  <c r="R18" i="2"/>
  <c r="R17" i="2"/>
  <c r="R16" i="2"/>
  <c r="R15" i="2"/>
  <c r="R14" i="2"/>
  <c r="R12" i="2"/>
  <c r="J21" i="1"/>
  <c r="C21" i="3" s="1"/>
  <c r="B21" i="2" l="1"/>
  <c r="C33" i="3" s="1"/>
  <c r="C21" i="2"/>
  <c r="C34" i="3" s="1"/>
  <c r="B21" i="1"/>
  <c r="C13" i="3" s="1"/>
  <c r="C21" i="1"/>
  <c r="C14" i="3" s="1"/>
  <c r="D21" i="1"/>
  <c r="C15" i="3" s="1"/>
  <c r="E21" i="1"/>
  <c r="C16" i="3" s="1"/>
  <c r="F21" i="1"/>
  <c r="C17" i="3" s="1"/>
  <c r="G21" i="1"/>
  <c r="C18" i="3" s="1"/>
  <c r="H21" i="1"/>
  <c r="C19" i="3" s="1"/>
  <c r="I21" i="1"/>
  <c r="C20" i="3" s="1"/>
  <c r="K21" i="1"/>
  <c r="C22" i="3" s="1"/>
  <c r="L21" i="1"/>
  <c r="C23" i="3" s="1"/>
  <c r="M21" i="1"/>
  <c r="C24" i="3" s="1"/>
  <c r="R11" i="2"/>
  <c r="R10" i="2"/>
  <c r="R9" i="2"/>
  <c r="R8" i="2"/>
  <c r="R21" i="2" l="1"/>
</calcChain>
</file>

<file path=xl/sharedStrings.xml><?xml version="1.0" encoding="utf-8"?>
<sst xmlns="http://schemas.openxmlformats.org/spreadsheetml/2006/main" count="81" uniqueCount="48">
  <si>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</si>
  <si>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</si>
  <si>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</si>
  <si>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</si>
  <si>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</si>
  <si>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</si>
  <si>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</si>
  <si>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</si>
  <si>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</si>
  <si>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</si>
  <si>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</si>
  <si>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</si>
  <si>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</si>
  <si>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</si>
  <si>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</si>
  <si>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</si>
  <si>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</si>
  <si>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</si>
  <si>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</si>
  <si>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</si>
  <si>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</si>
  <si>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</si>
  <si>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</si>
  <si>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</si>
  <si>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</si>
  <si>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</si>
  <si>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</si>
  <si>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</si>
  <si>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</si>
  <si>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</si>
  <si>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</si>
  <si>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</si>
  <si>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</si>
  <si>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</si>
  <si>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</si>
  <si>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</si>
  <si>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</si>
  <si>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</si>
  <si>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</si>
  <si>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</si>
  <si>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Joseph R. Biden</t>
  </si>
  <si>
    <t>Juliάn Castro</t>
  </si>
  <si>
    <t>John K. Delaney</t>
  </si>
  <si>
    <t>Don J. Grundmann</t>
  </si>
  <si>
    <t>Votes</t>
  </si>
  <si>
    <t>Democratic Party Candidates</t>
  </si>
  <si>
    <t>Constitution Party Candidates</t>
  </si>
  <si>
    <t>Republican Party Candidates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</si>
</sst>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2"/>
      <color theme="0" tint="-0.249977111117893"/>
      <name val="Helv"/>
    </font>
    <font>
      <b/>
      <sz val="12"/>
      <color theme="0" tint="-0.249977111117893"/>
      <name val="Helv"/>
    </font>
    <font>
      <sz val="12"/>
      <name val="Helv"/>
    </font>
    <font>
      <b/>
      <sz val="12"/>
      <color theme="0" tint="-0.14999847407452621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9" fillId="0" borderId="0" xfId="0" applyFont="1"/>
    <xf numFmtId="3" fontId="9" fillId="0" borderId="0" xfId="0" applyNumberFormat="1" applyFont="1"/>
    <xf numFmtId="0" fontId="10" fillId="0" borderId="0" xfId="0" applyFont="1"/>
    <xf numFmtId="0" fontId="11" fillId="0" borderId="0" xfId="0" applyFont="1"/>
    <xf numFmtId="3" fontId="11" fillId="0" borderId="0" xfId="0" applyNumberFormat="1" applyFont="1"/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2.xml"/><Relationship Id="rId5" Type="http://schemas.openxmlformats.org/officeDocument/2006/relationships/styles" Target="style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A399D2E-A5F3-41CB-8D47-F250F9AB6E74}" diskRevisions="1" revisionId="2" version="2">
  <header guid="{5A399D2E-A5F3-41CB-8D47-F250F9AB6E74}" dateTime="2020-03-11T13:33:34" maxSheetId="4" userName="Dorothy Canary" r:id="rId2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4F63B4C4_408C_4A28_BF08_AFBDA7674AA5_.wvu.PrintTitles" hidden="1" oldHidden="1">
    <formula>'US Pres'!$A:$A,'US Pres'!$1:$6</formula>
  </rdn>
  <rdn rId="0" localSheetId="2" customView="1" name="Z_4F63B4C4_408C_4A28_BF08_AFBDA7674AA5_.wvu.PrintTitles" hidden="1" oldHidden="1">
    <formula>'US Pres &amp; Voting Stats'!$A:$A,'US Pres &amp; Voting Stats'!$1:$6</formula>
  </rdn>
  <rcv guid="{4F63B4C4-408C-4A28-BF08-AFBDA7674AA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opLeftCell="A9" zoomScaleNormal="100" zoomScaleSheetLayoutView="100" workbookViewId="0">
      <selection activeCell="R20" sqref="R20"/>
    </sheetView>
  </sheetViews>
  <sheetFormatPr defaultColWidth="9.140625" defaultRowHeight="12.75" x14ac:dyDescent="0.2"/>
  <cols>
    <col min="1" max="1" width="10.7109375" style="1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2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4"/>
    </row>
    <row r="2" spans="1:18" s="18" customFormat="1" x14ac:dyDescent="0.2">
      <c r="A2" s="17"/>
      <c r="B2" s="78" t="s">
        <v>10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80"/>
    </row>
    <row r="3" spans="1:18" s="18" customFormat="1" x14ac:dyDescent="0.2">
      <c r="A3" s="19"/>
      <c r="B3" s="75" t="s">
        <v>11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7"/>
    </row>
    <row r="4" spans="1:18" x14ac:dyDescent="0.2">
      <c r="A4" s="58"/>
      <c r="B4" s="59" t="s">
        <v>15</v>
      </c>
      <c r="C4" s="59" t="s">
        <v>15</v>
      </c>
      <c r="D4" s="59" t="s">
        <v>15</v>
      </c>
      <c r="E4" s="59" t="s">
        <v>15</v>
      </c>
      <c r="F4" s="59" t="s">
        <v>15</v>
      </c>
      <c r="G4" s="59" t="s">
        <v>15</v>
      </c>
      <c r="H4" s="59" t="s">
        <v>15</v>
      </c>
      <c r="I4" s="59" t="s">
        <v>15</v>
      </c>
      <c r="J4" s="59" t="s">
        <v>15</v>
      </c>
      <c r="K4" s="59" t="s">
        <v>15</v>
      </c>
      <c r="L4" s="59" t="s">
        <v>15</v>
      </c>
      <c r="M4" s="59" t="s">
        <v>15</v>
      </c>
      <c r="N4" s="59" t="s">
        <v>15</v>
      </c>
      <c r="O4" s="59" t="s">
        <v>15</v>
      </c>
      <c r="P4" s="59" t="s">
        <v>15</v>
      </c>
      <c r="Q4" s="59" t="s">
        <v>15</v>
      </c>
      <c r="R4" s="59" t="s">
        <v>15</v>
      </c>
    </row>
    <row r="5" spans="1:18" s="6" customFormat="1" ht="84.75" thickBot="1" x14ac:dyDescent="0.25">
      <c r="A5" s="60" t="s">
        <v>4</v>
      </c>
      <c r="B5" s="61" t="s">
        <v>16</v>
      </c>
      <c r="C5" s="61" t="s">
        <v>40</v>
      </c>
      <c r="D5" s="61" t="s">
        <v>17</v>
      </c>
      <c r="E5" s="61" t="s">
        <v>18</v>
      </c>
      <c r="F5" s="61" t="s">
        <v>19</v>
      </c>
      <c r="G5" s="61" t="s">
        <v>20</v>
      </c>
      <c r="H5" s="61" t="s">
        <v>41</v>
      </c>
      <c r="I5" s="61" t="s">
        <v>21</v>
      </c>
      <c r="J5" s="61" t="s">
        <v>42</v>
      </c>
      <c r="K5" s="61" t="s">
        <v>22</v>
      </c>
      <c r="L5" s="61" t="s">
        <v>23</v>
      </c>
      <c r="M5" s="61" t="s">
        <v>24</v>
      </c>
      <c r="N5" s="61" t="s">
        <v>25</v>
      </c>
      <c r="O5" s="61" t="s">
        <v>26</v>
      </c>
      <c r="P5" s="61" t="s">
        <v>27</v>
      </c>
      <c r="Q5" s="61" t="s">
        <v>28</v>
      </c>
      <c r="R5" s="61" t="s">
        <v>29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>
        <v>1</v>
      </c>
      <c r="B7" s="57">
        <v>0</v>
      </c>
      <c r="C7" s="35">
        <v>30</v>
      </c>
      <c r="D7" s="37">
        <v>1</v>
      </c>
      <c r="E7" s="48">
        <v>0</v>
      </c>
      <c r="F7" s="37">
        <v>0</v>
      </c>
      <c r="G7" s="22">
        <v>0</v>
      </c>
      <c r="H7" s="22">
        <v>0</v>
      </c>
      <c r="I7" s="22">
        <v>0</v>
      </c>
      <c r="J7" s="22">
        <v>0</v>
      </c>
      <c r="K7" s="22">
        <v>1</v>
      </c>
      <c r="L7" s="22">
        <v>0</v>
      </c>
      <c r="M7" s="22">
        <v>0</v>
      </c>
      <c r="N7" s="22">
        <v>6</v>
      </c>
      <c r="O7" s="22">
        <v>0</v>
      </c>
      <c r="P7" s="22">
        <v>0</v>
      </c>
      <c r="Q7" s="22">
        <v>0</v>
      </c>
      <c r="R7" s="14">
        <v>0</v>
      </c>
    </row>
    <row r="8" spans="1:18" s="10" customFormat="1" x14ac:dyDescent="0.2">
      <c r="A8" s="1">
        <v>2</v>
      </c>
      <c r="B8" s="34">
        <v>0</v>
      </c>
      <c r="C8" s="36">
        <v>7</v>
      </c>
      <c r="D8" s="52">
        <v>0</v>
      </c>
      <c r="E8" s="49">
        <v>0</v>
      </c>
      <c r="F8" s="38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7</v>
      </c>
      <c r="O8" s="39">
        <v>0</v>
      </c>
      <c r="P8" s="39">
        <v>0</v>
      </c>
      <c r="Q8" s="39">
        <v>0</v>
      </c>
      <c r="R8" s="15">
        <v>0</v>
      </c>
    </row>
    <row r="9" spans="1:18" s="10" customFormat="1" x14ac:dyDescent="0.2">
      <c r="A9" s="1">
        <v>3</v>
      </c>
      <c r="B9" s="34">
        <v>0</v>
      </c>
      <c r="C9" s="36">
        <v>3</v>
      </c>
      <c r="D9" s="52">
        <v>0</v>
      </c>
      <c r="E9" s="49">
        <v>0</v>
      </c>
      <c r="F9" s="38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15">
        <v>0</v>
      </c>
    </row>
    <row r="10" spans="1:18" s="23" customFormat="1" x14ac:dyDescent="0.2">
      <c r="A10" s="1">
        <v>4</v>
      </c>
      <c r="B10" s="34">
        <v>0</v>
      </c>
      <c r="C10" s="36">
        <v>9</v>
      </c>
      <c r="D10" s="52">
        <v>0</v>
      </c>
      <c r="E10" s="49">
        <v>0</v>
      </c>
      <c r="F10" s="38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4</v>
      </c>
      <c r="O10" s="39">
        <v>0</v>
      </c>
      <c r="P10" s="39">
        <v>1</v>
      </c>
      <c r="Q10" s="39">
        <v>0</v>
      </c>
      <c r="R10" s="15">
        <v>0</v>
      </c>
    </row>
    <row r="11" spans="1:18" s="23" customFormat="1" x14ac:dyDescent="0.2">
      <c r="A11" s="1">
        <v>5</v>
      </c>
      <c r="B11" s="34">
        <v>0</v>
      </c>
      <c r="C11" s="36">
        <v>8</v>
      </c>
      <c r="D11" s="52">
        <v>0</v>
      </c>
      <c r="E11" s="49">
        <v>1</v>
      </c>
      <c r="F11" s="38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3</v>
      </c>
      <c r="O11" s="39">
        <v>0</v>
      </c>
      <c r="P11" s="39">
        <v>0</v>
      </c>
      <c r="Q11" s="39">
        <v>0</v>
      </c>
      <c r="R11" s="15">
        <v>0</v>
      </c>
    </row>
    <row r="12" spans="1:18" s="23" customFormat="1" x14ac:dyDescent="0.2">
      <c r="A12" s="1">
        <v>6</v>
      </c>
      <c r="B12" s="34">
        <v>0</v>
      </c>
      <c r="C12" s="36">
        <v>18</v>
      </c>
      <c r="D12" s="52">
        <v>2</v>
      </c>
      <c r="E12" s="49">
        <v>0</v>
      </c>
      <c r="F12" s="38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2</v>
      </c>
      <c r="O12" s="39">
        <v>0</v>
      </c>
      <c r="P12" s="39">
        <v>0</v>
      </c>
      <c r="Q12" s="39">
        <v>0</v>
      </c>
      <c r="R12" s="15">
        <v>0</v>
      </c>
    </row>
    <row r="13" spans="1:18" s="23" customFormat="1" x14ac:dyDescent="0.2">
      <c r="A13" s="1">
        <v>7</v>
      </c>
      <c r="B13" s="34">
        <v>0</v>
      </c>
      <c r="C13" s="36">
        <v>15</v>
      </c>
      <c r="D13" s="52">
        <v>0</v>
      </c>
      <c r="E13" s="50">
        <v>0</v>
      </c>
      <c r="F13" s="45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6">
        <v>13</v>
      </c>
      <c r="O13" s="46">
        <v>0</v>
      </c>
      <c r="P13" s="46">
        <v>0</v>
      </c>
      <c r="Q13" s="46">
        <v>0</v>
      </c>
      <c r="R13" s="47">
        <v>0</v>
      </c>
    </row>
    <row r="14" spans="1:18" s="23" customFormat="1" x14ac:dyDescent="0.2">
      <c r="A14" s="1">
        <v>8</v>
      </c>
      <c r="B14" s="34">
        <v>0</v>
      </c>
      <c r="C14" s="36">
        <v>17</v>
      </c>
      <c r="D14" s="52">
        <v>0</v>
      </c>
      <c r="E14" s="50">
        <v>0</v>
      </c>
      <c r="F14" s="45">
        <v>0</v>
      </c>
      <c r="G14" s="46">
        <v>0</v>
      </c>
      <c r="H14" s="46">
        <v>0</v>
      </c>
      <c r="I14" s="46">
        <v>0</v>
      </c>
      <c r="J14" s="46">
        <v>0</v>
      </c>
      <c r="K14" s="46">
        <v>2</v>
      </c>
      <c r="L14" s="46">
        <v>0</v>
      </c>
      <c r="M14" s="46">
        <v>0</v>
      </c>
      <c r="N14" s="46">
        <v>12</v>
      </c>
      <c r="O14" s="46">
        <v>0</v>
      </c>
      <c r="P14" s="46">
        <v>0</v>
      </c>
      <c r="Q14" s="46">
        <v>0</v>
      </c>
      <c r="R14" s="47">
        <v>1</v>
      </c>
    </row>
    <row r="15" spans="1:18" s="23" customFormat="1" x14ac:dyDescent="0.2">
      <c r="A15" s="1">
        <v>9</v>
      </c>
      <c r="B15" s="34">
        <v>0</v>
      </c>
      <c r="C15" s="36">
        <v>8</v>
      </c>
      <c r="D15" s="52">
        <v>0</v>
      </c>
      <c r="E15" s="50">
        <v>0</v>
      </c>
      <c r="F15" s="45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10</v>
      </c>
      <c r="O15" s="46">
        <v>0</v>
      </c>
      <c r="P15" s="46">
        <v>0</v>
      </c>
      <c r="Q15" s="46">
        <v>0</v>
      </c>
      <c r="R15" s="47">
        <v>1</v>
      </c>
    </row>
    <row r="16" spans="1:18" s="23" customFormat="1" x14ac:dyDescent="0.2">
      <c r="A16" s="1">
        <v>10</v>
      </c>
      <c r="B16" s="34">
        <v>0</v>
      </c>
      <c r="C16" s="36">
        <v>9</v>
      </c>
      <c r="D16" s="52">
        <v>0</v>
      </c>
      <c r="E16" s="50">
        <v>0</v>
      </c>
      <c r="F16" s="45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7</v>
      </c>
      <c r="O16" s="46">
        <v>0</v>
      </c>
      <c r="P16" s="46">
        <v>0</v>
      </c>
      <c r="Q16" s="46">
        <v>0</v>
      </c>
      <c r="R16" s="47">
        <v>0</v>
      </c>
    </row>
    <row r="17" spans="1:18" s="23" customFormat="1" x14ac:dyDescent="0.2">
      <c r="A17" s="1">
        <v>11</v>
      </c>
      <c r="B17" s="34">
        <v>0</v>
      </c>
      <c r="C17" s="36">
        <v>11</v>
      </c>
      <c r="D17" s="52">
        <v>0</v>
      </c>
      <c r="E17" s="50">
        <v>0</v>
      </c>
      <c r="F17" s="45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7</v>
      </c>
      <c r="O17" s="46">
        <v>0</v>
      </c>
      <c r="P17" s="46">
        <v>1</v>
      </c>
      <c r="Q17" s="46">
        <v>0</v>
      </c>
      <c r="R17" s="47">
        <v>0</v>
      </c>
    </row>
    <row r="18" spans="1:18" s="23" customFormat="1" x14ac:dyDescent="0.2">
      <c r="A18" s="1">
        <v>12</v>
      </c>
      <c r="B18" s="34">
        <v>0</v>
      </c>
      <c r="C18" s="36">
        <v>9</v>
      </c>
      <c r="D18" s="52">
        <v>1</v>
      </c>
      <c r="E18" s="50">
        <v>0</v>
      </c>
      <c r="F18" s="45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10</v>
      </c>
      <c r="O18" s="46">
        <v>0</v>
      </c>
      <c r="P18" s="46">
        <v>0</v>
      </c>
      <c r="Q18" s="46">
        <v>0</v>
      </c>
      <c r="R18" s="47">
        <v>0</v>
      </c>
    </row>
    <row r="19" spans="1:18" s="23" customFormat="1" x14ac:dyDescent="0.2">
      <c r="A19" s="1">
        <v>13</v>
      </c>
      <c r="B19" s="34">
        <v>0</v>
      </c>
      <c r="C19" s="36">
        <v>3</v>
      </c>
      <c r="D19" s="52">
        <v>0</v>
      </c>
      <c r="E19" s="50">
        <v>0</v>
      </c>
      <c r="F19" s="45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2</v>
      </c>
      <c r="O19" s="46">
        <v>0</v>
      </c>
      <c r="P19" s="46">
        <v>0</v>
      </c>
      <c r="Q19" s="46">
        <v>0</v>
      </c>
      <c r="R19" s="47">
        <v>0</v>
      </c>
    </row>
    <row r="20" spans="1:18" s="23" customFormat="1" x14ac:dyDescent="0.2">
      <c r="A20" s="1" t="s">
        <v>14</v>
      </c>
      <c r="B20" s="34">
        <v>0</v>
      </c>
      <c r="C20" s="36">
        <v>17</v>
      </c>
      <c r="D20" s="53">
        <v>4</v>
      </c>
      <c r="E20" s="51">
        <v>0</v>
      </c>
      <c r="F20" s="40">
        <v>0</v>
      </c>
      <c r="G20" s="41">
        <v>4</v>
      </c>
      <c r="H20" s="41">
        <v>0</v>
      </c>
      <c r="I20" s="41">
        <v>0</v>
      </c>
      <c r="J20" s="41">
        <v>0</v>
      </c>
      <c r="K20" s="41">
        <v>0</v>
      </c>
      <c r="L20" s="41">
        <v>2</v>
      </c>
      <c r="M20" s="41">
        <v>0</v>
      </c>
      <c r="N20" s="41">
        <v>6</v>
      </c>
      <c r="O20" s="41">
        <v>0</v>
      </c>
      <c r="P20" s="41">
        <v>4</v>
      </c>
      <c r="Q20" s="41">
        <v>0</v>
      </c>
      <c r="R20" s="31">
        <v>0</v>
      </c>
    </row>
    <row r="21" spans="1:18" x14ac:dyDescent="0.2">
      <c r="A21" s="4" t="s">
        <v>0</v>
      </c>
      <c r="B21" s="12">
        <f t="shared" ref="B21:R21" si="0">SUM(B7:B20)</f>
        <v>0</v>
      </c>
      <c r="C21" s="12">
        <f t="shared" si="0"/>
        <v>164</v>
      </c>
      <c r="D21" s="12">
        <f t="shared" si="0"/>
        <v>8</v>
      </c>
      <c r="E21" s="12">
        <f t="shared" si="0"/>
        <v>1</v>
      </c>
      <c r="F21" s="12">
        <f t="shared" si="0"/>
        <v>0</v>
      </c>
      <c r="G21" s="12">
        <f t="shared" si="0"/>
        <v>4</v>
      </c>
      <c r="H21" s="30">
        <f t="shared" si="0"/>
        <v>0</v>
      </c>
      <c r="I21" s="30">
        <f t="shared" si="0"/>
        <v>0</v>
      </c>
      <c r="J21" s="30">
        <f t="shared" si="0"/>
        <v>0</v>
      </c>
      <c r="K21" s="12">
        <f t="shared" si="0"/>
        <v>3</v>
      </c>
      <c r="L21" s="12">
        <f t="shared" si="0"/>
        <v>2</v>
      </c>
      <c r="M21" s="12">
        <f t="shared" si="0"/>
        <v>0</v>
      </c>
      <c r="N21" s="12">
        <f t="shared" si="0"/>
        <v>89</v>
      </c>
      <c r="O21" s="12">
        <f t="shared" si="0"/>
        <v>0</v>
      </c>
      <c r="P21" s="12">
        <f t="shared" si="0"/>
        <v>6</v>
      </c>
      <c r="Q21" s="12">
        <f t="shared" si="0"/>
        <v>0</v>
      </c>
      <c r="R21" s="12">
        <f t="shared" si="0"/>
        <v>2</v>
      </c>
    </row>
    <row r="22" spans="1:18" x14ac:dyDescent="0.2">
      <c r="A22" s="24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</sheetData>
  <customSheetViews>
    <customSheetView guid="{4F63B4C4-408C-4A28-BF08-AFBDA7674AA5}" topLeftCell="A9">
      <selection activeCell="R20" sqref="R20"/>
      <pageMargins left="0.7" right="0.7" top="0.75" bottom="0.75" header="0.3" footer="0.3"/>
      <printOptions horizontalCentered="1"/>
      <pageSetup pageOrder="overThenDown" orientation="landscape" r:id="rId1"/>
      <headerFooter alignWithMargins="0">
        <oddHeader>&amp;C&amp;"Helv,Bold"FREMONT COUNTY RESULTS
PRESIDENTIAL PRIMARY ELECTION    MARCH 10, 2020</oddHeader>
      </headerFooter>
    </customSheetView>
    <customSheetView guid="{D7F51B53-D2AA-4661-BE9C-B251EB409272}" showPageBreaks="1">
      <selection activeCell="J30" sqref="J30"/>
      <pageMargins left="0.7" right="0.7" top="0.75" bottom="0.75" header="0.3" footer="0.3"/>
      <printOptions horizontalCentered="1"/>
      <pageSetup pageOrder="overThenDown" orientation="landscape" r:id="rId2"/>
      <headerFooter alignWithMargins="0">
        <oddHeader>&amp;C&amp;"Helv,Bold"FREMONT COUNTY RESULTS
PRESIDENTIAL PRIMARY ELECTION    MARCH 10, 2020</oddHeader>
      </headerFooter>
    </customSheetView>
    <customSheetView guid="{9CEBB13E-2695-496E-BD33-AAA8B991EE3E}" topLeftCell="A4">
      <selection activeCell="T12" sqref="T12"/>
      <pageMargins left="0.7" right="0.7" top="0.75" bottom="0.75" header="0.3" footer="0.3"/>
      <printOptions horizontalCentered="1"/>
      <pageSetup pageOrder="overThenDown" orientation="landscape" r:id="rId3"/>
      <headerFooter alignWithMargins="0">
        <oddHeader>&amp;C&amp;"Helv,Bold"FREMONT COUNTY RESULTS
PRESIDENTIAL PRIMARY ELECTION    MARCH 10, 2020</oddHeader>
      </headerFooter>
    </customSheetView>
  </customSheetViews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4"/>
  <headerFooter alignWithMargins="0">
    <oddHeader>&amp;C&amp;"Helv,Bold"FREMONT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4"/>
  <sheetViews>
    <sheetView tabSelected="1" zoomScaleNormal="100" zoomScaleSheetLayoutView="100" workbookViewId="0">
      <selection activeCell="H22" sqref="H22"/>
    </sheetView>
  </sheetViews>
  <sheetFormatPr defaultColWidth="9.140625" defaultRowHeight="12.75" x14ac:dyDescent="0.2"/>
  <cols>
    <col min="1" max="1" width="12" style="1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84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6"/>
      <c r="O1" s="87"/>
      <c r="P1" s="87"/>
      <c r="Q1" s="87"/>
      <c r="R1" s="88"/>
    </row>
    <row r="2" spans="1:18" s="18" customFormat="1" x14ac:dyDescent="0.2">
      <c r="A2" s="17"/>
      <c r="B2" s="78" t="s">
        <v>10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8" t="s">
        <v>2</v>
      </c>
      <c r="O2" s="79"/>
      <c r="P2" s="79"/>
      <c r="Q2" s="79"/>
      <c r="R2" s="80"/>
    </row>
    <row r="3" spans="1:18" s="18" customFormat="1" x14ac:dyDescent="0.2">
      <c r="A3" s="19"/>
      <c r="B3" s="75" t="s">
        <v>11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8" t="s">
        <v>3</v>
      </c>
      <c r="O3" s="79"/>
      <c r="P3" s="79"/>
      <c r="Q3" s="79"/>
      <c r="R3" s="80"/>
    </row>
    <row r="4" spans="1:18" ht="13.5" customHeight="1" x14ac:dyDescent="0.2">
      <c r="A4" s="20"/>
      <c r="B4" s="59" t="s">
        <v>1</v>
      </c>
      <c r="C4" s="59" t="s">
        <v>1</v>
      </c>
      <c r="D4" s="59" t="s">
        <v>1</v>
      </c>
      <c r="E4" s="59" t="s">
        <v>1</v>
      </c>
      <c r="F4" s="59" t="s">
        <v>1</v>
      </c>
      <c r="G4" s="59" t="s">
        <v>1</v>
      </c>
      <c r="H4" s="59" t="s">
        <v>12</v>
      </c>
      <c r="I4" s="59" t="s">
        <v>12</v>
      </c>
      <c r="J4" s="59" t="s">
        <v>12</v>
      </c>
      <c r="K4" s="59" t="s">
        <v>12</v>
      </c>
      <c r="L4" s="59" t="s">
        <v>12</v>
      </c>
      <c r="M4" s="59" t="s">
        <v>12</v>
      </c>
      <c r="N4" s="81"/>
      <c r="O4" s="82"/>
      <c r="P4" s="82"/>
      <c r="Q4" s="82"/>
      <c r="R4" s="83"/>
    </row>
    <row r="5" spans="1:18" s="6" customFormat="1" ht="114" thickBot="1" x14ac:dyDescent="0.25">
      <c r="A5" s="21" t="s">
        <v>4</v>
      </c>
      <c r="B5" s="61" t="s">
        <v>30</v>
      </c>
      <c r="C5" s="61" t="s">
        <v>31</v>
      </c>
      <c r="D5" s="61" t="s">
        <v>32</v>
      </c>
      <c r="E5" s="61" t="s">
        <v>33</v>
      </c>
      <c r="F5" s="61" t="s">
        <v>34</v>
      </c>
      <c r="G5" s="61" t="s">
        <v>35</v>
      </c>
      <c r="H5" s="61" t="s">
        <v>36</v>
      </c>
      <c r="I5" s="61" t="s">
        <v>37</v>
      </c>
      <c r="J5" s="61" t="s">
        <v>43</v>
      </c>
      <c r="K5" s="61" t="s">
        <v>38</v>
      </c>
      <c r="L5" s="61" t="s">
        <v>13</v>
      </c>
      <c r="M5" s="61" t="s">
        <v>39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>
        <v>1</v>
      </c>
      <c r="B7" s="33">
        <v>0</v>
      </c>
      <c r="C7" s="22">
        <v>0</v>
      </c>
      <c r="D7" s="22">
        <v>0</v>
      </c>
      <c r="E7" s="22">
        <v>64</v>
      </c>
      <c r="F7" s="22">
        <v>1</v>
      </c>
      <c r="G7" s="65">
        <v>5</v>
      </c>
      <c r="H7" s="67">
        <v>0</v>
      </c>
      <c r="I7" s="22">
        <v>0</v>
      </c>
      <c r="J7" s="22">
        <v>0</v>
      </c>
      <c r="K7" s="22">
        <v>0</v>
      </c>
      <c r="L7" s="22">
        <v>0</v>
      </c>
      <c r="M7" s="22">
        <v>1</v>
      </c>
      <c r="N7" s="13">
        <v>774</v>
      </c>
      <c r="O7" s="14">
        <v>7</v>
      </c>
      <c r="P7" s="26">
        <f t="shared" ref="P7:P19" si="0">IF(N7&lt;&gt;0,N7+O7,"")</f>
        <v>781</v>
      </c>
      <c r="Q7" s="14">
        <v>111</v>
      </c>
      <c r="R7" s="42">
        <f>IF(N7&lt;&gt;0,Q7/P7,"")</f>
        <v>0.14212548015364918</v>
      </c>
    </row>
    <row r="8" spans="1:18" s="10" customFormat="1" x14ac:dyDescent="0.2">
      <c r="A8" s="1">
        <v>2</v>
      </c>
      <c r="B8" s="34">
        <v>0</v>
      </c>
      <c r="C8" s="39">
        <v>0</v>
      </c>
      <c r="D8" s="39">
        <v>2</v>
      </c>
      <c r="E8" s="39">
        <v>110</v>
      </c>
      <c r="F8" s="39">
        <v>3</v>
      </c>
      <c r="G8" s="66">
        <v>3</v>
      </c>
      <c r="H8" s="68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28">
        <v>544</v>
      </c>
      <c r="O8" s="15">
        <v>10</v>
      </c>
      <c r="P8" s="43">
        <f t="shared" si="0"/>
        <v>554</v>
      </c>
      <c r="Q8" s="15">
        <v>134</v>
      </c>
      <c r="R8" s="44">
        <f t="shared" ref="R8:R21" si="1">IF(N8&lt;&gt;0,Q8/P8,"")</f>
        <v>0.24187725631768953</v>
      </c>
    </row>
    <row r="9" spans="1:18" s="10" customFormat="1" x14ac:dyDescent="0.2">
      <c r="A9" s="1">
        <v>3</v>
      </c>
      <c r="B9" s="34">
        <v>0</v>
      </c>
      <c r="C9" s="39">
        <v>0</v>
      </c>
      <c r="D9" s="39">
        <v>0</v>
      </c>
      <c r="E9" s="39">
        <v>106</v>
      </c>
      <c r="F9" s="39">
        <v>2</v>
      </c>
      <c r="G9" s="66">
        <v>2</v>
      </c>
      <c r="H9" s="68">
        <v>1</v>
      </c>
      <c r="I9" s="39">
        <v>0</v>
      </c>
      <c r="J9" s="39">
        <v>1</v>
      </c>
      <c r="K9" s="39">
        <v>0</v>
      </c>
      <c r="L9" s="39">
        <v>0</v>
      </c>
      <c r="M9" s="39">
        <v>1</v>
      </c>
      <c r="N9" s="28">
        <v>430</v>
      </c>
      <c r="O9" s="15">
        <v>10</v>
      </c>
      <c r="P9" s="43">
        <f t="shared" si="0"/>
        <v>440</v>
      </c>
      <c r="Q9" s="15">
        <v>120</v>
      </c>
      <c r="R9" s="44">
        <f t="shared" si="1"/>
        <v>0.27272727272727271</v>
      </c>
    </row>
    <row r="10" spans="1:18" s="23" customFormat="1" x14ac:dyDescent="0.2">
      <c r="A10" s="1">
        <v>4</v>
      </c>
      <c r="B10" s="34">
        <v>2</v>
      </c>
      <c r="C10" s="39">
        <v>0</v>
      </c>
      <c r="D10" s="39">
        <v>1</v>
      </c>
      <c r="E10" s="39">
        <v>83</v>
      </c>
      <c r="F10" s="39">
        <v>4</v>
      </c>
      <c r="G10" s="66">
        <v>2</v>
      </c>
      <c r="H10" s="68">
        <v>0</v>
      </c>
      <c r="I10" s="39">
        <v>1</v>
      </c>
      <c r="J10" s="39">
        <v>0</v>
      </c>
      <c r="K10" s="39">
        <v>0</v>
      </c>
      <c r="L10" s="39">
        <v>0</v>
      </c>
      <c r="M10" s="39">
        <v>0</v>
      </c>
      <c r="N10" s="28">
        <v>503</v>
      </c>
      <c r="O10" s="15">
        <v>6</v>
      </c>
      <c r="P10" s="43">
        <f t="shared" si="0"/>
        <v>509</v>
      </c>
      <c r="Q10" s="15">
        <v>107</v>
      </c>
      <c r="R10" s="44">
        <f t="shared" si="1"/>
        <v>0.21021611001964635</v>
      </c>
    </row>
    <row r="11" spans="1:18" s="23" customFormat="1" x14ac:dyDescent="0.2">
      <c r="A11" s="1">
        <v>5</v>
      </c>
      <c r="B11" s="34">
        <v>0</v>
      </c>
      <c r="C11" s="39">
        <v>0</v>
      </c>
      <c r="D11" s="39">
        <v>0</v>
      </c>
      <c r="E11" s="39">
        <v>81</v>
      </c>
      <c r="F11" s="39">
        <v>2</v>
      </c>
      <c r="G11" s="66">
        <v>0</v>
      </c>
      <c r="H11" s="68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28">
        <v>379</v>
      </c>
      <c r="O11" s="15">
        <v>3</v>
      </c>
      <c r="P11" s="43">
        <f t="shared" si="0"/>
        <v>382</v>
      </c>
      <c r="Q11" s="15">
        <v>96</v>
      </c>
      <c r="R11" s="44">
        <f t="shared" si="1"/>
        <v>0.2513089005235602</v>
      </c>
    </row>
    <row r="12" spans="1:18" s="23" customFormat="1" x14ac:dyDescent="0.2">
      <c r="A12" s="1">
        <v>6</v>
      </c>
      <c r="B12" s="34">
        <v>0</v>
      </c>
      <c r="C12" s="39">
        <v>0</v>
      </c>
      <c r="D12" s="39">
        <v>1</v>
      </c>
      <c r="E12" s="39">
        <v>101</v>
      </c>
      <c r="F12" s="39">
        <v>3</v>
      </c>
      <c r="G12" s="66">
        <v>3</v>
      </c>
      <c r="H12" s="68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28">
        <v>534</v>
      </c>
      <c r="O12" s="15">
        <v>4</v>
      </c>
      <c r="P12" s="43">
        <f t="shared" si="0"/>
        <v>538</v>
      </c>
      <c r="Q12" s="15">
        <v>131</v>
      </c>
      <c r="R12" s="44">
        <f t="shared" si="1"/>
        <v>0.24349442379182157</v>
      </c>
    </row>
    <row r="13" spans="1:18" s="23" customFormat="1" x14ac:dyDescent="0.2">
      <c r="A13" s="1">
        <v>7</v>
      </c>
      <c r="B13" s="34">
        <v>0</v>
      </c>
      <c r="C13" s="39">
        <v>2</v>
      </c>
      <c r="D13" s="39">
        <v>9</v>
      </c>
      <c r="E13" s="39">
        <v>75</v>
      </c>
      <c r="F13" s="39">
        <v>1</v>
      </c>
      <c r="G13" s="66">
        <v>0</v>
      </c>
      <c r="H13" s="68">
        <v>1</v>
      </c>
      <c r="I13" s="39">
        <v>0</v>
      </c>
      <c r="J13" s="39">
        <v>1</v>
      </c>
      <c r="K13" s="39">
        <v>0</v>
      </c>
      <c r="L13" s="39">
        <v>1</v>
      </c>
      <c r="M13" s="39">
        <v>0</v>
      </c>
      <c r="N13" s="28">
        <v>674</v>
      </c>
      <c r="O13" s="15">
        <v>12</v>
      </c>
      <c r="P13" s="43">
        <f t="shared" si="0"/>
        <v>686</v>
      </c>
      <c r="Q13" s="15">
        <v>118</v>
      </c>
      <c r="R13" s="44">
        <f t="shared" si="1"/>
        <v>0.17201166180758018</v>
      </c>
    </row>
    <row r="14" spans="1:18" s="23" customFormat="1" x14ac:dyDescent="0.2">
      <c r="A14" s="1">
        <v>8</v>
      </c>
      <c r="B14" s="34">
        <v>1</v>
      </c>
      <c r="C14" s="39">
        <v>0</v>
      </c>
      <c r="D14" s="39">
        <v>0</v>
      </c>
      <c r="E14" s="39">
        <v>148</v>
      </c>
      <c r="F14" s="39">
        <v>5</v>
      </c>
      <c r="G14" s="66">
        <v>3</v>
      </c>
      <c r="H14" s="68">
        <v>0</v>
      </c>
      <c r="I14" s="39">
        <v>1</v>
      </c>
      <c r="J14" s="39">
        <v>0</v>
      </c>
      <c r="K14" s="39">
        <v>0</v>
      </c>
      <c r="L14" s="39">
        <v>0</v>
      </c>
      <c r="M14" s="39">
        <v>0</v>
      </c>
      <c r="N14" s="28">
        <v>685</v>
      </c>
      <c r="O14" s="15">
        <v>20</v>
      </c>
      <c r="P14" s="43">
        <f t="shared" si="0"/>
        <v>705</v>
      </c>
      <c r="Q14" s="15">
        <v>190</v>
      </c>
      <c r="R14" s="44">
        <f t="shared" si="1"/>
        <v>0.26950354609929078</v>
      </c>
    </row>
    <row r="15" spans="1:18" s="23" customFormat="1" x14ac:dyDescent="0.2">
      <c r="A15" s="1">
        <v>9</v>
      </c>
      <c r="B15" s="34">
        <v>4</v>
      </c>
      <c r="C15" s="39">
        <v>2</v>
      </c>
      <c r="D15" s="39">
        <v>1</v>
      </c>
      <c r="E15" s="39">
        <v>56</v>
      </c>
      <c r="F15" s="39">
        <v>2</v>
      </c>
      <c r="G15" s="66">
        <v>1</v>
      </c>
      <c r="H15" s="68">
        <v>0</v>
      </c>
      <c r="I15" s="39">
        <v>1</v>
      </c>
      <c r="J15" s="39">
        <v>0</v>
      </c>
      <c r="K15" s="39">
        <v>0</v>
      </c>
      <c r="L15" s="39">
        <v>0</v>
      </c>
      <c r="M15" s="39">
        <v>0</v>
      </c>
      <c r="N15" s="28">
        <v>405</v>
      </c>
      <c r="O15" s="15">
        <v>8</v>
      </c>
      <c r="P15" s="43">
        <f t="shared" si="0"/>
        <v>413</v>
      </c>
      <c r="Q15" s="15">
        <v>86</v>
      </c>
      <c r="R15" s="44">
        <f t="shared" si="1"/>
        <v>0.20823244552058112</v>
      </c>
    </row>
    <row r="16" spans="1:18" s="23" customFormat="1" x14ac:dyDescent="0.2">
      <c r="A16" s="1">
        <v>10</v>
      </c>
      <c r="B16" s="34">
        <v>0</v>
      </c>
      <c r="C16" s="39">
        <v>1</v>
      </c>
      <c r="D16" s="39">
        <v>0</v>
      </c>
      <c r="E16" s="39">
        <v>103</v>
      </c>
      <c r="F16" s="39">
        <v>2</v>
      </c>
      <c r="G16" s="66">
        <v>2</v>
      </c>
      <c r="H16" s="68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28">
        <v>622</v>
      </c>
      <c r="O16" s="15">
        <v>4</v>
      </c>
      <c r="P16" s="43">
        <f t="shared" si="0"/>
        <v>626</v>
      </c>
      <c r="Q16" s="15">
        <v>124</v>
      </c>
      <c r="R16" s="44">
        <f t="shared" si="1"/>
        <v>0.19808306709265175</v>
      </c>
    </row>
    <row r="17" spans="1:18" s="23" customFormat="1" x14ac:dyDescent="0.2">
      <c r="A17" s="1">
        <v>11</v>
      </c>
      <c r="B17" s="34">
        <v>0</v>
      </c>
      <c r="C17" s="39">
        <v>0</v>
      </c>
      <c r="D17" s="39">
        <v>1</v>
      </c>
      <c r="E17" s="39">
        <v>103</v>
      </c>
      <c r="F17" s="39">
        <v>1</v>
      </c>
      <c r="G17" s="66">
        <v>0</v>
      </c>
      <c r="H17" s="68">
        <v>0</v>
      </c>
      <c r="I17" s="39">
        <v>0</v>
      </c>
      <c r="J17" s="39">
        <v>0</v>
      </c>
      <c r="K17" s="39">
        <v>0</v>
      </c>
      <c r="L17" s="39">
        <v>1</v>
      </c>
      <c r="M17" s="39">
        <v>0</v>
      </c>
      <c r="N17" s="28">
        <v>642</v>
      </c>
      <c r="O17" s="15">
        <v>10</v>
      </c>
      <c r="P17" s="43">
        <f t="shared" si="0"/>
        <v>652</v>
      </c>
      <c r="Q17" s="15">
        <v>127</v>
      </c>
      <c r="R17" s="44">
        <f t="shared" si="1"/>
        <v>0.19478527607361965</v>
      </c>
    </row>
    <row r="18" spans="1:18" s="23" customFormat="1" x14ac:dyDescent="0.2">
      <c r="A18" s="1">
        <v>12</v>
      </c>
      <c r="B18" s="34">
        <v>0</v>
      </c>
      <c r="C18" s="39">
        <v>0</v>
      </c>
      <c r="D18" s="39">
        <v>0</v>
      </c>
      <c r="E18" s="39">
        <v>100</v>
      </c>
      <c r="F18" s="39">
        <v>2</v>
      </c>
      <c r="G18" s="66">
        <v>0</v>
      </c>
      <c r="H18" s="68">
        <v>1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28">
        <v>402</v>
      </c>
      <c r="O18" s="15">
        <v>10</v>
      </c>
      <c r="P18" s="43">
        <f t="shared" si="0"/>
        <v>412</v>
      </c>
      <c r="Q18" s="15">
        <v>123</v>
      </c>
      <c r="R18" s="44">
        <f t="shared" si="1"/>
        <v>0.29854368932038833</v>
      </c>
    </row>
    <row r="19" spans="1:18" s="23" customFormat="1" x14ac:dyDescent="0.2">
      <c r="A19" s="1">
        <v>13</v>
      </c>
      <c r="B19" s="34">
        <v>0</v>
      </c>
      <c r="C19" s="39">
        <v>0</v>
      </c>
      <c r="D19" s="39">
        <v>0</v>
      </c>
      <c r="E19" s="39">
        <v>66</v>
      </c>
      <c r="F19" s="39">
        <v>0</v>
      </c>
      <c r="G19" s="66">
        <v>0</v>
      </c>
      <c r="H19" s="68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28">
        <v>195</v>
      </c>
      <c r="O19" s="15">
        <v>2</v>
      </c>
      <c r="P19" s="43">
        <f t="shared" si="0"/>
        <v>197</v>
      </c>
      <c r="Q19" s="15">
        <v>71</v>
      </c>
      <c r="R19" s="44">
        <f t="shared" si="1"/>
        <v>0.3604060913705584</v>
      </c>
    </row>
    <row r="20" spans="1:18" x14ac:dyDescent="0.2">
      <c r="A20" s="1" t="s">
        <v>14</v>
      </c>
      <c r="B20" s="34">
        <v>1</v>
      </c>
      <c r="C20" s="39">
        <v>0</v>
      </c>
      <c r="D20" s="39">
        <v>2</v>
      </c>
      <c r="E20" s="39">
        <v>112</v>
      </c>
      <c r="F20" s="39">
        <v>4</v>
      </c>
      <c r="G20" s="66">
        <v>2</v>
      </c>
      <c r="H20" s="68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56"/>
      <c r="O20" s="54"/>
      <c r="P20" s="54"/>
      <c r="Q20" s="15">
        <v>158</v>
      </c>
      <c r="R20" s="55"/>
    </row>
    <row r="21" spans="1:18" x14ac:dyDescent="0.2">
      <c r="A21" s="4" t="s">
        <v>0</v>
      </c>
      <c r="B21" s="12">
        <f t="shared" ref="B21:Q21" si="2">SUM(B7:B20)</f>
        <v>8</v>
      </c>
      <c r="C21" s="12">
        <f t="shared" si="2"/>
        <v>5</v>
      </c>
      <c r="D21" s="12">
        <f t="shared" si="2"/>
        <v>17</v>
      </c>
      <c r="E21" s="12">
        <f t="shared" si="2"/>
        <v>1308</v>
      </c>
      <c r="F21" s="12">
        <f t="shared" si="2"/>
        <v>32</v>
      </c>
      <c r="G21" s="12">
        <f t="shared" si="2"/>
        <v>23</v>
      </c>
      <c r="H21" s="12">
        <f t="shared" si="2"/>
        <v>3</v>
      </c>
      <c r="I21" s="12">
        <f t="shared" si="2"/>
        <v>3</v>
      </c>
      <c r="J21" s="12">
        <f t="shared" si="2"/>
        <v>2</v>
      </c>
      <c r="K21" s="12">
        <f t="shared" si="2"/>
        <v>0</v>
      </c>
      <c r="L21" s="12">
        <f t="shared" si="2"/>
        <v>2</v>
      </c>
      <c r="M21" s="12">
        <f t="shared" si="2"/>
        <v>2</v>
      </c>
      <c r="N21" s="12">
        <f t="shared" si="2"/>
        <v>6789</v>
      </c>
      <c r="O21" s="12">
        <f t="shared" si="2"/>
        <v>106</v>
      </c>
      <c r="P21" s="12">
        <f t="shared" si="2"/>
        <v>6895</v>
      </c>
      <c r="Q21" s="12">
        <f t="shared" si="2"/>
        <v>1696</v>
      </c>
      <c r="R21" s="32">
        <f t="shared" si="1"/>
        <v>0.24597534445250183</v>
      </c>
    </row>
    <row r="22" spans="1:18" x14ac:dyDescent="0.2">
      <c r="A22" s="24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3"/>
      <c r="O22" s="23"/>
      <c r="P22" s="23"/>
      <c r="Q22" s="23"/>
      <c r="R22" s="23"/>
    </row>
    <row r="23" spans="1:18" x14ac:dyDescent="0.2">
      <c r="N23" s="23"/>
      <c r="O23" s="23"/>
      <c r="P23" s="23"/>
      <c r="Q23" s="23"/>
      <c r="R23" s="23"/>
    </row>
    <row r="24" spans="1:18" x14ac:dyDescent="0.2">
      <c r="N24" s="23"/>
      <c r="O24" s="23"/>
      <c r="P24" s="23"/>
      <c r="Q24" s="23"/>
      <c r="R24" s="23"/>
    </row>
  </sheetData>
  <customSheetViews>
    <customSheetView guid="{4F63B4C4-408C-4A28-BF08-AFBDA7674AA5}">
      <selection activeCell="H22" sqref="H22"/>
      <pageMargins left="0.7" right="0.7" top="0.75" bottom="0.75" header="0.3" footer="0.3"/>
      <printOptions horizontalCentered="1"/>
      <pageSetup pageOrder="overThenDown" orientation="landscape" r:id="rId1"/>
      <headerFooter alignWithMargins="0">
        <oddHeader xml:space="preserve">&amp;C&amp;"Helv,Bold"FREMONT COUNTY RESULTS
PRESIDENTIAL PRIMARY ELECTION    MARCH 10, 2020
</oddHeader>
      </headerFooter>
    </customSheetView>
    <customSheetView guid="{D7F51B53-D2AA-4661-BE9C-B251EB409272}" showPageBreaks="1">
      <selection activeCell="M5" sqref="M5"/>
      <pageMargins left="0.7" right="0.7" top="0.75" bottom="0.75" header="0.3" footer="0.3"/>
      <printOptions horizontalCentered="1"/>
      <pageSetup pageOrder="overThenDown" orientation="landscape" r:id="rId2"/>
      <headerFooter alignWithMargins="0">
        <oddHeader xml:space="preserve">&amp;C&amp;"Helv,Bold"FREMONT COUNTY RESULTS
PRESIDENTIAL PRIMARY ELECTION    MARCH 10, 2020
</oddHeader>
      </headerFooter>
    </customSheetView>
    <customSheetView guid="{9CEBB13E-2695-496E-BD33-AAA8B991EE3E}" topLeftCell="A7">
      <selection activeCell="K16" sqref="K16"/>
      <pageMargins left="0.7" right="0.7" top="0.75" bottom="0.75" header="0.3" footer="0.3"/>
      <printOptions horizontalCentered="1"/>
      <pageSetup pageOrder="overThenDown" orientation="landscape" r:id="rId3"/>
      <headerFooter alignWithMargins="0">
        <oddHeader xml:space="preserve">&amp;C&amp;"Helv,Bold"FREMONT COUNTY RESULTS
PRESIDENTIAL PRIMARY ELECTION    MARCH 10, 2020
</oddHeader>
      </headerFooter>
    </customSheetView>
  </customSheetViews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4"/>
  <headerFooter alignWithMargins="0">
    <oddHeader xml:space="preserve">&amp;C&amp;"Helv,Bold"FREMONT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F5FD0-7ACD-4B14-872B-30F3669970E3}">
  <dimension ref="B2:C38"/>
  <sheetViews>
    <sheetView workbookViewId="0">
      <selection activeCell="Q29" sqref="Q29"/>
    </sheetView>
  </sheetViews>
  <sheetFormatPr defaultRowHeight="12.75" x14ac:dyDescent="0.2"/>
  <cols>
    <col min="2" max="2" width="36.5703125" bestFit="1" customWidth="1"/>
  </cols>
  <sheetData>
    <row r="2" spans="2:3" ht="15.75" x14ac:dyDescent="0.25">
      <c r="B2" s="69" t="s">
        <v>46</v>
      </c>
      <c r="C2" s="69" t="s">
        <v>44</v>
      </c>
    </row>
    <row r="3" spans="2:3" ht="15.75" x14ac:dyDescent="0.25">
      <c r="B3" s="70"/>
      <c r="C3" s="70"/>
    </row>
    <row r="4" spans="2:3" ht="15.75" x14ac:dyDescent="0.25">
      <c r="B4" s="70" t="str">
        <f>'US Pres &amp; Voting Stats'!H5</f>
        <v>Don Blankenship</v>
      </c>
      <c r="C4" s="71">
        <f>'US Pres &amp; Voting Stats'!H21</f>
        <v>3</v>
      </c>
    </row>
    <row r="5" spans="2:3" ht="15.75" x14ac:dyDescent="0.25">
      <c r="B5" s="70" t="str">
        <f>'US Pres &amp; Voting Stats'!I5</f>
        <v>Daniel Clyde Cummings</v>
      </c>
      <c r="C5" s="71">
        <f>'US Pres &amp; Voting Stats'!I21</f>
        <v>3</v>
      </c>
    </row>
    <row r="6" spans="2:3" ht="15.75" x14ac:dyDescent="0.25">
      <c r="B6" s="70" t="str">
        <f>'US Pres &amp; Voting Stats'!J5</f>
        <v>Don J. Grundmann</v>
      </c>
      <c r="C6" s="71">
        <f>'US Pres &amp; Voting Stats'!J21</f>
        <v>2</v>
      </c>
    </row>
    <row r="7" spans="2:3" ht="15.75" x14ac:dyDescent="0.25">
      <c r="B7" s="70" t="str">
        <f>'US Pres &amp; Voting Stats'!K5</f>
        <v>Charles Kraut</v>
      </c>
      <c r="C7" s="71">
        <f>'US Pres &amp; Voting Stats'!K21</f>
        <v>0</v>
      </c>
    </row>
    <row r="8" spans="2:3" ht="15.75" x14ac:dyDescent="0.25">
      <c r="B8" s="70" t="str">
        <f>'US Pres &amp; Voting Stats'!L5</f>
        <v>J.R. Myers</v>
      </c>
      <c r="C8" s="71">
        <f>'US Pres &amp; Voting Stats'!L21</f>
        <v>2</v>
      </c>
    </row>
    <row r="9" spans="2:3" ht="15.75" x14ac:dyDescent="0.25">
      <c r="B9" s="70" t="str">
        <f>'US Pres &amp; Voting Stats'!M5</f>
        <v>Sheila "Samm" Tittle</v>
      </c>
      <c r="C9" s="71">
        <f>'US Pres &amp; Voting Stats'!M21</f>
        <v>2</v>
      </c>
    </row>
    <row r="10" spans="2:3" ht="15.75" x14ac:dyDescent="0.25">
      <c r="B10" s="72"/>
      <c r="C10" s="72"/>
    </row>
    <row r="11" spans="2:3" ht="15.75" x14ac:dyDescent="0.25">
      <c r="B11" s="69" t="s">
        <v>45</v>
      </c>
      <c r="C11" s="69" t="s">
        <v>44</v>
      </c>
    </row>
    <row r="12" spans="2:3" ht="15.75" x14ac:dyDescent="0.25">
      <c r="B12" s="72"/>
      <c r="C12" s="72"/>
    </row>
    <row r="13" spans="2:3" ht="15.75" x14ac:dyDescent="0.25">
      <c r="B13" s="73" t="str">
        <f>'US Pres'!B5</f>
        <v>Michael Bennet</v>
      </c>
      <c r="C13" s="74">
        <f>'US Pres'!B21</f>
        <v>0</v>
      </c>
    </row>
    <row r="14" spans="2:3" ht="15.75" x14ac:dyDescent="0.25">
      <c r="B14" s="73" t="str">
        <f>'US Pres'!C5</f>
        <v>Joseph R. Biden</v>
      </c>
      <c r="C14" s="74">
        <f>'US Pres'!C21</f>
        <v>164</v>
      </c>
    </row>
    <row r="15" spans="2:3" ht="15.75" x14ac:dyDescent="0.25">
      <c r="B15" s="73" t="str">
        <f>'US Pres'!D5</f>
        <v>Michael R. Bloomberg</v>
      </c>
      <c r="C15" s="74">
        <f>'US Pres'!D21</f>
        <v>8</v>
      </c>
    </row>
    <row r="16" spans="2:3" ht="15.75" x14ac:dyDescent="0.25">
      <c r="B16" s="73" t="str">
        <f>'US Pres'!E5</f>
        <v>Cory Booker</v>
      </c>
      <c r="C16" s="74">
        <f>'US Pres'!E21</f>
        <v>1</v>
      </c>
    </row>
    <row r="17" spans="2:3" ht="15.75" x14ac:dyDescent="0.25">
      <c r="B17" s="73" t="str">
        <f>'US Pres'!F5</f>
        <v>Steve Burke</v>
      </c>
      <c r="C17" s="74">
        <f>'US Pres'!F21</f>
        <v>0</v>
      </c>
    </row>
    <row r="18" spans="2:3" ht="15.75" x14ac:dyDescent="0.25">
      <c r="B18" s="73" t="str">
        <f>'US Pres'!G5</f>
        <v>Pete Buttigieg</v>
      </c>
      <c r="C18" s="74">
        <f>'US Pres'!G21</f>
        <v>4</v>
      </c>
    </row>
    <row r="19" spans="2:3" ht="15.75" x14ac:dyDescent="0.25">
      <c r="B19" s="73" t="str">
        <f>'US Pres'!H5</f>
        <v>Juliάn Castro</v>
      </c>
      <c r="C19" s="74">
        <f>'US Pres'!H21</f>
        <v>0</v>
      </c>
    </row>
    <row r="20" spans="2:3" ht="15.75" x14ac:dyDescent="0.25">
      <c r="B20" s="73" t="str">
        <f>'US Pres'!I5</f>
        <v>Roque De La Fuente</v>
      </c>
      <c r="C20" s="74">
        <f>'US Pres'!I21</f>
        <v>0</v>
      </c>
    </row>
    <row r="21" spans="2:3" ht="15.75" x14ac:dyDescent="0.25">
      <c r="B21" s="73" t="str">
        <f>'US Pres'!J5</f>
        <v>John K. Delaney</v>
      </c>
      <c r="C21" s="74">
        <f>'US Pres'!J21</f>
        <v>0</v>
      </c>
    </row>
    <row r="22" spans="2:3" ht="15.75" x14ac:dyDescent="0.25">
      <c r="B22" s="73" t="str">
        <f>'US Pres'!K5</f>
        <v>Tulsi Gabbard</v>
      </c>
      <c r="C22" s="74">
        <f>'US Pres'!K21</f>
        <v>3</v>
      </c>
    </row>
    <row r="23" spans="2:3" ht="15.75" x14ac:dyDescent="0.25">
      <c r="B23" s="73" t="str">
        <f>'US Pres'!L5</f>
        <v>Amy Klobuchar</v>
      </c>
      <c r="C23" s="74">
        <f>'US Pres'!L21</f>
        <v>2</v>
      </c>
    </row>
    <row r="24" spans="2:3" ht="15.75" x14ac:dyDescent="0.25">
      <c r="B24" s="73" t="str">
        <f>'US Pres'!M5</f>
        <v>Deval Patrick</v>
      </c>
      <c r="C24" s="74">
        <f>'US Pres'!M21</f>
        <v>0</v>
      </c>
    </row>
    <row r="25" spans="2:3" ht="15.75" x14ac:dyDescent="0.25">
      <c r="B25" s="73" t="str">
        <f>'US Pres'!N5</f>
        <v>Bernie Sanders</v>
      </c>
      <c r="C25" s="74">
        <f>'US Pres'!N21</f>
        <v>89</v>
      </c>
    </row>
    <row r="26" spans="2:3" ht="15.75" x14ac:dyDescent="0.25">
      <c r="B26" s="73" t="str">
        <f>'US Pres'!O5</f>
        <v>Tom Steyer</v>
      </c>
      <c r="C26" s="74">
        <f>'US Pres'!O21</f>
        <v>0</v>
      </c>
    </row>
    <row r="27" spans="2:3" ht="15.75" x14ac:dyDescent="0.25">
      <c r="B27" s="73" t="str">
        <f>'US Pres'!P5</f>
        <v>Elizabeth Warren</v>
      </c>
      <c r="C27" s="74">
        <f>'US Pres'!P21</f>
        <v>6</v>
      </c>
    </row>
    <row r="28" spans="2:3" ht="15.75" x14ac:dyDescent="0.25">
      <c r="B28" s="73" t="str">
        <f>'US Pres'!Q5</f>
        <v>Marianne Williamson</v>
      </c>
      <c r="C28" s="74">
        <f>'US Pres'!Q21</f>
        <v>0</v>
      </c>
    </row>
    <row r="29" spans="2:3" ht="15.75" x14ac:dyDescent="0.25">
      <c r="B29" s="73" t="str">
        <f>'US Pres'!R5</f>
        <v>Andrew Yang</v>
      </c>
      <c r="C29" s="74">
        <f>'US Pres'!R21</f>
        <v>2</v>
      </c>
    </row>
    <row r="30" spans="2:3" ht="15.75" x14ac:dyDescent="0.25">
      <c r="B30" s="72"/>
      <c r="C30" s="72"/>
    </row>
    <row r="31" spans="2:3" ht="15.75" x14ac:dyDescent="0.25">
      <c r="B31" s="69" t="s">
        <v>47</v>
      </c>
      <c r="C31" s="69" t="s">
        <v>44</v>
      </c>
    </row>
    <row r="32" spans="2:3" ht="15.75" x14ac:dyDescent="0.25">
      <c r="B32" s="72"/>
      <c r="C32" s="72"/>
    </row>
    <row r="33" spans="2:3" ht="15.75" x14ac:dyDescent="0.25">
      <c r="B33" s="73" t="str">
        <f>'US Pres &amp; Voting Stats'!B5</f>
        <v>Roque "Rocky" De La Fuente</v>
      </c>
      <c r="C33" s="74">
        <f>'US Pres &amp; Voting Stats'!B21</f>
        <v>8</v>
      </c>
    </row>
    <row r="34" spans="2:3" ht="15.75" x14ac:dyDescent="0.25">
      <c r="B34" s="73" t="str">
        <f>'US Pres &amp; Voting Stats'!C5</f>
        <v>Bob Ely</v>
      </c>
      <c r="C34" s="74">
        <f>'US Pres &amp; Voting Stats'!C21</f>
        <v>5</v>
      </c>
    </row>
    <row r="35" spans="2:3" ht="15.75" x14ac:dyDescent="0.25">
      <c r="B35" s="73" t="str">
        <f>'US Pres &amp; Voting Stats'!D5</f>
        <v>Matthew John Matern</v>
      </c>
      <c r="C35" s="74">
        <f>'US Pres &amp; Voting Stats'!D21</f>
        <v>17</v>
      </c>
    </row>
    <row r="36" spans="2:3" ht="15.75" x14ac:dyDescent="0.25">
      <c r="B36" s="73" t="str">
        <f>'US Pres &amp; Voting Stats'!E5</f>
        <v>Donald J Trump</v>
      </c>
      <c r="C36" s="74">
        <f>'US Pres &amp; Voting Stats'!E21</f>
        <v>1308</v>
      </c>
    </row>
    <row r="37" spans="2:3" ht="15.75" x14ac:dyDescent="0.25">
      <c r="B37" s="73" t="str">
        <f>'US Pres &amp; Voting Stats'!F5</f>
        <v>Joe Walsh</v>
      </c>
      <c r="C37" s="74">
        <f>'US Pres &amp; Voting Stats'!F21</f>
        <v>32</v>
      </c>
    </row>
    <row r="38" spans="2:3" ht="15.75" x14ac:dyDescent="0.25">
      <c r="B38" s="73" t="str">
        <f>'US Pres &amp; Voting Stats'!G5</f>
        <v>Bill Weld</v>
      </c>
      <c r="C38" s="74">
        <f>'US Pres &amp; Voting Stats'!G21</f>
        <v>23</v>
      </c>
    </row>
  </sheetData>
  <customSheetViews>
    <customSheetView guid="{4F63B4C4-408C-4A28-BF08-AFBDA7674AA5}">
      <selection activeCell="Q29" sqref="Q29"/>
      <pageMargins left="0.7" right="0.7" top="0.75" bottom="0.75" header="0.3" footer="0.3"/>
    </customSheetView>
    <customSheetView guid="{D7F51B53-D2AA-4661-BE9C-B251EB409272}">
      <selection sqref="A1:XFD1048576"/>
      <pageMargins left="0.7" right="0.7" top="0.75" bottom="0.75" header="0.3" footer="0.3"/>
      <pageSetup orientation="portrait" r:id="rId1"/>
    </customSheetView>
    <customSheetView guid="{9CEBB13E-2695-496E-BD33-AAA8B991EE3E}">
      <selection activeCell="Q29" sqref="Q29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41D331D-226C-420A-937A-6461B4DB2E64}"/>
</file>

<file path=customXml/itemProps2.xml><?xml version="1.0" encoding="utf-8"?>
<ds:datastoreItem xmlns:ds="http://schemas.openxmlformats.org/officeDocument/2006/customXml" ds:itemID="{5D91B72F-6FC8-4AEC-976A-8F6E40A2157A}"/>
</file>

<file path=customXml/itemProps3.xml><?xml version="1.0" encoding="utf-8"?>
<ds:datastoreItem xmlns:ds="http://schemas.openxmlformats.org/officeDocument/2006/customXml" ds:itemID="{9AC9D90A-FF8C-46D0-8135-125662C9E1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Web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2020-03-11T14:55:06Z</cp:lastPrinted>
  <dcterms:created xsi:type="dcterms:W3CDTF">1998-04-10T16:02:13Z</dcterms:created>
  <dcterms:modified xsi:type="dcterms:W3CDTF">2020-03-11T19:33:34Z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1279200</vt:r8>
  </property>
  <property fmtid="{D5CDD505-2E9C-101B-9397-08002B2CF9AE}" pid="4" name="MediaServiceImageTags">
    <vt:lpwstr/>
  </property>
</Properties>
</file>