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ECBCF4E6-81B8-4406-BC95-CADB2D41917A}" xr6:coauthVersionLast="44" xr6:coauthVersionMax="44" xr10:uidLastSave="{00000000-0000-0000-0000-000000000000}"/>
  <bookViews>
    <workbookView xWindow="28680" yWindow="-2820" windowWidth="29040" windowHeight="15840" xr2:uid="{00000000-000D-0000-FFFF-FFFF00000000}"/>
  </bookViews>
  <sheets>
    <sheet name="US Pres" sheetId="1" r:id="rId1"/>
    <sheet name="US Pres &amp; Voting Stats" sheetId="2" r:id="rId2"/>
    <sheet name="Vallivue School" sheetId="5" r:id="rId3"/>
    <sheet name="Nampa School" sheetId="3" r:id="rId4"/>
    <sheet name="Caldwell School " sheetId="4" r:id="rId5"/>
    <sheet name="Middleton School" sheetId="6" r:id="rId6"/>
  </sheets>
  <definedNames>
    <definedName name="_xlnm.Print_Titles" localSheetId="0">'US Pres'!$1:$6</definedName>
    <definedName name="_xlnm.Print_Titles" localSheetId="1">'US Pres &amp; Voting Stats'!$1:$6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6" l="1"/>
  <c r="F9" i="6"/>
  <c r="H9" i="6" s="1"/>
  <c r="F10" i="6"/>
  <c r="F11" i="6"/>
  <c r="F12" i="6"/>
  <c r="F13" i="6"/>
  <c r="F8" i="6"/>
  <c r="H8" i="6" s="1"/>
  <c r="F7" i="4"/>
  <c r="F9" i="4"/>
  <c r="F10" i="4"/>
  <c r="H10" i="4" s="1"/>
  <c r="F11" i="4"/>
  <c r="F12" i="4"/>
  <c r="H12" i="4" s="1"/>
  <c r="F13" i="4"/>
  <c r="F14" i="4"/>
  <c r="F15" i="4"/>
  <c r="F16" i="4"/>
  <c r="F17" i="4"/>
  <c r="F18" i="4"/>
  <c r="F19" i="4"/>
  <c r="F20" i="4"/>
  <c r="F21" i="4"/>
  <c r="F22" i="4"/>
  <c r="H22" i="4" s="1"/>
  <c r="F8" i="4"/>
  <c r="H8" i="4" s="1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7" i="5"/>
  <c r="F8" i="5"/>
  <c r="H9" i="4"/>
  <c r="H11" i="4"/>
  <c r="H13" i="4"/>
  <c r="H14" i="4"/>
  <c r="H15" i="4"/>
  <c r="H16" i="4"/>
  <c r="H17" i="4"/>
  <c r="H19" i="4"/>
  <c r="H20" i="4"/>
  <c r="H21" i="4"/>
  <c r="H9" i="5" l="1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8" i="5"/>
  <c r="F21" i="3"/>
  <c r="H21" i="3" s="1"/>
  <c r="F22" i="3"/>
  <c r="F23" i="3"/>
  <c r="H23" i="3" s="1"/>
  <c r="F24" i="3"/>
  <c r="F25" i="3"/>
  <c r="F26" i="3"/>
  <c r="H26" i="3" s="1"/>
  <c r="F27" i="3"/>
  <c r="F28" i="3"/>
  <c r="F29" i="3"/>
  <c r="H29" i="3" s="1"/>
  <c r="F30" i="3"/>
  <c r="F31" i="3"/>
  <c r="H31" i="3" s="1"/>
  <c r="F32" i="3"/>
  <c r="H32" i="3" s="1"/>
  <c r="F33" i="3"/>
  <c r="H33" i="3" s="1"/>
  <c r="F34" i="3"/>
  <c r="F9" i="3"/>
  <c r="H9" i="3" s="1"/>
  <c r="F10" i="3"/>
  <c r="H10" i="3" s="1"/>
  <c r="F11" i="3"/>
  <c r="H11" i="3" s="1"/>
  <c r="F12" i="3"/>
  <c r="H12" i="3" s="1"/>
  <c r="F13" i="3"/>
  <c r="H13" i="3" s="1"/>
  <c r="F14" i="3"/>
  <c r="F15" i="3"/>
  <c r="H15" i="3" s="1"/>
  <c r="F16" i="3"/>
  <c r="H16" i="3" s="1"/>
  <c r="F17" i="3"/>
  <c r="H17" i="3" s="1"/>
  <c r="F18" i="3"/>
  <c r="H18" i="3" s="1"/>
  <c r="F19" i="3"/>
  <c r="H19" i="3" s="1"/>
  <c r="F20" i="3"/>
  <c r="H20" i="3" s="1"/>
  <c r="H34" i="3"/>
  <c r="F35" i="3"/>
  <c r="H35" i="3" s="1"/>
  <c r="H24" i="3"/>
  <c r="H25" i="3"/>
  <c r="H27" i="3"/>
  <c r="H28" i="3"/>
  <c r="H22" i="3"/>
  <c r="H30" i="3"/>
  <c r="H8" i="3"/>
  <c r="H14" i="3"/>
  <c r="F8" i="3"/>
  <c r="F7" i="3"/>
  <c r="P7" i="3"/>
  <c r="P7" i="2" l="1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G14" i="6" l="1"/>
  <c r="H14" i="6" s="1"/>
  <c r="F14" i="6"/>
  <c r="E14" i="6"/>
  <c r="D14" i="6"/>
  <c r="C14" i="6"/>
  <c r="B14" i="6"/>
  <c r="H13" i="6"/>
  <c r="H12" i="6"/>
  <c r="H11" i="6"/>
  <c r="H10" i="6"/>
  <c r="H7" i="6"/>
  <c r="G29" i="5"/>
  <c r="F29" i="5"/>
  <c r="E29" i="5"/>
  <c r="D29" i="5"/>
  <c r="C29" i="5"/>
  <c r="B29" i="5"/>
  <c r="H7" i="5"/>
  <c r="H29" i="5" l="1"/>
  <c r="G23" i="4"/>
  <c r="F23" i="4"/>
  <c r="E23" i="4"/>
  <c r="D23" i="4"/>
  <c r="C23" i="4"/>
  <c r="B23" i="4"/>
  <c r="H7" i="4"/>
  <c r="G36" i="3"/>
  <c r="F36" i="3"/>
  <c r="H36" i="3" s="1"/>
  <c r="E36" i="3"/>
  <c r="D36" i="3"/>
  <c r="C36" i="3"/>
  <c r="B36" i="3"/>
  <c r="H7" i="3"/>
  <c r="H23" i="4" l="1"/>
  <c r="R43" i="2"/>
  <c r="R26" i="2"/>
  <c r="R27" i="2"/>
  <c r="L71" i="1" l="1"/>
  <c r="M71" i="1"/>
  <c r="N71" i="1"/>
  <c r="O71" i="1"/>
  <c r="P71" i="1"/>
  <c r="Q71" i="1"/>
  <c r="R71" i="1"/>
  <c r="K71" i="1"/>
  <c r="J71" i="1"/>
  <c r="I71" i="1"/>
  <c r="H71" i="1"/>
  <c r="G71" i="1"/>
  <c r="F71" i="1"/>
  <c r="E71" i="1"/>
  <c r="D71" i="1"/>
  <c r="C71" i="1"/>
  <c r="B71" i="1"/>
  <c r="D71" i="2"/>
  <c r="E71" i="2"/>
  <c r="F71" i="2"/>
  <c r="G71" i="2"/>
  <c r="H71" i="2"/>
  <c r="I71" i="2"/>
  <c r="J71" i="2"/>
  <c r="K71" i="2"/>
  <c r="L71" i="2"/>
  <c r="Q71" i="2"/>
  <c r="O71" i="2"/>
  <c r="N71" i="2"/>
  <c r="M71" i="2"/>
  <c r="C71" i="2"/>
  <c r="B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P71" i="2" l="1"/>
  <c r="R71" i="2" s="1"/>
</calcChain>
</file>

<file path=xl/sharedStrings.xml><?xml version="1.0" encoding="utf-8"?>
<sst xmlns="http://schemas.openxmlformats.org/spreadsheetml/2006/main" count="258" uniqueCount="117">
  <si>
    <t>UNITED STATES</t>
  </si>
  <si>
    <t>VOTING</t>
  </si>
  <si>
    <t>PRESIDENT</t>
  </si>
  <si>
    <t>STATISTICS</t>
  </si>
  <si>
    <t>CON</t>
  </si>
  <si>
    <t>Precinct</t>
  </si>
  <si>
    <t>J.R. Myers</t>
  </si>
  <si>
    <t>Total Number of Registered Voters at Cutoff</t>
  </si>
  <si>
    <t>Number Election
Day Registrants</t>
  </si>
  <si>
    <t>Total Number of
Registered Voters</t>
  </si>
  <si>
    <t>Number of
Ballots Cast</t>
  </si>
  <si>
    <t>% of Registered
Voters That Voted</t>
  </si>
  <si>
    <t>CO. TOTAL</t>
  </si>
  <si>
    <t>Total # of Absentee Ballots Cast</t>
  </si>
  <si>
    <t>REP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</si>
  <si>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</si>
  <si>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</si>
  <si>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</si>
  <si>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</si>
  <si>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</si>
  <si>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</si>
  <si>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</si>
  <si>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</si>
  <si>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</si>
  <si>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</si>
  <si>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</si>
  <si>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</si>
  <si>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</si>
  <si>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</si>
  <si>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</si>
  <si>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</si>
  <si>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</si>
  <si>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</si>
  <si>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</si>
  <si>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</si>
  <si>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</si>
  <si>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</si>
  <si>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</si>
  <si>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</si>
  <si>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</si>
  <si>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01-09</t>
  </si>
  <si>
    <t>02-09</t>
  </si>
  <si>
    <t>03-09</t>
  </si>
  <si>
    <t>07-10</t>
  </si>
  <si>
    <t>08-10</t>
  </si>
  <si>
    <t>09-10</t>
  </si>
  <si>
    <t>10-10</t>
  </si>
  <si>
    <t>11-10</t>
  </si>
  <si>
    <t>12-10</t>
  </si>
  <si>
    <t>13-10</t>
  </si>
  <si>
    <t>14-10</t>
  </si>
  <si>
    <t>15-10</t>
  </si>
  <si>
    <t>16-10</t>
  </si>
  <si>
    <t>17-10</t>
  </si>
  <si>
    <t>18-10</t>
  </si>
  <si>
    <t>19-10</t>
  </si>
  <si>
    <t>20-10</t>
  </si>
  <si>
    <t>26-11</t>
  </si>
  <si>
    <t>27-11</t>
  </si>
  <si>
    <t>28-11</t>
  </si>
  <si>
    <t>29-11</t>
  </si>
  <si>
    <t>30-11</t>
  </si>
  <si>
    <t>31-11</t>
  </si>
  <si>
    <t>32-11</t>
  </si>
  <si>
    <t>33-11</t>
  </si>
  <si>
    <t>34-11</t>
  </si>
  <si>
    <t>35-11</t>
  </si>
  <si>
    <t>36-11</t>
  </si>
  <si>
    <t>37-11</t>
  </si>
  <si>
    <t>38-11</t>
  </si>
  <si>
    <t>39-11</t>
  </si>
  <si>
    <t>40-11</t>
  </si>
  <si>
    <t>41-11</t>
  </si>
  <si>
    <t>42-11</t>
  </si>
  <si>
    <t>43-11</t>
  </si>
  <si>
    <t>44-11</t>
  </si>
  <si>
    <t>49-12</t>
  </si>
  <si>
    <t>50-12</t>
  </si>
  <si>
    <t>51-12</t>
  </si>
  <si>
    <t>52-12</t>
  </si>
  <si>
    <t>53-12</t>
  </si>
  <si>
    <t>54-12</t>
  </si>
  <si>
    <t>55-12</t>
  </si>
  <si>
    <t>56-12</t>
  </si>
  <si>
    <t>57-12</t>
  </si>
  <si>
    <t>58-12</t>
  </si>
  <si>
    <t>59-12</t>
  </si>
  <si>
    <t>60-12</t>
  </si>
  <si>
    <t>61-12</t>
  </si>
  <si>
    <t>62-12</t>
  </si>
  <si>
    <t>69-13</t>
  </si>
  <si>
    <t>70-13</t>
  </si>
  <si>
    <t>71-13</t>
  </si>
  <si>
    <t>72-13</t>
  </si>
  <si>
    <t>73-13</t>
  </si>
  <si>
    <t>74-13</t>
  </si>
  <si>
    <t>75-13</t>
  </si>
  <si>
    <t>76-13</t>
  </si>
  <si>
    <t>77-13</t>
  </si>
  <si>
    <t>78-13</t>
  </si>
  <si>
    <t>79-13</t>
  </si>
  <si>
    <t>80-13</t>
  </si>
  <si>
    <t>81-13</t>
  </si>
  <si>
    <t>82-13</t>
  </si>
  <si>
    <t>Don J. Grundmann</t>
  </si>
  <si>
    <t>Joseph R. Biden</t>
  </si>
  <si>
    <t>Juliάn Castro</t>
  </si>
  <si>
    <t>John K. Delaney</t>
  </si>
  <si>
    <t>Supplemental Levy</t>
  </si>
  <si>
    <t>IN FAVOR OF</t>
  </si>
  <si>
    <t>AGAINST</t>
  </si>
  <si>
    <t>Nampa</t>
  </si>
  <si>
    <t>Caldwell</t>
  </si>
  <si>
    <t>Middleton</t>
  </si>
  <si>
    <t>Vallivue</t>
  </si>
  <si>
    <t>School District</t>
  </si>
  <si>
    <t xml:space="preserve"> School District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</si>
</sst>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4" tint="-0.249977111117893"/>
      <name val="Arial Narrow"/>
      <family val="2"/>
    </font>
    <font>
      <b/>
      <sz val="10"/>
      <color theme="1"/>
      <name val="Arial Narrow"/>
      <family val="2"/>
    </font>
    <font>
      <b/>
      <sz val="10"/>
      <name val="Helv"/>
    </font>
    <font>
      <b/>
      <sz val="10"/>
      <color indexed="12"/>
      <name val="Arial Narrow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80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5" xfId="0" applyFont="1" applyBorder="1"/>
    <xf numFmtId="0" fontId="2" fillId="0" borderId="6" xfId="0" applyFont="1" applyBorder="1"/>
    <xf numFmtId="0" fontId="1" fillId="0" borderId="6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textRotation="90" wrapText="1"/>
    </xf>
    <xf numFmtId="1" fontId="1" fillId="0" borderId="10" xfId="0" applyNumberFormat="1" applyFont="1" applyBorder="1" applyAlignment="1">
      <alignment horizontal="center" vertical="center" textRotation="90" wrapText="1"/>
    </xf>
    <xf numFmtId="0" fontId="3" fillId="0" borderId="0" xfId="0" applyFont="1"/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0" fontId="3" fillId="0" borderId="10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4" fillId="0" borderId="22" xfId="0" applyFont="1" applyBorder="1" applyAlignment="1">
      <alignment horizontal="center"/>
    </xf>
    <xf numFmtId="3" fontId="2" fillId="2" borderId="13" xfId="0" applyNumberFormat="1" applyFont="1" applyFill="1" applyBorder="1" applyAlignment="1">
      <alignment horizontal="left"/>
    </xf>
    <xf numFmtId="3" fontId="2" fillId="2" borderId="14" xfId="0" applyNumberFormat="1" applyFont="1" applyFill="1" applyBorder="1" applyAlignment="1">
      <alignment horizontal="left"/>
    </xf>
    <xf numFmtId="3" fontId="1" fillId="2" borderId="14" xfId="0" applyNumberFormat="1" applyFont="1" applyFill="1" applyBorder="1"/>
    <xf numFmtId="3" fontId="1" fillId="2" borderId="15" xfId="0" applyNumberFormat="1" applyFont="1" applyFill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3" fillId="0" borderId="5" xfId="0" applyFont="1" applyBorder="1"/>
    <xf numFmtId="0" fontId="5" fillId="0" borderId="12" xfId="0" applyFont="1" applyBorder="1" applyAlignment="1">
      <alignment horizontal="center" vertical="center"/>
    </xf>
    <xf numFmtId="49" fontId="3" fillId="0" borderId="23" xfId="0" applyNumberFormat="1" applyFont="1" applyBorder="1"/>
    <xf numFmtId="49" fontId="3" fillId="0" borderId="24" xfId="0" applyNumberFormat="1" applyFont="1" applyBorder="1"/>
    <xf numFmtId="0" fontId="1" fillId="0" borderId="2" xfId="0" applyFont="1" applyBorder="1" applyAlignment="1" applyProtection="1">
      <alignment horizontal="left"/>
      <protection locked="0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0" xfId="0" applyFont="1" applyBorder="1" applyAlignment="1">
      <alignment horizontal="center" vertical="center" textRotation="90"/>
    </xf>
    <xf numFmtId="3" fontId="1" fillId="0" borderId="26" xfId="0" applyNumberFormat="1" applyFont="1" applyBorder="1" applyAlignment="1" applyProtection="1">
      <alignment horizontal="center"/>
      <protection locked="0"/>
    </xf>
    <xf numFmtId="3" fontId="1" fillId="0" borderId="18" xfId="0" applyNumberFormat="1" applyFont="1" applyBorder="1" applyAlignment="1" applyProtection="1">
      <alignment horizontal="center"/>
      <protection locked="0"/>
    </xf>
    <xf numFmtId="3" fontId="1" fillId="0" borderId="23" xfId="0" applyNumberFormat="1" applyFont="1" applyBorder="1" applyAlignment="1" applyProtection="1">
      <alignment horizontal="center"/>
      <protection locked="0"/>
    </xf>
    <xf numFmtId="3" fontId="1" fillId="0" borderId="23" xfId="0" applyNumberFormat="1" applyFont="1" applyBorder="1" applyAlignment="1">
      <alignment horizontal="center"/>
    </xf>
    <xf numFmtId="164" fontId="1" fillId="0" borderId="27" xfId="0" applyNumberFormat="1" applyFont="1" applyBorder="1" applyAlignment="1">
      <alignment horizontal="center"/>
    </xf>
    <xf numFmtId="3" fontId="1" fillId="0" borderId="28" xfId="0" applyNumberFormat="1" applyFont="1" applyBorder="1" applyAlignment="1" applyProtection="1">
      <alignment horizontal="center"/>
      <protection locked="0"/>
    </xf>
    <xf numFmtId="3" fontId="1" fillId="0" borderId="27" xfId="0" applyNumberFormat="1" applyFont="1" applyBorder="1" applyAlignment="1" applyProtection="1">
      <alignment horizontal="center"/>
      <protection locked="0"/>
    </xf>
    <xf numFmtId="3" fontId="1" fillId="0" borderId="29" xfId="0" applyNumberFormat="1" applyFont="1" applyBorder="1" applyAlignment="1" applyProtection="1">
      <alignment horizontal="center"/>
      <protection locked="0"/>
    </xf>
    <xf numFmtId="3" fontId="1" fillId="0" borderId="29" xfId="0" applyNumberFormat="1" applyFont="1" applyBorder="1" applyAlignment="1">
      <alignment horizontal="center"/>
    </xf>
    <xf numFmtId="3" fontId="7" fillId="0" borderId="10" xfId="0" applyNumberFormat="1" applyFont="1" applyBorder="1" applyAlignment="1">
      <alignment horizontal="left"/>
    </xf>
    <xf numFmtId="3" fontId="7" fillId="0" borderId="10" xfId="0" applyNumberFormat="1" applyFont="1" applyBorder="1" applyAlignment="1">
      <alignment horizontal="center"/>
    </xf>
    <xf numFmtId="10" fontId="7" fillId="0" borderId="10" xfId="0" applyNumberFormat="1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3" fontId="1" fillId="2" borderId="25" xfId="0" applyNumberFormat="1" applyFont="1" applyFill="1" applyBorder="1"/>
    <xf numFmtId="10" fontId="5" fillId="0" borderId="0" xfId="0" applyNumberFormat="1" applyFont="1"/>
    <xf numFmtId="9" fontId="3" fillId="0" borderId="18" xfId="1" applyFont="1" applyBorder="1"/>
    <xf numFmtId="9" fontId="3" fillId="0" borderId="19" xfId="1" applyFont="1" applyBorder="1"/>
    <xf numFmtId="9" fontId="3" fillId="0" borderId="10" xfId="1" applyFont="1" applyBorder="1"/>
    <xf numFmtId="3" fontId="1" fillId="0" borderId="35" xfId="0" applyNumberFormat="1" applyFont="1" applyBorder="1" applyAlignment="1">
      <alignment horizontal="center"/>
    </xf>
    <xf numFmtId="3" fontId="1" fillId="0" borderId="36" xfId="0" applyNumberFormat="1" applyFont="1" applyBorder="1" applyAlignment="1">
      <alignment horizontal="center"/>
    </xf>
    <xf numFmtId="3" fontId="1" fillId="0" borderId="24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71"/>
  <sheetViews>
    <sheetView tabSelected="1" zoomScaleNormal="100" workbookViewId="0">
      <selection activeCell="J31" sqref="J31"/>
    </sheetView>
  </sheetViews>
  <sheetFormatPr defaultRowHeight="15" x14ac:dyDescent="0.25"/>
  <cols>
    <col min="1" max="1" width="10.140625" style="10" bestFit="1" customWidth="1"/>
    <col min="2" max="13" width="6.28515625" style="10" customWidth="1"/>
    <col min="14" max="18" width="6.28515625" customWidth="1"/>
  </cols>
  <sheetData>
    <row r="1" spans="1:18" x14ac:dyDescent="0.25">
      <c r="A1" s="1"/>
      <c r="B1" s="25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7"/>
    </row>
    <row r="2" spans="1:18" x14ac:dyDescent="0.25">
      <c r="A2" s="2"/>
      <c r="B2" s="62" t="s">
        <v>0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4"/>
    </row>
    <row r="3" spans="1:18" x14ac:dyDescent="0.25">
      <c r="A3" s="3"/>
      <c r="B3" s="65" t="s">
        <v>2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7"/>
    </row>
    <row r="4" spans="1:18" x14ac:dyDescent="0.25">
      <c r="A4" s="28"/>
      <c r="B4" s="5" t="s">
        <v>25</v>
      </c>
      <c r="C4" s="5" t="s">
        <v>25</v>
      </c>
      <c r="D4" s="5" t="s">
        <v>25</v>
      </c>
      <c r="E4" s="5" t="s">
        <v>25</v>
      </c>
      <c r="F4" s="5" t="s">
        <v>25</v>
      </c>
      <c r="G4" s="5" t="s">
        <v>25</v>
      </c>
      <c r="H4" s="5" t="s">
        <v>25</v>
      </c>
      <c r="I4" s="5" t="s">
        <v>25</v>
      </c>
      <c r="J4" s="5" t="s">
        <v>25</v>
      </c>
      <c r="K4" s="5" t="s">
        <v>25</v>
      </c>
      <c r="L4" s="5" t="s">
        <v>25</v>
      </c>
      <c r="M4" s="5" t="s">
        <v>25</v>
      </c>
      <c r="N4" s="5" t="s">
        <v>25</v>
      </c>
      <c r="O4" s="5" t="s">
        <v>25</v>
      </c>
      <c r="P4" s="5" t="s">
        <v>25</v>
      </c>
      <c r="Q4" s="5" t="s">
        <v>25</v>
      </c>
      <c r="R4" s="5" t="s">
        <v>25</v>
      </c>
    </row>
    <row r="5" spans="1:18" ht="84.75" thickBot="1" x14ac:dyDescent="0.3">
      <c r="A5" s="29" t="s">
        <v>5</v>
      </c>
      <c r="B5" s="7" t="s">
        <v>26</v>
      </c>
      <c r="C5" s="7" t="s">
        <v>105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106</v>
      </c>
      <c r="I5" s="7" t="s">
        <v>31</v>
      </c>
      <c r="J5" s="7" t="s">
        <v>107</v>
      </c>
      <c r="K5" s="7" t="s">
        <v>32</v>
      </c>
      <c r="L5" s="7" t="s">
        <v>33</v>
      </c>
      <c r="M5" s="7" t="s">
        <v>34</v>
      </c>
      <c r="N5" s="7" t="s">
        <v>35</v>
      </c>
      <c r="O5" s="7" t="s">
        <v>36</v>
      </c>
      <c r="P5" s="7" t="s">
        <v>37</v>
      </c>
      <c r="Q5" s="7" t="s">
        <v>38</v>
      </c>
      <c r="R5" s="7" t="s">
        <v>39</v>
      </c>
    </row>
    <row r="6" spans="1:18" ht="15.75" thickBot="1" x14ac:dyDescent="0.3">
      <c r="A6" s="21"/>
      <c r="B6" s="22"/>
      <c r="C6" s="22"/>
      <c r="D6" s="22"/>
      <c r="E6" s="22"/>
      <c r="F6" s="22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4"/>
    </row>
    <row r="7" spans="1:18" x14ac:dyDescent="0.25">
      <c r="A7" s="30" t="s">
        <v>40</v>
      </c>
      <c r="B7" s="18">
        <v>0</v>
      </c>
      <c r="C7" s="14">
        <v>44</v>
      </c>
      <c r="D7" s="14">
        <v>1</v>
      </c>
      <c r="E7" s="14">
        <v>0</v>
      </c>
      <c r="F7" s="14">
        <v>0</v>
      </c>
      <c r="G7" s="14">
        <v>1</v>
      </c>
      <c r="H7" s="14">
        <v>0</v>
      </c>
      <c r="I7" s="14">
        <v>0</v>
      </c>
      <c r="J7" s="14">
        <v>0</v>
      </c>
      <c r="K7" s="14">
        <v>1</v>
      </c>
      <c r="L7" s="14">
        <v>0</v>
      </c>
      <c r="M7" s="14">
        <v>0</v>
      </c>
      <c r="N7" s="14">
        <v>34</v>
      </c>
      <c r="O7" s="14">
        <v>0</v>
      </c>
      <c r="P7" s="14">
        <v>0</v>
      </c>
      <c r="Q7" s="14">
        <v>0</v>
      </c>
      <c r="R7" s="16">
        <v>0</v>
      </c>
    </row>
    <row r="8" spans="1:18" x14ac:dyDescent="0.25">
      <c r="A8" s="31" t="s">
        <v>41</v>
      </c>
      <c r="B8" s="19">
        <v>1</v>
      </c>
      <c r="C8" s="15">
        <v>26</v>
      </c>
      <c r="D8" s="15">
        <v>2</v>
      </c>
      <c r="E8" s="15">
        <v>0</v>
      </c>
      <c r="F8" s="15">
        <v>0</v>
      </c>
      <c r="G8" s="15">
        <v>2</v>
      </c>
      <c r="H8" s="15">
        <v>0</v>
      </c>
      <c r="I8" s="15">
        <v>0</v>
      </c>
      <c r="J8" s="15">
        <v>0</v>
      </c>
      <c r="K8" s="15">
        <v>1</v>
      </c>
      <c r="L8" s="15">
        <v>1</v>
      </c>
      <c r="M8" s="15">
        <v>0</v>
      </c>
      <c r="N8" s="15">
        <v>8</v>
      </c>
      <c r="O8" s="15">
        <v>0</v>
      </c>
      <c r="P8" s="15">
        <v>0</v>
      </c>
      <c r="Q8" s="15">
        <v>0</v>
      </c>
      <c r="R8" s="17">
        <v>0</v>
      </c>
    </row>
    <row r="9" spans="1:18" x14ac:dyDescent="0.25">
      <c r="A9" s="31" t="s">
        <v>42</v>
      </c>
      <c r="B9" s="19">
        <v>0</v>
      </c>
      <c r="C9" s="15">
        <v>50</v>
      </c>
      <c r="D9" s="15">
        <v>3</v>
      </c>
      <c r="E9" s="15">
        <v>0</v>
      </c>
      <c r="F9" s="15">
        <v>0</v>
      </c>
      <c r="G9" s="15">
        <v>2</v>
      </c>
      <c r="H9" s="15">
        <v>0</v>
      </c>
      <c r="I9" s="15">
        <v>0</v>
      </c>
      <c r="J9" s="15">
        <v>0</v>
      </c>
      <c r="K9" s="15">
        <v>1</v>
      </c>
      <c r="L9" s="15">
        <v>1</v>
      </c>
      <c r="M9" s="15">
        <v>0</v>
      </c>
      <c r="N9" s="15">
        <v>28</v>
      </c>
      <c r="O9" s="15">
        <v>1</v>
      </c>
      <c r="P9" s="15">
        <v>4</v>
      </c>
      <c r="Q9" s="15">
        <v>0</v>
      </c>
      <c r="R9" s="17">
        <v>0</v>
      </c>
    </row>
    <row r="10" spans="1:18" x14ac:dyDescent="0.25">
      <c r="A10" s="31" t="s">
        <v>43</v>
      </c>
      <c r="B10" s="19">
        <v>0</v>
      </c>
      <c r="C10" s="15">
        <v>16</v>
      </c>
      <c r="D10" s="15">
        <v>3</v>
      </c>
      <c r="E10" s="15">
        <v>1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39</v>
      </c>
      <c r="O10" s="15">
        <v>0</v>
      </c>
      <c r="P10" s="15">
        <v>0</v>
      </c>
      <c r="Q10" s="15">
        <v>0</v>
      </c>
      <c r="R10" s="17">
        <v>3</v>
      </c>
    </row>
    <row r="11" spans="1:18" x14ac:dyDescent="0.25">
      <c r="A11" s="31" t="s">
        <v>44</v>
      </c>
      <c r="B11" s="19">
        <v>1</v>
      </c>
      <c r="C11" s="15">
        <v>37</v>
      </c>
      <c r="D11" s="15">
        <v>4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2</v>
      </c>
      <c r="K11" s="15">
        <v>1</v>
      </c>
      <c r="L11" s="15">
        <v>0</v>
      </c>
      <c r="M11" s="15">
        <v>0</v>
      </c>
      <c r="N11" s="15">
        <v>54</v>
      </c>
      <c r="O11" s="15">
        <v>0</v>
      </c>
      <c r="P11" s="15">
        <v>4</v>
      </c>
      <c r="Q11" s="15">
        <v>0</v>
      </c>
      <c r="R11" s="17">
        <v>0</v>
      </c>
    </row>
    <row r="12" spans="1:18" x14ac:dyDescent="0.25">
      <c r="A12" s="31" t="s">
        <v>45</v>
      </c>
      <c r="B12" s="19">
        <v>0</v>
      </c>
      <c r="C12" s="15">
        <v>66</v>
      </c>
      <c r="D12" s="15">
        <v>15</v>
      </c>
      <c r="E12" s="15">
        <v>0</v>
      </c>
      <c r="F12" s="15">
        <v>1</v>
      </c>
      <c r="G12" s="15">
        <v>2</v>
      </c>
      <c r="H12" s="15">
        <v>0</v>
      </c>
      <c r="I12" s="15">
        <v>0</v>
      </c>
      <c r="J12" s="15">
        <v>0</v>
      </c>
      <c r="K12" s="15">
        <v>4</v>
      </c>
      <c r="L12" s="15">
        <v>2</v>
      </c>
      <c r="M12" s="15">
        <v>0</v>
      </c>
      <c r="N12" s="15">
        <v>69</v>
      </c>
      <c r="O12" s="15">
        <v>0</v>
      </c>
      <c r="P12" s="15">
        <v>4</v>
      </c>
      <c r="Q12" s="15">
        <v>0</v>
      </c>
      <c r="R12" s="17">
        <v>1</v>
      </c>
    </row>
    <row r="13" spans="1:18" x14ac:dyDescent="0.25">
      <c r="A13" s="31" t="s">
        <v>46</v>
      </c>
      <c r="B13" s="19">
        <v>0</v>
      </c>
      <c r="C13" s="15">
        <v>82</v>
      </c>
      <c r="D13" s="15">
        <v>2</v>
      </c>
      <c r="E13" s="15">
        <v>0</v>
      </c>
      <c r="F13" s="15">
        <v>0</v>
      </c>
      <c r="G13" s="15">
        <v>3</v>
      </c>
      <c r="H13" s="15">
        <v>0</v>
      </c>
      <c r="I13" s="15">
        <v>0</v>
      </c>
      <c r="J13" s="15">
        <v>0</v>
      </c>
      <c r="K13" s="15">
        <v>1</v>
      </c>
      <c r="L13" s="15">
        <v>2</v>
      </c>
      <c r="M13" s="15">
        <v>0</v>
      </c>
      <c r="N13" s="15">
        <v>122</v>
      </c>
      <c r="O13" s="15">
        <v>0</v>
      </c>
      <c r="P13" s="15">
        <v>13</v>
      </c>
      <c r="Q13" s="15">
        <v>0</v>
      </c>
      <c r="R13" s="17">
        <v>0</v>
      </c>
    </row>
    <row r="14" spans="1:18" x14ac:dyDescent="0.25">
      <c r="A14" s="31" t="s">
        <v>47</v>
      </c>
      <c r="B14" s="19">
        <v>0</v>
      </c>
      <c r="C14" s="15">
        <v>17</v>
      </c>
      <c r="D14" s="15">
        <v>4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41</v>
      </c>
      <c r="O14" s="15">
        <v>0</v>
      </c>
      <c r="P14" s="15">
        <v>3</v>
      </c>
      <c r="Q14" s="15">
        <v>0</v>
      </c>
      <c r="R14" s="17">
        <v>0</v>
      </c>
    </row>
    <row r="15" spans="1:18" x14ac:dyDescent="0.25">
      <c r="A15" s="31" t="s">
        <v>48</v>
      </c>
      <c r="B15" s="19">
        <v>0</v>
      </c>
      <c r="C15" s="15">
        <v>81</v>
      </c>
      <c r="D15" s="15">
        <v>6</v>
      </c>
      <c r="E15" s="15">
        <v>0</v>
      </c>
      <c r="F15" s="15">
        <v>0</v>
      </c>
      <c r="G15" s="15">
        <v>2</v>
      </c>
      <c r="H15" s="15">
        <v>0</v>
      </c>
      <c r="I15" s="15">
        <v>0</v>
      </c>
      <c r="J15" s="15">
        <v>0</v>
      </c>
      <c r="K15" s="15">
        <v>0</v>
      </c>
      <c r="L15" s="15">
        <v>2</v>
      </c>
      <c r="M15" s="15">
        <v>0</v>
      </c>
      <c r="N15" s="15">
        <v>84</v>
      </c>
      <c r="O15" s="15">
        <v>1</v>
      </c>
      <c r="P15" s="15">
        <v>8</v>
      </c>
      <c r="Q15" s="15">
        <v>2</v>
      </c>
      <c r="R15" s="17">
        <v>0</v>
      </c>
    </row>
    <row r="16" spans="1:18" x14ac:dyDescent="0.25">
      <c r="A16" s="31" t="s">
        <v>49</v>
      </c>
      <c r="B16" s="19">
        <v>0</v>
      </c>
      <c r="C16" s="15">
        <v>79</v>
      </c>
      <c r="D16" s="15">
        <v>4</v>
      </c>
      <c r="E16" s="15">
        <v>0</v>
      </c>
      <c r="F16" s="15">
        <v>0</v>
      </c>
      <c r="G16" s="15">
        <v>1</v>
      </c>
      <c r="H16" s="15">
        <v>0</v>
      </c>
      <c r="I16" s="15">
        <v>0</v>
      </c>
      <c r="J16" s="15">
        <v>1</v>
      </c>
      <c r="K16" s="15">
        <v>3</v>
      </c>
      <c r="L16" s="15">
        <v>1</v>
      </c>
      <c r="M16" s="15">
        <v>0</v>
      </c>
      <c r="N16" s="15">
        <v>66</v>
      </c>
      <c r="O16" s="15">
        <v>1</v>
      </c>
      <c r="P16" s="15">
        <v>6</v>
      </c>
      <c r="Q16" s="15">
        <v>0</v>
      </c>
      <c r="R16" s="17">
        <v>0</v>
      </c>
    </row>
    <row r="17" spans="1:18" x14ac:dyDescent="0.25">
      <c r="A17" s="31" t="s">
        <v>50</v>
      </c>
      <c r="B17" s="19">
        <v>0</v>
      </c>
      <c r="C17" s="15">
        <v>70</v>
      </c>
      <c r="D17" s="15">
        <v>3</v>
      </c>
      <c r="E17" s="15">
        <v>0</v>
      </c>
      <c r="F17" s="15">
        <v>0</v>
      </c>
      <c r="G17" s="15">
        <v>2</v>
      </c>
      <c r="H17" s="15">
        <v>2</v>
      </c>
      <c r="I17" s="15">
        <v>0</v>
      </c>
      <c r="J17" s="15">
        <v>0</v>
      </c>
      <c r="K17" s="15">
        <v>4</v>
      </c>
      <c r="L17" s="15">
        <v>1</v>
      </c>
      <c r="M17" s="15">
        <v>0</v>
      </c>
      <c r="N17" s="15">
        <v>75</v>
      </c>
      <c r="O17" s="15">
        <v>0</v>
      </c>
      <c r="P17" s="15">
        <v>5</v>
      </c>
      <c r="Q17" s="15">
        <v>0</v>
      </c>
      <c r="R17" s="17">
        <v>0</v>
      </c>
    </row>
    <row r="18" spans="1:18" x14ac:dyDescent="0.25">
      <c r="A18" s="31" t="s">
        <v>51</v>
      </c>
      <c r="B18" s="19">
        <v>0</v>
      </c>
      <c r="C18" s="15">
        <v>31</v>
      </c>
      <c r="D18" s="15">
        <v>1</v>
      </c>
      <c r="E18" s="15">
        <v>0</v>
      </c>
      <c r="F18" s="15">
        <v>0</v>
      </c>
      <c r="G18" s="15">
        <v>0</v>
      </c>
      <c r="H18" s="15">
        <v>0</v>
      </c>
      <c r="I18" s="15">
        <v>1</v>
      </c>
      <c r="J18" s="15">
        <v>2</v>
      </c>
      <c r="K18" s="15">
        <v>0</v>
      </c>
      <c r="L18" s="15">
        <v>1</v>
      </c>
      <c r="M18" s="15">
        <v>0</v>
      </c>
      <c r="N18" s="15">
        <v>76</v>
      </c>
      <c r="O18" s="15">
        <v>0</v>
      </c>
      <c r="P18" s="15">
        <v>5</v>
      </c>
      <c r="Q18" s="15">
        <v>0</v>
      </c>
      <c r="R18" s="17">
        <v>3</v>
      </c>
    </row>
    <row r="19" spans="1:18" x14ac:dyDescent="0.25">
      <c r="A19" s="31" t="s">
        <v>52</v>
      </c>
      <c r="B19" s="19">
        <v>0</v>
      </c>
      <c r="C19" s="15">
        <v>108</v>
      </c>
      <c r="D19" s="15">
        <v>5</v>
      </c>
      <c r="E19" s="15">
        <v>1</v>
      </c>
      <c r="F19" s="15">
        <v>0</v>
      </c>
      <c r="G19" s="15">
        <v>11</v>
      </c>
      <c r="H19" s="15">
        <v>0</v>
      </c>
      <c r="I19" s="15">
        <v>0</v>
      </c>
      <c r="J19" s="15">
        <v>1</v>
      </c>
      <c r="K19" s="15">
        <v>4</v>
      </c>
      <c r="L19" s="15">
        <v>1</v>
      </c>
      <c r="M19" s="15">
        <v>0</v>
      </c>
      <c r="N19" s="15">
        <v>135</v>
      </c>
      <c r="O19" s="15">
        <v>0</v>
      </c>
      <c r="P19" s="15">
        <v>11</v>
      </c>
      <c r="Q19" s="15">
        <v>0</v>
      </c>
      <c r="R19" s="17">
        <v>1</v>
      </c>
    </row>
    <row r="20" spans="1:18" x14ac:dyDescent="0.25">
      <c r="A20" s="31" t="s">
        <v>53</v>
      </c>
      <c r="B20" s="19">
        <v>0</v>
      </c>
      <c r="C20" s="15">
        <v>45</v>
      </c>
      <c r="D20" s="15">
        <v>4</v>
      </c>
      <c r="E20" s="15">
        <v>0</v>
      </c>
      <c r="F20" s="15">
        <v>0</v>
      </c>
      <c r="G20" s="15">
        <v>1</v>
      </c>
      <c r="H20" s="15">
        <v>0</v>
      </c>
      <c r="I20" s="15">
        <v>0</v>
      </c>
      <c r="J20" s="15">
        <v>0</v>
      </c>
      <c r="K20" s="15">
        <v>1</v>
      </c>
      <c r="L20" s="15">
        <v>0</v>
      </c>
      <c r="M20" s="15">
        <v>0</v>
      </c>
      <c r="N20" s="15">
        <v>71</v>
      </c>
      <c r="O20" s="15">
        <v>0</v>
      </c>
      <c r="P20" s="15">
        <v>2</v>
      </c>
      <c r="Q20" s="15">
        <v>0</v>
      </c>
      <c r="R20" s="17">
        <v>0</v>
      </c>
    </row>
    <row r="21" spans="1:18" x14ac:dyDescent="0.25">
      <c r="A21" s="31" t="s">
        <v>54</v>
      </c>
      <c r="B21" s="19">
        <v>0</v>
      </c>
      <c r="C21" s="15">
        <v>40</v>
      </c>
      <c r="D21" s="15">
        <v>2</v>
      </c>
      <c r="E21" s="15">
        <v>1</v>
      </c>
      <c r="F21" s="15">
        <v>0</v>
      </c>
      <c r="G21" s="15">
        <v>1</v>
      </c>
      <c r="H21" s="15">
        <v>0</v>
      </c>
      <c r="I21" s="15">
        <v>0</v>
      </c>
      <c r="J21" s="15">
        <v>0</v>
      </c>
      <c r="K21" s="15">
        <v>1</v>
      </c>
      <c r="L21" s="15">
        <v>0</v>
      </c>
      <c r="M21" s="15">
        <v>0</v>
      </c>
      <c r="N21" s="15">
        <v>61</v>
      </c>
      <c r="O21" s="15">
        <v>0</v>
      </c>
      <c r="P21" s="15">
        <v>2</v>
      </c>
      <c r="Q21" s="15">
        <v>0</v>
      </c>
      <c r="R21" s="17">
        <v>0</v>
      </c>
    </row>
    <row r="22" spans="1:18" x14ac:dyDescent="0.25">
      <c r="A22" s="31" t="s">
        <v>55</v>
      </c>
      <c r="B22" s="19">
        <v>0</v>
      </c>
      <c r="C22" s="15">
        <v>48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1</v>
      </c>
      <c r="K22" s="15">
        <v>0</v>
      </c>
      <c r="L22" s="15">
        <v>1</v>
      </c>
      <c r="M22" s="15">
        <v>0</v>
      </c>
      <c r="N22" s="15">
        <v>74</v>
      </c>
      <c r="O22" s="15">
        <v>0</v>
      </c>
      <c r="P22" s="15">
        <v>3</v>
      </c>
      <c r="Q22" s="15">
        <v>0</v>
      </c>
      <c r="R22" s="17">
        <v>0</v>
      </c>
    </row>
    <row r="23" spans="1:18" x14ac:dyDescent="0.25">
      <c r="A23" s="31" t="s">
        <v>56</v>
      </c>
      <c r="B23" s="19">
        <v>0</v>
      </c>
      <c r="C23" s="15">
        <v>9</v>
      </c>
      <c r="D23" s="15">
        <v>1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2</v>
      </c>
      <c r="L23" s="15">
        <v>0</v>
      </c>
      <c r="M23" s="15">
        <v>0</v>
      </c>
      <c r="N23" s="15">
        <v>6</v>
      </c>
      <c r="O23" s="15">
        <v>0</v>
      </c>
      <c r="P23" s="15">
        <v>2</v>
      </c>
      <c r="Q23" s="15">
        <v>0</v>
      </c>
      <c r="R23" s="17">
        <v>0</v>
      </c>
    </row>
    <row r="24" spans="1:18" x14ac:dyDescent="0.25">
      <c r="A24" s="31" t="s">
        <v>57</v>
      </c>
      <c r="B24" s="19">
        <v>0</v>
      </c>
      <c r="C24" s="15">
        <v>48</v>
      </c>
      <c r="D24" s="15">
        <v>2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1</v>
      </c>
      <c r="L24" s="15">
        <v>2</v>
      </c>
      <c r="M24" s="15">
        <v>0</v>
      </c>
      <c r="N24" s="15">
        <v>21</v>
      </c>
      <c r="O24" s="15">
        <v>0</v>
      </c>
      <c r="P24" s="15">
        <v>1</v>
      </c>
      <c r="Q24" s="15">
        <v>0</v>
      </c>
      <c r="R24" s="17">
        <v>0</v>
      </c>
    </row>
    <row r="25" spans="1:18" x14ac:dyDescent="0.25">
      <c r="A25" s="31" t="s">
        <v>58</v>
      </c>
      <c r="B25" s="19">
        <v>0</v>
      </c>
      <c r="C25" s="15">
        <v>62</v>
      </c>
      <c r="D25" s="15">
        <v>0</v>
      </c>
      <c r="E25" s="15">
        <v>0</v>
      </c>
      <c r="F25" s="15">
        <v>0</v>
      </c>
      <c r="G25" s="15">
        <v>1</v>
      </c>
      <c r="H25" s="15">
        <v>0</v>
      </c>
      <c r="I25" s="15">
        <v>0</v>
      </c>
      <c r="J25" s="15">
        <v>0</v>
      </c>
      <c r="K25" s="15">
        <v>1</v>
      </c>
      <c r="L25" s="15">
        <v>1</v>
      </c>
      <c r="M25" s="15">
        <v>0</v>
      </c>
      <c r="N25" s="15">
        <v>39</v>
      </c>
      <c r="O25" s="15">
        <v>0</v>
      </c>
      <c r="P25" s="15">
        <v>1</v>
      </c>
      <c r="Q25" s="15">
        <v>1</v>
      </c>
      <c r="R25" s="17">
        <v>2</v>
      </c>
    </row>
    <row r="26" spans="1:18" x14ac:dyDescent="0.25">
      <c r="A26" s="31" t="s">
        <v>59</v>
      </c>
      <c r="B26" s="19">
        <v>2</v>
      </c>
      <c r="C26" s="15">
        <v>33</v>
      </c>
      <c r="D26" s="15">
        <v>2</v>
      </c>
      <c r="E26" s="15">
        <v>0</v>
      </c>
      <c r="F26" s="15">
        <v>0</v>
      </c>
      <c r="G26" s="15">
        <v>3</v>
      </c>
      <c r="H26" s="15">
        <v>0</v>
      </c>
      <c r="I26" s="15">
        <v>0</v>
      </c>
      <c r="J26" s="15">
        <v>0</v>
      </c>
      <c r="K26" s="15">
        <v>0</v>
      </c>
      <c r="L26" s="15">
        <v>1</v>
      </c>
      <c r="M26" s="15">
        <v>0</v>
      </c>
      <c r="N26" s="15">
        <v>32</v>
      </c>
      <c r="O26" s="15">
        <v>0</v>
      </c>
      <c r="P26" s="15">
        <v>3</v>
      </c>
      <c r="Q26" s="15">
        <v>1</v>
      </c>
      <c r="R26" s="17">
        <v>0</v>
      </c>
    </row>
    <row r="27" spans="1:18" x14ac:dyDescent="0.25">
      <c r="A27" s="31" t="s">
        <v>60</v>
      </c>
      <c r="B27" s="19">
        <v>0</v>
      </c>
      <c r="C27" s="15">
        <v>94</v>
      </c>
      <c r="D27" s="15">
        <v>1</v>
      </c>
      <c r="E27" s="15">
        <v>0</v>
      </c>
      <c r="F27" s="15">
        <v>0</v>
      </c>
      <c r="G27" s="15">
        <v>1</v>
      </c>
      <c r="H27" s="15">
        <v>0</v>
      </c>
      <c r="I27" s="15">
        <v>0</v>
      </c>
      <c r="J27" s="15">
        <v>1</v>
      </c>
      <c r="K27" s="15">
        <v>1</v>
      </c>
      <c r="L27" s="15">
        <v>0</v>
      </c>
      <c r="M27" s="15">
        <v>0</v>
      </c>
      <c r="N27" s="15">
        <v>55</v>
      </c>
      <c r="O27" s="15">
        <v>0</v>
      </c>
      <c r="P27" s="15">
        <v>4</v>
      </c>
      <c r="Q27" s="15">
        <v>2</v>
      </c>
      <c r="R27" s="17">
        <v>1</v>
      </c>
    </row>
    <row r="28" spans="1:18" x14ac:dyDescent="0.25">
      <c r="A28" s="31" t="s">
        <v>61</v>
      </c>
      <c r="B28" s="19">
        <v>0</v>
      </c>
      <c r="C28" s="15">
        <v>83</v>
      </c>
      <c r="D28" s="15">
        <v>8</v>
      </c>
      <c r="E28" s="15">
        <v>0</v>
      </c>
      <c r="F28" s="15">
        <v>0</v>
      </c>
      <c r="G28" s="15">
        <v>5</v>
      </c>
      <c r="H28" s="15">
        <v>0</v>
      </c>
      <c r="I28" s="15">
        <v>0</v>
      </c>
      <c r="J28" s="15">
        <v>0</v>
      </c>
      <c r="K28" s="15">
        <v>1</v>
      </c>
      <c r="L28" s="15">
        <v>3</v>
      </c>
      <c r="M28" s="15">
        <v>0</v>
      </c>
      <c r="N28" s="15">
        <v>44</v>
      </c>
      <c r="O28" s="15">
        <v>2</v>
      </c>
      <c r="P28" s="15">
        <v>3</v>
      </c>
      <c r="Q28" s="15">
        <v>0</v>
      </c>
      <c r="R28" s="17">
        <v>1</v>
      </c>
    </row>
    <row r="29" spans="1:18" x14ac:dyDescent="0.25">
      <c r="A29" s="31" t="s">
        <v>62</v>
      </c>
      <c r="B29" s="19">
        <v>0</v>
      </c>
      <c r="C29" s="15">
        <v>60</v>
      </c>
      <c r="D29" s="15">
        <v>4</v>
      </c>
      <c r="E29" s="15">
        <v>0</v>
      </c>
      <c r="F29" s="15">
        <v>0</v>
      </c>
      <c r="G29" s="15">
        <v>5</v>
      </c>
      <c r="H29" s="15">
        <v>0</v>
      </c>
      <c r="I29" s="15">
        <v>0</v>
      </c>
      <c r="J29" s="15">
        <v>0</v>
      </c>
      <c r="K29" s="15">
        <v>1</v>
      </c>
      <c r="L29" s="15">
        <v>0</v>
      </c>
      <c r="M29" s="15">
        <v>0</v>
      </c>
      <c r="N29" s="15">
        <v>88</v>
      </c>
      <c r="O29" s="15">
        <v>0</v>
      </c>
      <c r="P29" s="15">
        <v>5</v>
      </c>
      <c r="Q29" s="15">
        <v>0</v>
      </c>
      <c r="R29" s="17">
        <v>1</v>
      </c>
    </row>
    <row r="30" spans="1:18" x14ac:dyDescent="0.25">
      <c r="A30" s="31" t="s">
        <v>63</v>
      </c>
      <c r="B30" s="19">
        <v>0</v>
      </c>
      <c r="C30" s="15">
        <v>44</v>
      </c>
      <c r="D30" s="15">
        <v>3</v>
      </c>
      <c r="E30" s="15">
        <v>0</v>
      </c>
      <c r="F30" s="15">
        <v>0</v>
      </c>
      <c r="G30" s="15">
        <v>2</v>
      </c>
      <c r="H30" s="15">
        <v>0</v>
      </c>
      <c r="I30" s="15">
        <v>0</v>
      </c>
      <c r="J30" s="15">
        <v>2</v>
      </c>
      <c r="K30" s="15">
        <v>2</v>
      </c>
      <c r="L30" s="15">
        <v>0</v>
      </c>
      <c r="M30" s="15">
        <v>0</v>
      </c>
      <c r="N30" s="15">
        <v>26</v>
      </c>
      <c r="O30" s="15">
        <v>0</v>
      </c>
      <c r="P30" s="15">
        <v>1</v>
      </c>
      <c r="Q30" s="15">
        <v>0</v>
      </c>
      <c r="R30" s="17">
        <v>1</v>
      </c>
    </row>
    <row r="31" spans="1:18" x14ac:dyDescent="0.25">
      <c r="A31" s="31" t="s">
        <v>64</v>
      </c>
      <c r="B31" s="19">
        <v>0</v>
      </c>
      <c r="C31" s="15">
        <v>35</v>
      </c>
      <c r="D31" s="15">
        <v>3</v>
      </c>
      <c r="E31" s="15">
        <v>0</v>
      </c>
      <c r="F31" s="15">
        <v>0</v>
      </c>
      <c r="G31" s="15">
        <v>2</v>
      </c>
      <c r="H31" s="15">
        <v>0</v>
      </c>
      <c r="I31" s="15">
        <v>0</v>
      </c>
      <c r="J31" s="15">
        <v>0</v>
      </c>
      <c r="K31" s="15">
        <v>0</v>
      </c>
      <c r="L31" s="15">
        <v>1</v>
      </c>
      <c r="M31" s="15">
        <v>0</v>
      </c>
      <c r="N31" s="15">
        <v>12</v>
      </c>
      <c r="O31" s="15">
        <v>0</v>
      </c>
      <c r="P31" s="15">
        <v>2</v>
      </c>
      <c r="Q31" s="15">
        <v>0</v>
      </c>
      <c r="R31" s="17">
        <v>0</v>
      </c>
    </row>
    <row r="32" spans="1:18" x14ac:dyDescent="0.25">
      <c r="A32" s="31" t="s">
        <v>65</v>
      </c>
      <c r="B32" s="19">
        <v>0</v>
      </c>
      <c r="C32" s="15">
        <v>20</v>
      </c>
      <c r="D32" s="15">
        <v>1</v>
      </c>
      <c r="E32" s="15">
        <v>0</v>
      </c>
      <c r="F32" s="15">
        <v>0</v>
      </c>
      <c r="G32" s="15">
        <v>2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13</v>
      </c>
      <c r="O32" s="15">
        <v>0</v>
      </c>
      <c r="P32" s="15">
        <v>3</v>
      </c>
      <c r="Q32" s="15">
        <v>0</v>
      </c>
      <c r="R32" s="17">
        <v>0</v>
      </c>
    </row>
    <row r="33" spans="1:18" x14ac:dyDescent="0.25">
      <c r="A33" s="31" t="s">
        <v>66</v>
      </c>
      <c r="B33" s="19">
        <v>0</v>
      </c>
      <c r="C33" s="15">
        <v>19</v>
      </c>
      <c r="D33" s="15">
        <v>0</v>
      </c>
      <c r="E33" s="15">
        <v>0</v>
      </c>
      <c r="F33" s="15">
        <v>0</v>
      </c>
      <c r="G33" s="15">
        <v>1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13</v>
      </c>
      <c r="O33" s="15">
        <v>0</v>
      </c>
      <c r="P33" s="15">
        <v>4</v>
      </c>
      <c r="Q33" s="15">
        <v>0</v>
      </c>
      <c r="R33" s="17">
        <v>0</v>
      </c>
    </row>
    <row r="34" spans="1:18" x14ac:dyDescent="0.25">
      <c r="A34" s="31" t="s">
        <v>67</v>
      </c>
      <c r="B34" s="19">
        <v>0</v>
      </c>
      <c r="C34" s="15">
        <v>26</v>
      </c>
      <c r="D34" s="15">
        <v>2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30</v>
      </c>
      <c r="O34" s="15">
        <v>0</v>
      </c>
      <c r="P34" s="15">
        <v>2</v>
      </c>
      <c r="Q34" s="15">
        <v>0</v>
      </c>
      <c r="R34" s="17">
        <v>0</v>
      </c>
    </row>
    <row r="35" spans="1:18" x14ac:dyDescent="0.25">
      <c r="A35" s="31" t="s">
        <v>68</v>
      </c>
      <c r="B35" s="19">
        <v>0</v>
      </c>
      <c r="C35" s="15">
        <v>32</v>
      </c>
      <c r="D35" s="15">
        <v>1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2</v>
      </c>
      <c r="L35" s="15">
        <v>0</v>
      </c>
      <c r="M35" s="15">
        <v>0</v>
      </c>
      <c r="N35" s="15">
        <v>25</v>
      </c>
      <c r="O35" s="15">
        <v>0</v>
      </c>
      <c r="P35" s="15">
        <v>1</v>
      </c>
      <c r="Q35" s="15">
        <v>0</v>
      </c>
      <c r="R35" s="17">
        <v>0</v>
      </c>
    </row>
    <row r="36" spans="1:18" x14ac:dyDescent="0.25">
      <c r="A36" s="31" t="s">
        <v>69</v>
      </c>
      <c r="B36" s="19">
        <v>0</v>
      </c>
      <c r="C36" s="15">
        <v>17</v>
      </c>
      <c r="D36" s="15">
        <v>2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11</v>
      </c>
      <c r="O36" s="15">
        <v>0</v>
      </c>
      <c r="P36" s="15">
        <v>1</v>
      </c>
      <c r="Q36" s="15">
        <v>0</v>
      </c>
      <c r="R36" s="17">
        <v>0</v>
      </c>
    </row>
    <row r="37" spans="1:18" x14ac:dyDescent="0.25">
      <c r="A37" s="31" t="s">
        <v>70</v>
      </c>
      <c r="B37" s="19">
        <v>0</v>
      </c>
      <c r="C37" s="15">
        <v>29</v>
      </c>
      <c r="D37" s="15">
        <v>3</v>
      </c>
      <c r="E37" s="15">
        <v>1</v>
      </c>
      <c r="F37" s="15">
        <v>0</v>
      </c>
      <c r="G37" s="15">
        <v>1</v>
      </c>
      <c r="H37" s="15">
        <v>1</v>
      </c>
      <c r="I37" s="15">
        <v>0</v>
      </c>
      <c r="J37" s="15">
        <v>0</v>
      </c>
      <c r="K37" s="15">
        <v>2</v>
      </c>
      <c r="L37" s="15">
        <v>3</v>
      </c>
      <c r="M37" s="15">
        <v>0</v>
      </c>
      <c r="N37" s="15">
        <v>18</v>
      </c>
      <c r="O37" s="15">
        <v>0</v>
      </c>
      <c r="P37" s="15">
        <v>3</v>
      </c>
      <c r="Q37" s="15">
        <v>0</v>
      </c>
      <c r="R37" s="17">
        <v>0</v>
      </c>
    </row>
    <row r="38" spans="1:18" x14ac:dyDescent="0.25">
      <c r="A38" s="31" t="s">
        <v>71</v>
      </c>
      <c r="B38" s="19">
        <v>0</v>
      </c>
      <c r="C38" s="15">
        <v>66</v>
      </c>
      <c r="D38" s="15">
        <v>1</v>
      </c>
      <c r="E38" s="15">
        <v>1</v>
      </c>
      <c r="F38" s="15">
        <v>0</v>
      </c>
      <c r="G38" s="15">
        <v>1</v>
      </c>
      <c r="H38" s="15">
        <v>0</v>
      </c>
      <c r="I38" s="15">
        <v>0</v>
      </c>
      <c r="J38" s="15">
        <v>0</v>
      </c>
      <c r="K38" s="15">
        <v>1</v>
      </c>
      <c r="L38" s="15">
        <v>1</v>
      </c>
      <c r="M38" s="15">
        <v>0</v>
      </c>
      <c r="N38" s="15">
        <v>49</v>
      </c>
      <c r="O38" s="15">
        <v>0</v>
      </c>
      <c r="P38" s="15">
        <v>4</v>
      </c>
      <c r="Q38" s="15">
        <v>0</v>
      </c>
      <c r="R38" s="17">
        <v>1</v>
      </c>
    </row>
    <row r="39" spans="1:18" x14ac:dyDescent="0.25">
      <c r="A39" s="31" t="s">
        <v>72</v>
      </c>
      <c r="B39" s="19">
        <v>0</v>
      </c>
      <c r="C39" s="15">
        <v>60</v>
      </c>
      <c r="D39" s="15">
        <v>3</v>
      </c>
      <c r="E39" s="15">
        <v>1</v>
      </c>
      <c r="F39" s="15">
        <v>0</v>
      </c>
      <c r="G39" s="15">
        <v>2</v>
      </c>
      <c r="H39" s="15">
        <v>0</v>
      </c>
      <c r="I39" s="15">
        <v>0</v>
      </c>
      <c r="J39" s="15">
        <v>0</v>
      </c>
      <c r="K39" s="15">
        <v>3</v>
      </c>
      <c r="L39" s="15">
        <v>0</v>
      </c>
      <c r="M39" s="15">
        <v>0</v>
      </c>
      <c r="N39" s="15">
        <v>63</v>
      </c>
      <c r="O39" s="15">
        <v>0</v>
      </c>
      <c r="P39" s="15">
        <v>4</v>
      </c>
      <c r="Q39" s="15">
        <v>0</v>
      </c>
      <c r="R39" s="17">
        <v>0</v>
      </c>
    </row>
    <row r="40" spans="1:18" x14ac:dyDescent="0.25">
      <c r="A40" s="31" t="s">
        <v>73</v>
      </c>
      <c r="B40" s="19">
        <v>0</v>
      </c>
      <c r="C40" s="15">
        <v>100</v>
      </c>
      <c r="D40" s="15">
        <v>1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1</v>
      </c>
      <c r="L40" s="15">
        <v>1</v>
      </c>
      <c r="M40" s="15">
        <v>0</v>
      </c>
      <c r="N40" s="15">
        <v>38</v>
      </c>
      <c r="O40" s="15">
        <v>0</v>
      </c>
      <c r="P40" s="15">
        <v>2</v>
      </c>
      <c r="Q40" s="15">
        <v>0</v>
      </c>
      <c r="R40" s="17">
        <v>1</v>
      </c>
    </row>
    <row r="41" spans="1:18" x14ac:dyDescent="0.25">
      <c r="A41" s="31" t="s">
        <v>74</v>
      </c>
      <c r="B41" s="19">
        <v>0</v>
      </c>
      <c r="C41" s="15">
        <v>21</v>
      </c>
      <c r="D41" s="15">
        <v>0</v>
      </c>
      <c r="E41" s="15">
        <v>0</v>
      </c>
      <c r="F41" s="15">
        <v>0</v>
      </c>
      <c r="G41" s="15">
        <v>1</v>
      </c>
      <c r="H41" s="15">
        <v>0</v>
      </c>
      <c r="I41" s="15">
        <v>0</v>
      </c>
      <c r="J41" s="15">
        <v>0</v>
      </c>
      <c r="K41" s="15">
        <v>0</v>
      </c>
      <c r="L41" s="15">
        <v>1</v>
      </c>
      <c r="M41" s="15">
        <v>0</v>
      </c>
      <c r="N41" s="15">
        <v>10</v>
      </c>
      <c r="O41" s="15">
        <v>0</v>
      </c>
      <c r="P41" s="15">
        <v>0</v>
      </c>
      <c r="Q41" s="15">
        <v>0</v>
      </c>
      <c r="R41" s="17">
        <v>0</v>
      </c>
    </row>
    <row r="42" spans="1:18" x14ac:dyDescent="0.25">
      <c r="A42" s="31" t="s">
        <v>75</v>
      </c>
      <c r="B42" s="19">
        <v>0</v>
      </c>
      <c r="C42" s="15">
        <v>13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1</v>
      </c>
      <c r="K42" s="15">
        <v>0</v>
      </c>
      <c r="L42" s="15">
        <v>0</v>
      </c>
      <c r="M42" s="15">
        <v>0</v>
      </c>
      <c r="N42" s="15">
        <v>16</v>
      </c>
      <c r="O42" s="15">
        <v>0</v>
      </c>
      <c r="P42" s="15">
        <v>0</v>
      </c>
      <c r="Q42" s="15">
        <v>0</v>
      </c>
      <c r="R42" s="17">
        <v>1</v>
      </c>
    </row>
    <row r="43" spans="1:18" x14ac:dyDescent="0.25">
      <c r="A43" s="31" t="s">
        <v>76</v>
      </c>
      <c r="B43" s="19">
        <v>0</v>
      </c>
      <c r="C43" s="15">
        <v>57</v>
      </c>
      <c r="D43" s="15">
        <v>3</v>
      </c>
      <c r="E43" s="15">
        <v>0</v>
      </c>
      <c r="F43" s="15">
        <v>0</v>
      </c>
      <c r="G43" s="15">
        <v>1</v>
      </c>
      <c r="H43" s="15">
        <v>0</v>
      </c>
      <c r="I43" s="15">
        <v>1</v>
      </c>
      <c r="J43" s="15">
        <v>0</v>
      </c>
      <c r="K43" s="15">
        <v>1</v>
      </c>
      <c r="L43" s="15">
        <v>2</v>
      </c>
      <c r="M43" s="15">
        <v>0</v>
      </c>
      <c r="N43" s="15">
        <v>82</v>
      </c>
      <c r="O43" s="15">
        <v>0</v>
      </c>
      <c r="P43" s="15">
        <v>3</v>
      </c>
      <c r="Q43" s="15">
        <v>0</v>
      </c>
      <c r="R43" s="17">
        <v>0</v>
      </c>
    </row>
    <row r="44" spans="1:18" x14ac:dyDescent="0.25">
      <c r="A44" s="31" t="s">
        <v>77</v>
      </c>
      <c r="B44" s="19">
        <v>1</v>
      </c>
      <c r="C44" s="15">
        <v>38</v>
      </c>
      <c r="D44" s="15">
        <v>4</v>
      </c>
      <c r="E44" s="15">
        <v>0</v>
      </c>
      <c r="F44" s="15">
        <v>0</v>
      </c>
      <c r="G44" s="15">
        <v>1</v>
      </c>
      <c r="H44" s="15">
        <v>1</v>
      </c>
      <c r="I44" s="15">
        <v>0</v>
      </c>
      <c r="J44" s="15">
        <v>0</v>
      </c>
      <c r="K44" s="15">
        <v>1</v>
      </c>
      <c r="L44" s="15">
        <v>1</v>
      </c>
      <c r="M44" s="15">
        <v>0</v>
      </c>
      <c r="N44" s="15">
        <v>41</v>
      </c>
      <c r="O44" s="15">
        <v>0</v>
      </c>
      <c r="P44" s="15">
        <v>1</v>
      </c>
      <c r="Q44" s="15">
        <v>0</v>
      </c>
      <c r="R44" s="17">
        <v>0</v>
      </c>
    </row>
    <row r="45" spans="1:18" x14ac:dyDescent="0.25">
      <c r="A45" s="31" t="s">
        <v>78</v>
      </c>
      <c r="B45" s="19">
        <v>0</v>
      </c>
      <c r="C45" s="15">
        <v>57</v>
      </c>
      <c r="D45" s="15">
        <v>5</v>
      </c>
      <c r="E45" s="15">
        <v>2</v>
      </c>
      <c r="F45" s="15">
        <v>0</v>
      </c>
      <c r="G45" s="15">
        <v>1</v>
      </c>
      <c r="H45" s="15">
        <v>1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47</v>
      </c>
      <c r="O45" s="15">
        <v>1</v>
      </c>
      <c r="P45" s="15">
        <v>2</v>
      </c>
      <c r="Q45" s="15">
        <v>0</v>
      </c>
      <c r="R45" s="17">
        <v>1</v>
      </c>
    </row>
    <row r="46" spans="1:18" x14ac:dyDescent="0.25">
      <c r="A46" s="31" t="s">
        <v>79</v>
      </c>
      <c r="B46" s="19">
        <v>1</v>
      </c>
      <c r="C46" s="15">
        <v>78</v>
      </c>
      <c r="D46" s="15">
        <v>4</v>
      </c>
      <c r="E46" s="15">
        <v>0</v>
      </c>
      <c r="F46" s="15">
        <v>0</v>
      </c>
      <c r="G46" s="15">
        <v>4</v>
      </c>
      <c r="H46" s="15">
        <v>0</v>
      </c>
      <c r="I46" s="15">
        <v>0</v>
      </c>
      <c r="J46" s="15">
        <v>0</v>
      </c>
      <c r="K46" s="15">
        <v>1</v>
      </c>
      <c r="L46" s="15">
        <v>2</v>
      </c>
      <c r="M46" s="15">
        <v>0</v>
      </c>
      <c r="N46" s="15">
        <v>73</v>
      </c>
      <c r="O46" s="15">
        <v>0</v>
      </c>
      <c r="P46" s="15">
        <v>7</v>
      </c>
      <c r="Q46" s="15">
        <v>0</v>
      </c>
      <c r="R46" s="17">
        <v>0</v>
      </c>
    </row>
    <row r="47" spans="1:18" x14ac:dyDescent="0.25">
      <c r="A47" s="31" t="s">
        <v>80</v>
      </c>
      <c r="B47" s="19">
        <v>0</v>
      </c>
      <c r="C47" s="15">
        <v>72</v>
      </c>
      <c r="D47" s="15">
        <v>5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2</v>
      </c>
      <c r="L47" s="15">
        <v>0</v>
      </c>
      <c r="M47" s="15">
        <v>0</v>
      </c>
      <c r="N47" s="15">
        <v>96</v>
      </c>
      <c r="O47" s="15">
        <v>0</v>
      </c>
      <c r="P47" s="15">
        <v>4</v>
      </c>
      <c r="Q47" s="15">
        <v>0</v>
      </c>
      <c r="R47" s="17">
        <v>1</v>
      </c>
    </row>
    <row r="48" spans="1:18" x14ac:dyDescent="0.25">
      <c r="A48" s="31" t="s">
        <v>81</v>
      </c>
      <c r="B48" s="19">
        <v>0</v>
      </c>
      <c r="C48" s="15">
        <v>66</v>
      </c>
      <c r="D48" s="15">
        <v>4</v>
      </c>
      <c r="E48" s="15">
        <v>1</v>
      </c>
      <c r="F48" s="15">
        <v>0</v>
      </c>
      <c r="G48" s="15">
        <v>3</v>
      </c>
      <c r="H48" s="15">
        <v>0</v>
      </c>
      <c r="I48" s="15">
        <v>0</v>
      </c>
      <c r="J48" s="15">
        <v>0</v>
      </c>
      <c r="K48" s="15">
        <v>0</v>
      </c>
      <c r="L48" s="15">
        <v>2</v>
      </c>
      <c r="M48" s="15">
        <v>0</v>
      </c>
      <c r="N48" s="15">
        <v>86</v>
      </c>
      <c r="O48" s="15">
        <v>0</v>
      </c>
      <c r="P48" s="15">
        <v>3</v>
      </c>
      <c r="Q48" s="15">
        <v>0</v>
      </c>
      <c r="R48" s="17">
        <v>0</v>
      </c>
    </row>
    <row r="49" spans="1:18" x14ac:dyDescent="0.25">
      <c r="A49" s="31" t="s">
        <v>82</v>
      </c>
      <c r="B49" s="19">
        <v>0</v>
      </c>
      <c r="C49" s="15">
        <v>76</v>
      </c>
      <c r="D49" s="15">
        <v>6</v>
      </c>
      <c r="E49" s="15">
        <v>0</v>
      </c>
      <c r="F49" s="15">
        <v>0</v>
      </c>
      <c r="G49" s="15">
        <v>2</v>
      </c>
      <c r="H49" s="15">
        <v>0</v>
      </c>
      <c r="I49" s="15">
        <v>0</v>
      </c>
      <c r="J49" s="15">
        <v>0</v>
      </c>
      <c r="K49" s="15">
        <v>0</v>
      </c>
      <c r="L49" s="15">
        <v>2</v>
      </c>
      <c r="M49" s="15">
        <v>0</v>
      </c>
      <c r="N49" s="15">
        <v>42</v>
      </c>
      <c r="O49" s="15">
        <v>1</v>
      </c>
      <c r="P49" s="15">
        <v>2</v>
      </c>
      <c r="Q49" s="15">
        <v>0</v>
      </c>
      <c r="R49" s="17">
        <v>0</v>
      </c>
    </row>
    <row r="50" spans="1:18" x14ac:dyDescent="0.25">
      <c r="A50" s="31" t="s">
        <v>83</v>
      </c>
      <c r="B50" s="19">
        <v>1</v>
      </c>
      <c r="C50" s="15">
        <v>44</v>
      </c>
      <c r="D50" s="15">
        <v>5</v>
      </c>
      <c r="E50" s="15">
        <v>0</v>
      </c>
      <c r="F50" s="15">
        <v>0</v>
      </c>
      <c r="G50" s="15">
        <v>1</v>
      </c>
      <c r="H50" s="15">
        <v>0</v>
      </c>
      <c r="I50" s="15">
        <v>0</v>
      </c>
      <c r="J50" s="15">
        <v>0</v>
      </c>
      <c r="K50" s="15">
        <v>0</v>
      </c>
      <c r="L50" s="15">
        <v>4</v>
      </c>
      <c r="M50" s="15">
        <v>0</v>
      </c>
      <c r="N50" s="15">
        <v>75</v>
      </c>
      <c r="O50" s="15">
        <v>0</v>
      </c>
      <c r="P50" s="15">
        <v>3</v>
      </c>
      <c r="Q50" s="15">
        <v>0</v>
      </c>
      <c r="R50" s="17">
        <v>0</v>
      </c>
    </row>
    <row r="51" spans="1:18" x14ac:dyDescent="0.25">
      <c r="A51" s="31" t="s">
        <v>84</v>
      </c>
      <c r="B51" s="19">
        <v>0</v>
      </c>
      <c r="C51" s="15">
        <v>55</v>
      </c>
      <c r="D51" s="15">
        <v>3</v>
      </c>
      <c r="E51" s="15">
        <v>0</v>
      </c>
      <c r="F51" s="15">
        <v>0</v>
      </c>
      <c r="G51" s="15">
        <v>1</v>
      </c>
      <c r="H51" s="15">
        <v>1</v>
      </c>
      <c r="I51" s="15">
        <v>0</v>
      </c>
      <c r="J51" s="15">
        <v>0</v>
      </c>
      <c r="K51" s="15">
        <v>3</v>
      </c>
      <c r="L51" s="15">
        <v>0</v>
      </c>
      <c r="M51" s="15">
        <v>0</v>
      </c>
      <c r="N51" s="15">
        <v>107</v>
      </c>
      <c r="O51" s="15">
        <v>0</v>
      </c>
      <c r="P51" s="15">
        <v>2</v>
      </c>
      <c r="Q51" s="15">
        <v>0</v>
      </c>
      <c r="R51" s="17">
        <v>1</v>
      </c>
    </row>
    <row r="52" spans="1:18" x14ac:dyDescent="0.25">
      <c r="A52" s="31" t="s">
        <v>85</v>
      </c>
      <c r="B52" s="19">
        <v>0</v>
      </c>
      <c r="C52" s="15">
        <v>60</v>
      </c>
      <c r="D52" s="15">
        <v>4</v>
      </c>
      <c r="E52" s="15">
        <v>0</v>
      </c>
      <c r="F52" s="15">
        <v>0</v>
      </c>
      <c r="G52" s="15">
        <v>1</v>
      </c>
      <c r="H52" s="15">
        <v>0</v>
      </c>
      <c r="I52" s="15">
        <v>0</v>
      </c>
      <c r="J52" s="15">
        <v>0</v>
      </c>
      <c r="K52" s="15">
        <v>0</v>
      </c>
      <c r="L52" s="15">
        <v>1</v>
      </c>
      <c r="M52" s="15">
        <v>0</v>
      </c>
      <c r="N52" s="15">
        <v>43</v>
      </c>
      <c r="O52" s="15">
        <v>0</v>
      </c>
      <c r="P52" s="15">
        <v>0</v>
      </c>
      <c r="Q52" s="15">
        <v>0</v>
      </c>
      <c r="R52" s="17">
        <v>0</v>
      </c>
    </row>
    <row r="53" spans="1:18" x14ac:dyDescent="0.25">
      <c r="A53" s="31" t="s">
        <v>86</v>
      </c>
      <c r="B53" s="19">
        <v>1</v>
      </c>
      <c r="C53" s="15">
        <v>81</v>
      </c>
      <c r="D53" s="15">
        <v>6</v>
      </c>
      <c r="E53" s="15">
        <v>0</v>
      </c>
      <c r="F53" s="15">
        <v>0</v>
      </c>
      <c r="G53" s="15">
        <v>3</v>
      </c>
      <c r="H53" s="15">
        <v>2</v>
      </c>
      <c r="I53" s="15">
        <v>0</v>
      </c>
      <c r="J53" s="15">
        <v>0</v>
      </c>
      <c r="K53" s="15">
        <v>2</v>
      </c>
      <c r="L53" s="15">
        <v>0</v>
      </c>
      <c r="M53" s="15">
        <v>0</v>
      </c>
      <c r="N53" s="15">
        <v>104</v>
      </c>
      <c r="O53" s="15">
        <v>0</v>
      </c>
      <c r="P53" s="15">
        <v>7</v>
      </c>
      <c r="Q53" s="15">
        <v>0</v>
      </c>
      <c r="R53" s="17">
        <v>1</v>
      </c>
    </row>
    <row r="54" spans="1:18" x14ac:dyDescent="0.25">
      <c r="A54" s="31" t="s">
        <v>87</v>
      </c>
      <c r="B54" s="19">
        <v>0</v>
      </c>
      <c r="C54" s="15">
        <v>45</v>
      </c>
      <c r="D54" s="15">
        <v>9</v>
      </c>
      <c r="E54" s="15">
        <v>1</v>
      </c>
      <c r="F54" s="15">
        <v>0</v>
      </c>
      <c r="G54" s="15">
        <v>1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74</v>
      </c>
      <c r="O54" s="15">
        <v>0</v>
      </c>
      <c r="P54" s="15">
        <v>1</v>
      </c>
      <c r="Q54" s="15">
        <v>0</v>
      </c>
      <c r="R54" s="17">
        <v>0</v>
      </c>
    </row>
    <row r="55" spans="1:18" x14ac:dyDescent="0.25">
      <c r="A55" s="31" t="s">
        <v>88</v>
      </c>
      <c r="B55" s="19">
        <v>0</v>
      </c>
      <c r="C55" s="15">
        <v>57</v>
      </c>
      <c r="D55" s="15">
        <v>2</v>
      </c>
      <c r="E55" s="15">
        <v>0</v>
      </c>
      <c r="F55" s="15">
        <v>0</v>
      </c>
      <c r="G55" s="15">
        <v>1</v>
      </c>
      <c r="H55" s="15">
        <v>0</v>
      </c>
      <c r="I55" s="15">
        <v>0</v>
      </c>
      <c r="J55" s="15">
        <v>0</v>
      </c>
      <c r="K55" s="15">
        <v>1</v>
      </c>
      <c r="L55" s="15">
        <v>0</v>
      </c>
      <c r="M55" s="15">
        <v>0</v>
      </c>
      <c r="N55" s="15">
        <v>118</v>
      </c>
      <c r="O55" s="15">
        <v>0</v>
      </c>
      <c r="P55" s="15">
        <v>5</v>
      </c>
      <c r="Q55" s="15">
        <v>0</v>
      </c>
      <c r="R55" s="17">
        <v>0</v>
      </c>
    </row>
    <row r="56" spans="1:18" x14ac:dyDescent="0.25">
      <c r="A56" s="31" t="s">
        <v>89</v>
      </c>
      <c r="B56" s="19">
        <v>1</v>
      </c>
      <c r="C56" s="15">
        <v>112</v>
      </c>
      <c r="D56" s="15">
        <v>4</v>
      </c>
      <c r="E56" s="15">
        <v>0</v>
      </c>
      <c r="F56" s="15">
        <v>1</v>
      </c>
      <c r="G56" s="15">
        <v>0</v>
      </c>
      <c r="H56" s="15">
        <v>0</v>
      </c>
      <c r="I56" s="15">
        <v>1</v>
      </c>
      <c r="J56" s="15">
        <v>0</v>
      </c>
      <c r="K56" s="15">
        <v>0</v>
      </c>
      <c r="L56" s="15">
        <v>0</v>
      </c>
      <c r="M56" s="15">
        <v>0</v>
      </c>
      <c r="N56" s="15">
        <v>80</v>
      </c>
      <c r="O56" s="15">
        <v>0</v>
      </c>
      <c r="P56" s="15">
        <v>6</v>
      </c>
      <c r="Q56" s="15">
        <v>0</v>
      </c>
      <c r="R56" s="17">
        <v>0</v>
      </c>
    </row>
    <row r="57" spans="1:18" x14ac:dyDescent="0.25">
      <c r="A57" s="31" t="s">
        <v>90</v>
      </c>
      <c r="B57" s="19">
        <v>0</v>
      </c>
      <c r="C57" s="15">
        <v>43</v>
      </c>
      <c r="D57" s="15">
        <v>0</v>
      </c>
      <c r="E57" s="15">
        <v>0</v>
      </c>
      <c r="F57" s="15">
        <v>0</v>
      </c>
      <c r="G57" s="15">
        <v>1</v>
      </c>
      <c r="H57" s="15">
        <v>0</v>
      </c>
      <c r="I57" s="15">
        <v>0</v>
      </c>
      <c r="J57" s="15">
        <v>0</v>
      </c>
      <c r="K57" s="15">
        <v>4</v>
      </c>
      <c r="L57" s="15">
        <v>1</v>
      </c>
      <c r="M57" s="15">
        <v>0</v>
      </c>
      <c r="N57" s="15">
        <v>101</v>
      </c>
      <c r="O57" s="15">
        <v>0</v>
      </c>
      <c r="P57" s="15">
        <v>2</v>
      </c>
      <c r="Q57" s="15">
        <v>1</v>
      </c>
      <c r="R57" s="17">
        <v>1</v>
      </c>
    </row>
    <row r="58" spans="1:18" x14ac:dyDescent="0.25">
      <c r="A58" s="31" t="s">
        <v>91</v>
      </c>
      <c r="B58" s="19">
        <v>0</v>
      </c>
      <c r="C58" s="15">
        <v>46</v>
      </c>
      <c r="D58" s="15">
        <v>1</v>
      </c>
      <c r="E58" s="15">
        <v>0</v>
      </c>
      <c r="F58" s="15">
        <v>0</v>
      </c>
      <c r="G58" s="15">
        <v>1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58</v>
      </c>
      <c r="O58" s="15">
        <v>0</v>
      </c>
      <c r="P58" s="15">
        <v>3</v>
      </c>
      <c r="Q58" s="15">
        <v>1</v>
      </c>
      <c r="R58" s="17">
        <v>0</v>
      </c>
    </row>
    <row r="59" spans="1:18" x14ac:dyDescent="0.25">
      <c r="A59" s="31" t="s">
        <v>92</v>
      </c>
      <c r="B59" s="19">
        <v>0</v>
      </c>
      <c r="C59" s="15">
        <v>73</v>
      </c>
      <c r="D59" s="15">
        <v>2</v>
      </c>
      <c r="E59" s="15">
        <v>0</v>
      </c>
      <c r="F59" s="15">
        <v>0</v>
      </c>
      <c r="G59" s="15">
        <v>0</v>
      </c>
      <c r="H59" s="15">
        <v>1</v>
      </c>
      <c r="I59" s="15">
        <v>0</v>
      </c>
      <c r="J59" s="15">
        <v>0</v>
      </c>
      <c r="K59" s="15">
        <v>2</v>
      </c>
      <c r="L59" s="15">
        <v>1</v>
      </c>
      <c r="M59" s="15">
        <v>0</v>
      </c>
      <c r="N59" s="15">
        <v>57</v>
      </c>
      <c r="O59" s="15">
        <v>0</v>
      </c>
      <c r="P59" s="15">
        <v>4</v>
      </c>
      <c r="Q59" s="15">
        <v>1</v>
      </c>
      <c r="R59" s="17">
        <v>0</v>
      </c>
    </row>
    <row r="60" spans="1:18" x14ac:dyDescent="0.25">
      <c r="A60" s="31" t="s">
        <v>93</v>
      </c>
      <c r="B60" s="19">
        <v>0</v>
      </c>
      <c r="C60" s="15">
        <v>109</v>
      </c>
      <c r="D60" s="15">
        <v>0</v>
      </c>
      <c r="E60" s="15">
        <v>0</v>
      </c>
      <c r="F60" s="15">
        <v>1</v>
      </c>
      <c r="G60" s="15">
        <v>1</v>
      </c>
      <c r="H60" s="15">
        <v>1</v>
      </c>
      <c r="I60" s="15">
        <v>1</v>
      </c>
      <c r="J60" s="15">
        <v>0</v>
      </c>
      <c r="K60" s="15">
        <v>1</v>
      </c>
      <c r="L60" s="15">
        <v>1</v>
      </c>
      <c r="M60" s="15">
        <v>0</v>
      </c>
      <c r="N60" s="15">
        <v>76</v>
      </c>
      <c r="O60" s="15">
        <v>0</v>
      </c>
      <c r="P60" s="15">
        <v>4</v>
      </c>
      <c r="Q60" s="15">
        <v>0</v>
      </c>
      <c r="R60" s="17">
        <v>1</v>
      </c>
    </row>
    <row r="61" spans="1:18" x14ac:dyDescent="0.25">
      <c r="A61" s="31" t="s">
        <v>94</v>
      </c>
      <c r="B61" s="19">
        <v>0</v>
      </c>
      <c r="C61" s="15">
        <v>75</v>
      </c>
      <c r="D61" s="15">
        <v>6</v>
      </c>
      <c r="E61" s="15">
        <v>0</v>
      </c>
      <c r="F61" s="15">
        <v>0</v>
      </c>
      <c r="G61" s="15">
        <v>1</v>
      </c>
      <c r="H61" s="15">
        <v>0</v>
      </c>
      <c r="I61" s="15">
        <v>0</v>
      </c>
      <c r="J61" s="15">
        <v>1</v>
      </c>
      <c r="K61" s="15">
        <v>2</v>
      </c>
      <c r="L61" s="15">
        <v>2</v>
      </c>
      <c r="M61" s="15">
        <v>0</v>
      </c>
      <c r="N61" s="15">
        <v>154</v>
      </c>
      <c r="O61" s="15">
        <v>0</v>
      </c>
      <c r="P61" s="15">
        <v>7</v>
      </c>
      <c r="Q61" s="15">
        <v>0</v>
      </c>
      <c r="R61" s="17">
        <v>0</v>
      </c>
    </row>
    <row r="62" spans="1:18" x14ac:dyDescent="0.25">
      <c r="A62" s="31" t="s">
        <v>95</v>
      </c>
      <c r="B62" s="19">
        <v>0</v>
      </c>
      <c r="C62" s="15">
        <v>153</v>
      </c>
      <c r="D62" s="15">
        <v>6</v>
      </c>
      <c r="E62" s="15">
        <v>0</v>
      </c>
      <c r="F62" s="15">
        <v>0</v>
      </c>
      <c r="G62" s="15">
        <v>3</v>
      </c>
      <c r="H62" s="15">
        <v>0</v>
      </c>
      <c r="I62" s="15">
        <v>0</v>
      </c>
      <c r="J62" s="15">
        <v>2</v>
      </c>
      <c r="K62" s="15">
        <v>0</v>
      </c>
      <c r="L62" s="15">
        <v>1</v>
      </c>
      <c r="M62" s="15">
        <v>0</v>
      </c>
      <c r="N62" s="15">
        <v>103</v>
      </c>
      <c r="O62" s="15">
        <v>0</v>
      </c>
      <c r="P62" s="15">
        <v>3</v>
      </c>
      <c r="Q62" s="15">
        <v>0</v>
      </c>
      <c r="R62" s="17">
        <v>1</v>
      </c>
    </row>
    <row r="63" spans="1:18" x14ac:dyDescent="0.25">
      <c r="A63" s="31" t="s">
        <v>96</v>
      </c>
      <c r="B63" s="19">
        <v>0</v>
      </c>
      <c r="C63" s="15">
        <v>89</v>
      </c>
      <c r="D63" s="15">
        <v>3</v>
      </c>
      <c r="E63" s="15">
        <v>1</v>
      </c>
      <c r="F63" s="15">
        <v>2</v>
      </c>
      <c r="G63" s="15">
        <v>1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62</v>
      </c>
      <c r="O63" s="15">
        <v>0</v>
      </c>
      <c r="P63" s="15">
        <v>1</v>
      </c>
      <c r="Q63" s="15">
        <v>0</v>
      </c>
      <c r="R63" s="17">
        <v>0</v>
      </c>
    </row>
    <row r="64" spans="1:18" x14ac:dyDescent="0.25">
      <c r="A64" s="31" t="s">
        <v>97</v>
      </c>
      <c r="B64" s="19">
        <v>0</v>
      </c>
      <c r="C64" s="15">
        <v>75</v>
      </c>
      <c r="D64" s="15">
        <v>1</v>
      </c>
      <c r="E64" s="15">
        <v>1</v>
      </c>
      <c r="F64" s="15">
        <v>0</v>
      </c>
      <c r="G64" s="15">
        <v>1</v>
      </c>
      <c r="H64" s="15">
        <v>0</v>
      </c>
      <c r="I64" s="15">
        <v>0</v>
      </c>
      <c r="J64" s="15">
        <v>0</v>
      </c>
      <c r="K64" s="15">
        <v>3</v>
      </c>
      <c r="L64" s="15">
        <v>0</v>
      </c>
      <c r="M64" s="15">
        <v>0</v>
      </c>
      <c r="N64" s="15">
        <v>165</v>
      </c>
      <c r="O64" s="15">
        <v>0</v>
      </c>
      <c r="P64" s="15">
        <v>9</v>
      </c>
      <c r="Q64" s="15">
        <v>0</v>
      </c>
      <c r="R64" s="17">
        <v>1</v>
      </c>
    </row>
    <row r="65" spans="1:18" x14ac:dyDescent="0.25">
      <c r="A65" s="31" t="s">
        <v>98</v>
      </c>
      <c r="B65" s="19">
        <v>1</v>
      </c>
      <c r="C65" s="15">
        <v>54</v>
      </c>
      <c r="D65" s="15">
        <v>2</v>
      </c>
      <c r="E65" s="15">
        <v>0</v>
      </c>
      <c r="F65" s="15">
        <v>1</v>
      </c>
      <c r="G65" s="15">
        <v>0</v>
      </c>
      <c r="H65" s="15">
        <v>1</v>
      </c>
      <c r="I65" s="15">
        <v>0</v>
      </c>
      <c r="J65" s="15">
        <v>0</v>
      </c>
      <c r="K65" s="15">
        <v>2</v>
      </c>
      <c r="L65" s="15">
        <v>1</v>
      </c>
      <c r="M65" s="15">
        <v>0</v>
      </c>
      <c r="N65" s="15">
        <v>67</v>
      </c>
      <c r="O65" s="15">
        <v>0</v>
      </c>
      <c r="P65" s="15">
        <v>1</v>
      </c>
      <c r="Q65" s="15">
        <v>0</v>
      </c>
      <c r="R65" s="17">
        <v>0</v>
      </c>
    </row>
    <row r="66" spans="1:18" x14ac:dyDescent="0.25">
      <c r="A66" s="31" t="s">
        <v>99</v>
      </c>
      <c r="B66" s="19">
        <v>0</v>
      </c>
      <c r="C66" s="15">
        <v>85</v>
      </c>
      <c r="D66" s="15">
        <v>6</v>
      </c>
      <c r="E66" s="15">
        <v>0</v>
      </c>
      <c r="F66" s="15">
        <v>0</v>
      </c>
      <c r="G66" s="15">
        <v>2</v>
      </c>
      <c r="H66" s="15">
        <v>0</v>
      </c>
      <c r="I66" s="15">
        <v>0</v>
      </c>
      <c r="J66" s="15">
        <v>0</v>
      </c>
      <c r="K66" s="15">
        <v>3</v>
      </c>
      <c r="L66" s="15">
        <v>1</v>
      </c>
      <c r="M66" s="15">
        <v>0</v>
      </c>
      <c r="N66" s="15">
        <v>93</v>
      </c>
      <c r="O66" s="15">
        <v>0</v>
      </c>
      <c r="P66" s="15">
        <v>4</v>
      </c>
      <c r="Q66" s="15">
        <v>0</v>
      </c>
      <c r="R66" s="17">
        <v>2</v>
      </c>
    </row>
    <row r="67" spans="1:18" x14ac:dyDescent="0.25">
      <c r="A67" s="31" t="s">
        <v>100</v>
      </c>
      <c r="B67" s="19">
        <v>0</v>
      </c>
      <c r="C67" s="15">
        <v>125</v>
      </c>
      <c r="D67" s="15">
        <v>2</v>
      </c>
      <c r="E67" s="15">
        <v>1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1</v>
      </c>
      <c r="L67" s="15">
        <v>1</v>
      </c>
      <c r="M67" s="15">
        <v>0</v>
      </c>
      <c r="N67" s="15">
        <v>52</v>
      </c>
      <c r="O67" s="15">
        <v>0</v>
      </c>
      <c r="P67" s="15">
        <v>5</v>
      </c>
      <c r="Q67" s="15">
        <v>0</v>
      </c>
      <c r="R67" s="17">
        <v>1</v>
      </c>
    </row>
    <row r="68" spans="1:18" x14ac:dyDescent="0.25">
      <c r="A68" s="31" t="s">
        <v>101</v>
      </c>
      <c r="B68" s="19">
        <v>0</v>
      </c>
      <c r="C68" s="15">
        <v>116</v>
      </c>
      <c r="D68" s="15">
        <v>7</v>
      </c>
      <c r="E68" s="15">
        <v>1</v>
      </c>
      <c r="F68" s="15">
        <v>0</v>
      </c>
      <c r="G68" s="15">
        <v>0</v>
      </c>
      <c r="H68" s="15">
        <v>0</v>
      </c>
      <c r="I68" s="15">
        <v>1</v>
      </c>
      <c r="J68" s="15">
        <v>0</v>
      </c>
      <c r="K68" s="15">
        <v>1</v>
      </c>
      <c r="L68" s="15">
        <v>1</v>
      </c>
      <c r="M68" s="15">
        <v>0</v>
      </c>
      <c r="N68" s="15">
        <v>63</v>
      </c>
      <c r="O68" s="15">
        <v>3</v>
      </c>
      <c r="P68" s="15">
        <v>5</v>
      </c>
      <c r="Q68" s="15">
        <v>0</v>
      </c>
      <c r="R68" s="17">
        <v>0</v>
      </c>
    </row>
    <row r="69" spans="1:18" x14ac:dyDescent="0.25">
      <c r="A69" s="31" t="s">
        <v>102</v>
      </c>
      <c r="B69" s="19">
        <v>0</v>
      </c>
      <c r="C69" s="15">
        <v>80</v>
      </c>
      <c r="D69" s="15">
        <v>7</v>
      </c>
      <c r="E69" s="15">
        <v>0</v>
      </c>
      <c r="F69" s="15">
        <v>0</v>
      </c>
      <c r="G69" s="15">
        <v>1</v>
      </c>
      <c r="H69" s="15">
        <v>0</v>
      </c>
      <c r="I69" s="15">
        <v>0</v>
      </c>
      <c r="J69" s="15">
        <v>0</v>
      </c>
      <c r="K69" s="15">
        <v>2</v>
      </c>
      <c r="L69" s="15">
        <v>0</v>
      </c>
      <c r="M69" s="15">
        <v>0</v>
      </c>
      <c r="N69" s="15">
        <v>54</v>
      </c>
      <c r="O69" s="15">
        <v>0</v>
      </c>
      <c r="P69" s="15">
        <v>6</v>
      </c>
      <c r="Q69" s="15">
        <v>0</v>
      </c>
      <c r="R69" s="17">
        <v>3</v>
      </c>
    </row>
    <row r="70" spans="1:18" x14ac:dyDescent="0.25">
      <c r="A70" s="31" t="s">
        <v>103</v>
      </c>
      <c r="B70" s="19">
        <v>0</v>
      </c>
      <c r="C70" s="15">
        <v>73</v>
      </c>
      <c r="D70" s="15">
        <v>2</v>
      </c>
      <c r="E70" s="15">
        <v>0</v>
      </c>
      <c r="F70" s="15">
        <v>0</v>
      </c>
      <c r="G70" s="15">
        <v>3</v>
      </c>
      <c r="H70" s="15">
        <v>0</v>
      </c>
      <c r="I70" s="15">
        <v>0</v>
      </c>
      <c r="J70" s="15">
        <v>0</v>
      </c>
      <c r="K70" s="15">
        <v>0</v>
      </c>
      <c r="L70" s="15">
        <v>1</v>
      </c>
      <c r="M70" s="15">
        <v>0</v>
      </c>
      <c r="N70" s="15">
        <v>67</v>
      </c>
      <c r="O70" s="15">
        <v>0</v>
      </c>
      <c r="P70" s="15">
        <v>6</v>
      </c>
      <c r="Q70" s="15">
        <v>0</v>
      </c>
      <c r="R70" s="17">
        <v>3</v>
      </c>
    </row>
    <row r="71" spans="1:18" x14ac:dyDescent="0.25">
      <c r="A71" s="11" t="s">
        <v>12</v>
      </c>
      <c r="B71" s="20">
        <f t="shared" ref="B71:R71" si="0">SUM(B7:B70)</f>
        <v>10</v>
      </c>
      <c r="C71" s="12">
        <f t="shared" si="0"/>
        <v>3805</v>
      </c>
      <c r="D71" s="12">
        <f t="shared" si="0"/>
        <v>206</v>
      </c>
      <c r="E71" s="12">
        <f t="shared" si="0"/>
        <v>14</v>
      </c>
      <c r="F71" s="12">
        <f t="shared" si="0"/>
        <v>6</v>
      </c>
      <c r="G71" s="12">
        <f t="shared" si="0"/>
        <v>90</v>
      </c>
      <c r="H71" s="12">
        <f t="shared" si="0"/>
        <v>11</v>
      </c>
      <c r="I71" s="12">
        <f t="shared" si="0"/>
        <v>5</v>
      </c>
      <c r="J71" s="12">
        <f t="shared" si="0"/>
        <v>14</v>
      </c>
      <c r="K71" s="12">
        <f t="shared" si="0"/>
        <v>72</v>
      </c>
      <c r="L71" s="12">
        <f t="shared" si="0"/>
        <v>52</v>
      </c>
      <c r="M71" s="12">
        <f t="shared" si="0"/>
        <v>0</v>
      </c>
      <c r="N71" s="12">
        <f t="shared" si="0"/>
        <v>3886</v>
      </c>
      <c r="O71" s="12">
        <f t="shared" si="0"/>
        <v>10</v>
      </c>
      <c r="P71" s="12">
        <f t="shared" si="0"/>
        <v>222</v>
      </c>
      <c r="Q71" s="12">
        <f t="shared" si="0"/>
        <v>9</v>
      </c>
      <c r="R71" s="12">
        <f t="shared" si="0"/>
        <v>34</v>
      </c>
    </row>
  </sheetData>
  <mergeCells count="2">
    <mergeCell ref="B2:R2"/>
    <mergeCell ref="B3:R3"/>
  </mergeCells>
  <pageMargins left="0.7" right="0.7" top="0.75" bottom="0.75" header="0.3" footer="0.3"/>
  <pageSetup orientation="landscape" r:id="rId1"/>
  <headerFooter>
    <oddHeader>&amp;C&amp;"HELV,Bold"&amp;10CANYON COUNTY RESULTS
PRESIDENTIAL PRIMARY ELECTION 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R73"/>
  <sheetViews>
    <sheetView topLeftCell="A37" zoomScaleNormal="100" workbookViewId="0">
      <selection activeCell="P12" sqref="P12"/>
    </sheetView>
  </sheetViews>
  <sheetFormatPr defaultRowHeight="12.75" x14ac:dyDescent="0.2"/>
  <cols>
    <col min="1" max="1" width="10.140625" style="10" bestFit="1" customWidth="1"/>
    <col min="2" max="18" width="6.42578125" style="10" customWidth="1"/>
    <col min="19" max="16384" width="9.140625" style="10"/>
  </cols>
  <sheetData>
    <row r="1" spans="1:18" x14ac:dyDescent="0.2">
      <c r="A1" s="1"/>
      <c r="B1" s="71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/>
      <c r="O1" s="74"/>
      <c r="P1" s="74"/>
      <c r="Q1" s="74"/>
      <c r="R1" s="75"/>
    </row>
    <row r="2" spans="1:18" x14ac:dyDescent="0.2">
      <c r="A2" s="2"/>
      <c r="B2" s="62" t="s">
        <v>0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2" t="s">
        <v>1</v>
      </c>
      <c r="O2" s="63"/>
      <c r="P2" s="63"/>
      <c r="Q2" s="63"/>
      <c r="R2" s="64"/>
    </row>
    <row r="3" spans="1:18" x14ac:dyDescent="0.2">
      <c r="A3" s="3"/>
      <c r="B3" s="65" t="s">
        <v>2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2" t="s">
        <v>3</v>
      </c>
      <c r="O3" s="63"/>
      <c r="P3" s="63"/>
      <c r="Q3" s="63"/>
      <c r="R3" s="64"/>
    </row>
    <row r="4" spans="1:18" x14ac:dyDescent="0.2">
      <c r="A4" s="4"/>
      <c r="B4" s="5" t="s">
        <v>14</v>
      </c>
      <c r="C4" s="5" t="s">
        <v>14</v>
      </c>
      <c r="D4" s="5" t="s">
        <v>14</v>
      </c>
      <c r="E4" s="5" t="s">
        <v>14</v>
      </c>
      <c r="F4" s="5" t="s">
        <v>14</v>
      </c>
      <c r="G4" s="5" t="s">
        <v>14</v>
      </c>
      <c r="H4" s="5" t="s">
        <v>4</v>
      </c>
      <c r="I4" s="5" t="s">
        <v>4</v>
      </c>
      <c r="J4" s="5" t="s">
        <v>4</v>
      </c>
      <c r="K4" s="5" t="s">
        <v>4</v>
      </c>
      <c r="L4" s="5" t="s">
        <v>4</v>
      </c>
      <c r="M4" s="5" t="s">
        <v>4</v>
      </c>
      <c r="N4" s="68"/>
      <c r="O4" s="69"/>
      <c r="P4" s="69"/>
      <c r="Q4" s="69"/>
      <c r="R4" s="70"/>
    </row>
    <row r="5" spans="1:18" ht="129.75" customHeight="1" thickBot="1" x14ac:dyDescent="0.25">
      <c r="A5" s="6" t="s">
        <v>5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7" t="s">
        <v>104</v>
      </c>
      <c r="K5" s="7" t="s">
        <v>23</v>
      </c>
      <c r="L5" s="7" t="s">
        <v>6</v>
      </c>
      <c r="M5" s="7" t="s">
        <v>24</v>
      </c>
      <c r="N5" s="8" t="s">
        <v>7</v>
      </c>
      <c r="O5" s="8" t="s">
        <v>8</v>
      </c>
      <c r="P5" s="8" t="s">
        <v>9</v>
      </c>
      <c r="Q5" s="8" t="s">
        <v>10</v>
      </c>
      <c r="R5" s="9" t="s">
        <v>11</v>
      </c>
    </row>
    <row r="6" spans="1:18" ht="13.5" thickBot="1" x14ac:dyDescent="0.25">
      <c r="A6" s="21"/>
      <c r="B6" s="22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4"/>
    </row>
    <row r="7" spans="1:18" x14ac:dyDescent="0.2">
      <c r="A7" s="30" t="s">
        <v>40</v>
      </c>
      <c r="B7" s="18">
        <v>0</v>
      </c>
      <c r="C7" s="14">
        <v>0</v>
      </c>
      <c r="D7" s="14">
        <v>1</v>
      </c>
      <c r="E7" s="14">
        <v>207</v>
      </c>
      <c r="F7" s="14">
        <v>6</v>
      </c>
      <c r="G7" s="14">
        <v>3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6">
        <v>0</v>
      </c>
      <c r="N7" s="18">
        <v>1673</v>
      </c>
      <c r="O7" s="14">
        <v>29</v>
      </c>
      <c r="P7" s="14">
        <f>IF(N7&lt;&gt;0,N7+O7,"")</f>
        <v>1702</v>
      </c>
      <c r="Q7" s="14">
        <v>299</v>
      </c>
      <c r="R7" s="56">
        <f t="shared" ref="R7:R70" si="0">IF(N7&lt;&gt;0,Q7/P7,"")</f>
        <v>0.17567567567567569</v>
      </c>
    </row>
    <row r="8" spans="1:18" x14ac:dyDescent="0.2">
      <c r="A8" s="31" t="s">
        <v>41</v>
      </c>
      <c r="B8" s="19">
        <v>0</v>
      </c>
      <c r="C8" s="15">
        <v>1</v>
      </c>
      <c r="D8" s="15">
        <v>0</v>
      </c>
      <c r="E8" s="15">
        <v>143</v>
      </c>
      <c r="F8" s="15">
        <v>0</v>
      </c>
      <c r="G8" s="15">
        <v>2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7">
        <v>0</v>
      </c>
      <c r="N8" s="19">
        <v>759</v>
      </c>
      <c r="O8" s="15">
        <v>8</v>
      </c>
      <c r="P8" s="15">
        <f t="shared" ref="P8:P70" si="1">IF(N8&lt;&gt;0,N8+O8,"")</f>
        <v>767</v>
      </c>
      <c r="Q8" s="15">
        <v>189</v>
      </c>
      <c r="R8" s="57">
        <f t="shared" si="0"/>
        <v>0.24641460234680573</v>
      </c>
    </row>
    <row r="9" spans="1:18" x14ac:dyDescent="0.2">
      <c r="A9" s="31" t="s">
        <v>42</v>
      </c>
      <c r="B9" s="19">
        <v>1</v>
      </c>
      <c r="C9" s="15">
        <v>2</v>
      </c>
      <c r="D9" s="15">
        <v>0</v>
      </c>
      <c r="E9" s="15">
        <v>311</v>
      </c>
      <c r="F9" s="15">
        <v>4</v>
      </c>
      <c r="G9" s="15">
        <v>3</v>
      </c>
      <c r="H9" s="15">
        <v>0</v>
      </c>
      <c r="I9" s="15">
        <v>0</v>
      </c>
      <c r="J9" s="15">
        <v>1</v>
      </c>
      <c r="K9" s="15">
        <v>0</v>
      </c>
      <c r="L9" s="15">
        <v>0</v>
      </c>
      <c r="M9" s="17">
        <v>0</v>
      </c>
      <c r="N9" s="19">
        <v>1678</v>
      </c>
      <c r="O9" s="15">
        <v>25</v>
      </c>
      <c r="P9" s="15">
        <f t="shared" si="1"/>
        <v>1703</v>
      </c>
      <c r="Q9" s="15">
        <v>419</v>
      </c>
      <c r="R9" s="57">
        <f t="shared" si="0"/>
        <v>0.24603640634174986</v>
      </c>
    </row>
    <row r="10" spans="1:18" x14ac:dyDescent="0.2">
      <c r="A10" s="31" t="s">
        <v>43</v>
      </c>
      <c r="B10" s="19">
        <v>0</v>
      </c>
      <c r="C10" s="15">
        <v>1</v>
      </c>
      <c r="D10" s="15">
        <v>0</v>
      </c>
      <c r="E10" s="15">
        <v>46</v>
      </c>
      <c r="F10" s="15">
        <v>1</v>
      </c>
      <c r="G10" s="15">
        <v>1</v>
      </c>
      <c r="H10" s="15">
        <v>1</v>
      </c>
      <c r="I10" s="15">
        <v>1</v>
      </c>
      <c r="J10" s="15">
        <v>0</v>
      </c>
      <c r="K10" s="15">
        <v>0</v>
      </c>
      <c r="L10" s="15">
        <v>0</v>
      </c>
      <c r="M10" s="17">
        <v>0</v>
      </c>
      <c r="N10" s="19">
        <v>648</v>
      </c>
      <c r="O10" s="15">
        <v>25</v>
      </c>
      <c r="P10" s="15">
        <f t="shared" si="1"/>
        <v>673</v>
      </c>
      <c r="Q10" s="15">
        <v>118</v>
      </c>
      <c r="R10" s="57">
        <f t="shared" si="0"/>
        <v>0.17533432392273401</v>
      </c>
    </row>
    <row r="11" spans="1:18" x14ac:dyDescent="0.2">
      <c r="A11" s="31" t="s">
        <v>44</v>
      </c>
      <c r="B11" s="19">
        <v>1</v>
      </c>
      <c r="C11" s="15">
        <v>2</v>
      </c>
      <c r="D11" s="15">
        <v>0</v>
      </c>
      <c r="E11" s="15">
        <v>163</v>
      </c>
      <c r="F11" s="15">
        <v>6</v>
      </c>
      <c r="G11" s="15">
        <v>7</v>
      </c>
      <c r="H11" s="15">
        <v>0</v>
      </c>
      <c r="I11" s="15">
        <v>0</v>
      </c>
      <c r="J11" s="15">
        <v>0</v>
      </c>
      <c r="K11" s="15">
        <v>1</v>
      </c>
      <c r="L11" s="15">
        <v>0</v>
      </c>
      <c r="M11" s="17">
        <v>0</v>
      </c>
      <c r="N11" s="19">
        <v>1144</v>
      </c>
      <c r="O11" s="15">
        <v>17</v>
      </c>
      <c r="P11" s="15">
        <f t="shared" si="1"/>
        <v>1161</v>
      </c>
      <c r="Q11" s="15">
        <v>286</v>
      </c>
      <c r="R11" s="57">
        <f t="shared" si="0"/>
        <v>0.24633936261843239</v>
      </c>
    </row>
    <row r="12" spans="1:18" x14ac:dyDescent="0.2">
      <c r="A12" s="31" t="s">
        <v>45</v>
      </c>
      <c r="B12" s="19">
        <v>1</v>
      </c>
      <c r="C12" s="15">
        <v>2</v>
      </c>
      <c r="D12" s="15">
        <v>2</v>
      </c>
      <c r="E12" s="15">
        <v>185</v>
      </c>
      <c r="F12" s="15">
        <v>5</v>
      </c>
      <c r="G12" s="15">
        <v>6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7">
        <v>0</v>
      </c>
      <c r="N12" s="19">
        <v>1508</v>
      </c>
      <c r="O12" s="15">
        <v>31</v>
      </c>
      <c r="P12" s="15">
        <f t="shared" si="1"/>
        <v>1539</v>
      </c>
      <c r="Q12" s="15">
        <v>371</v>
      </c>
      <c r="R12" s="57">
        <f t="shared" si="0"/>
        <v>0.2410656270305393</v>
      </c>
    </row>
    <row r="13" spans="1:18" x14ac:dyDescent="0.2">
      <c r="A13" s="31" t="s">
        <v>46</v>
      </c>
      <c r="B13" s="19">
        <v>3</v>
      </c>
      <c r="C13" s="15">
        <v>1</v>
      </c>
      <c r="D13" s="15">
        <v>1</v>
      </c>
      <c r="E13" s="15">
        <v>183</v>
      </c>
      <c r="F13" s="15">
        <v>8</v>
      </c>
      <c r="G13" s="15">
        <v>8</v>
      </c>
      <c r="H13" s="15">
        <v>0</v>
      </c>
      <c r="I13" s="15">
        <v>1</v>
      </c>
      <c r="J13" s="15">
        <v>0</v>
      </c>
      <c r="K13" s="15">
        <v>0</v>
      </c>
      <c r="L13" s="15">
        <v>0</v>
      </c>
      <c r="M13" s="17">
        <v>1</v>
      </c>
      <c r="N13" s="19">
        <v>1565</v>
      </c>
      <c r="O13" s="15">
        <v>49</v>
      </c>
      <c r="P13" s="15">
        <f t="shared" si="1"/>
        <v>1614</v>
      </c>
      <c r="Q13" s="15">
        <v>443</v>
      </c>
      <c r="R13" s="57">
        <f t="shared" si="0"/>
        <v>0.27447335811648077</v>
      </c>
    </row>
    <row r="14" spans="1:18" x14ac:dyDescent="0.2">
      <c r="A14" s="31" t="s">
        <v>47</v>
      </c>
      <c r="B14" s="19">
        <v>0</v>
      </c>
      <c r="C14" s="15">
        <v>0</v>
      </c>
      <c r="D14" s="15">
        <v>0</v>
      </c>
      <c r="E14" s="15">
        <v>48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1</v>
      </c>
      <c r="L14" s="15">
        <v>0</v>
      </c>
      <c r="M14" s="17">
        <v>1</v>
      </c>
      <c r="N14" s="19">
        <v>648</v>
      </c>
      <c r="O14" s="15">
        <v>31</v>
      </c>
      <c r="P14" s="15">
        <f t="shared" si="1"/>
        <v>679</v>
      </c>
      <c r="Q14" s="15">
        <v>115</v>
      </c>
      <c r="R14" s="57">
        <f t="shared" si="0"/>
        <v>0.16936671575846834</v>
      </c>
    </row>
    <row r="15" spans="1:18" x14ac:dyDescent="0.2">
      <c r="A15" s="31" t="s">
        <v>48</v>
      </c>
      <c r="B15" s="19">
        <v>0</v>
      </c>
      <c r="C15" s="15">
        <v>1</v>
      </c>
      <c r="D15" s="15">
        <v>1</v>
      </c>
      <c r="E15" s="15">
        <v>283</v>
      </c>
      <c r="F15" s="15">
        <v>3</v>
      </c>
      <c r="G15" s="15">
        <v>2</v>
      </c>
      <c r="H15" s="15">
        <v>0</v>
      </c>
      <c r="I15" s="15">
        <v>0</v>
      </c>
      <c r="J15" s="15">
        <v>0</v>
      </c>
      <c r="K15" s="15">
        <v>0</v>
      </c>
      <c r="L15" s="15">
        <v>1</v>
      </c>
      <c r="M15" s="17">
        <v>1</v>
      </c>
      <c r="N15" s="19">
        <v>1935</v>
      </c>
      <c r="O15" s="15">
        <v>59</v>
      </c>
      <c r="P15" s="15">
        <f t="shared" si="1"/>
        <v>1994</v>
      </c>
      <c r="Q15" s="15">
        <v>489</v>
      </c>
      <c r="R15" s="57">
        <f t="shared" si="0"/>
        <v>0.24523570712136408</v>
      </c>
    </row>
    <row r="16" spans="1:18" x14ac:dyDescent="0.2">
      <c r="A16" s="31" t="s">
        <v>49</v>
      </c>
      <c r="B16" s="19">
        <v>2</v>
      </c>
      <c r="C16" s="15">
        <v>3</v>
      </c>
      <c r="D16" s="15">
        <v>2</v>
      </c>
      <c r="E16" s="15">
        <v>252</v>
      </c>
      <c r="F16" s="15">
        <v>4</v>
      </c>
      <c r="G16" s="15">
        <v>5</v>
      </c>
      <c r="H16" s="15">
        <v>0</v>
      </c>
      <c r="I16" s="15">
        <v>0</v>
      </c>
      <c r="J16" s="15">
        <v>1</v>
      </c>
      <c r="K16" s="15">
        <v>0</v>
      </c>
      <c r="L16" s="15">
        <v>0</v>
      </c>
      <c r="M16" s="17">
        <v>0</v>
      </c>
      <c r="N16" s="19">
        <v>1565</v>
      </c>
      <c r="O16" s="15">
        <v>32</v>
      </c>
      <c r="P16" s="15">
        <f t="shared" si="1"/>
        <v>1597</v>
      </c>
      <c r="Q16" s="15">
        <v>439</v>
      </c>
      <c r="R16" s="57">
        <f t="shared" si="0"/>
        <v>0.27489041953663118</v>
      </c>
    </row>
    <row r="17" spans="1:18" x14ac:dyDescent="0.2">
      <c r="A17" s="31" t="s">
        <v>50</v>
      </c>
      <c r="B17" s="19">
        <v>1</v>
      </c>
      <c r="C17" s="15">
        <v>2</v>
      </c>
      <c r="D17" s="15">
        <v>1</v>
      </c>
      <c r="E17" s="15">
        <v>240</v>
      </c>
      <c r="F17" s="15">
        <v>4</v>
      </c>
      <c r="G17" s="15">
        <v>4</v>
      </c>
      <c r="H17" s="15">
        <v>1</v>
      </c>
      <c r="I17" s="15">
        <v>0</v>
      </c>
      <c r="J17" s="15">
        <v>0</v>
      </c>
      <c r="K17" s="15">
        <v>0</v>
      </c>
      <c r="L17" s="15">
        <v>0</v>
      </c>
      <c r="M17" s="17">
        <v>0</v>
      </c>
      <c r="N17" s="19">
        <v>1561</v>
      </c>
      <c r="O17" s="15">
        <v>51</v>
      </c>
      <c r="P17" s="15">
        <f t="shared" si="1"/>
        <v>1612</v>
      </c>
      <c r="Q17" s="15">
        <v>426</v>
      </c>
      <c r="R17" s="57">
        <f t="shared" si="0"/>
        <v>0.26426799007444168</v>
      </c>
    </row>
    <row r="18" spans="1:18" x14ac:dyDescent="0.2">
      <c r="A18" s="31" t="s">
        <v>51</v>
      </c>
      <c r="B18" s="19">
        <v>1</v>
      </c>
      <c r="C18" s="15">
        <v>0</v>
      </c>
      <c r="D18" s="15">
        <v>1</v>
      </c>
      <c r="E18" s="15">
        <v>111</v>
      </c>
      <c r="F18" s="15">
        <v>5</v>
      </c>
      <c r="G18" s="15">
        <v>0</v>
      </c>
      <c r="H18" s="15">
        <v>0</v>
      </c>
      <c r="I18" s="15">
        <v>1</v>
      </c>
      <c r="J18" s="15">
        <v>0</v>
      </c>
      <c r="K18" s="15">
        <v>0</v>
      </c>
      <c r="L18" s="15">
        <v>0</v>
      </c>
      <c r="M18" s="17">
        <v>0</v>
      </c>
      <c r="N18" s="19">
        <v>1238</v>
      </c>
      <c r="O18" s="15">
        <v>26</v>
      </c>
      <c r="P18" s="15">
        <f t="shared" si="1"/>
        <v>1264</v>
      </c>
      <c r="Q18" s="15">
        <v>241</v>
      </c>
      <c r="R18" s="57">
        <f t="shared" si="0"/>
        <v>0.19066455696202531</v>
      </c>
    </row>
    <row r="19" spans="1:18" x14ac:dyDescent="0.2">
      <c r="A19" s="31" t="s">
        <v>52</v>
      </c>
      <c r="B19" s="19">
        <v>1</v>
      </c>
      <c r="C19" s="15">
        <v>0</v>
      </c>
      <c r="D19" s="15">
        <v>3</v>
      </c>
      <c r="E19" s="15">
        <v>482</v>
      </c>
      <c r="F19" s="15">
        <v>10</v>
      </c>
      <c r="G19" s="15">
        <v>3</v>
      </c>
      <c r="H19" s="15">
        <v>0</v>
      </c>
      <c r="I19" s="15">
        <v>1</v>
      </c>
      <c r="J19" s="15">
        <v>0</v>
      </c>
      <c r="K19" s="15">
        <v>3</v>
      </c>
      <c r="L19" s="15">
        <v>0</v>
      </c>
      <c r="M19" s="17">
        <v>1</v>
      </c>
      <c r="N19" s="19">
        <v>3024</v>
      </c>
      <c r="O19" s="15">
        <v>84</v>
      </c>
      <c r="P19" s="15">
        <f t="shared" si="1"/>
        <v>3108</v>
      </c>
      <c r="Q19" s="15">
        <v>806</v>
      </c>
      <c r="R19" s="57">
        <f t="shared" si="0"/>
        <v>0.25933075933075933</v>
      </c>
    </row>
    <row r="20" spans="1:18" x14ac:dyDescent="0.2">
      <c r="A20" s="31" t="s">
        <v>53</v>
      </c>
      <c r="B20" s="19">
        <v>2</v>
      </c>
      <c r="C20" s="15">
        <v>1</v>
      </c>
      <c r="D20" s="15">
        <v>0</v>
      </c>
      <c r="E20" s="15">
        <v>216</v>
      </c>
      <c r="F20" s="15">
        <v>6</v>
      </c>
      <c r="G20" s="15">
        <v>2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7">
        <v>0</v>
      </c>
      <c r="N20" s="19">
        <v>1406</v>
      </c>
      <c r="O20" s="15">
        <v>25</v>
      </c>
      <c r="P20" s="15">
        <f t="shared" si="1"/>
        <v>1431</v>
      </c>
      <c r="Q20" s="15">
        <v>356</v>
      </c>
      <c r="R20" s="57">
        <f t="shared" si="0"/>
        <v>0.24877707896575821</v>
      </c>
    </row>
    <row r="21" spans="1:18" x14ac:dyDescent="0.2">
      <c r="A21" s="31" t="s">
        <v>54</v>
      </c>
      <c r="B21" s="19">
        <v>1</v>
      </c>
      <c r="C21" s="15">
        <v>0</v>
      </c>
      <c r="D21" s="15">
        <v>0</v>
      </c>
      <c r="E21" s="15">
        <v>148</v>
      </c>
      <c r="F21" s="15">
        <v>5</v>
      </c>
      <c r="G21" s="15">
        <v>2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7">
        <v>0</v>
      </c>
      <c r="N21" s="19">
        <v>1101</v>
      </c>
      <c r="O21" s="15">
        <v>53</v>
      </c>
      <c r="P21" s="15">
        <f t="shared" si="1"/>
        <v>1154</v>
      </c>
      <c r="Q21" s="15">
        <v>267</v>
      </c>
      <c r="R21" s="57">
        <f t="shared" si="0"/>
        <v>0.231369150779896</v>
      </c>
    </row>
    <row r="22" spans="1:18" x14ac:dyDescent="0.2">
      <c r="A22" s="31" t="s">
        <v>55</v>
      </c>
      <c r="B22" s="19">
        <v>0</v>
      </c>
      <c r="C22" s="15">
        <v>1</v>
      </c>
      <c r="D22" s="15">
        <v>3</v>
      </c>
      <c r="E22" s="15">
        <v>112</v>
      </c>
      <c r="F22" s="15">
        <v>3</v>
      </c>
      <c r="G22" s="15">
        <v>6</v>
      </c>
      <c r="H22" s="15">
        <v>0</v>
      </c>
      <c r="I22" s="15">
        <v>0</v>
      </c>
      <c r="J22" s="15">
        <v>0</v>
      </c>
      <c r="K22" s="15">
        <v>0</v>
      </c>
      <c r="L22" s="15">
        <v>1</v>
      </c>
      <c r="M22" s="17">
        <v>0</v>
      </c>
      <c r="N22" s="19">
        <v>1261</v>
      </c>
      <c r="O22" s="15">
        <v>39</v>
      </c>
      <c r="P22" s="15">
        <f t="shared" si="1"/>
        <v>1300</v>
      </c>
      <c r="Q22" s="15">
        <v>258</v>
      </c>
      <c r="R22" s="57">
        <f t="shared" si="0"/>
        <v>0.19846153846153847</v>
      </c>
    </row>
    <row r="23" spans="1:18" x14ac:dyDescent="0.2">
      <c r="A23" s="31" t="s">
        <v>56</v>
      </c>
      <c r="B23" s="19">
        <v>1</v>
      </c>
      <c r="C23" s="15">
        <v>0</v>
      </c>
      <c r="D23" s="15">
        <v>0</v>
      </c>
      <c r="E23" s="15">
        <v>102</v>
      </c>
      <c r="F23" s="15">
        <v>0</v>
      </c>
      <c r="G23" s="15">
        <v>2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7">
        <v>0</v>
      </c>
      <c r="N23" s="19">
        <v>518</v>
      </c>
      <c r="O23" s="15">
        <v>5</v>
      </c>
      <c r="P23" s="15">
        <f t="shared" si="1"/>
        <v>523</v>
      </c>
      <c r="Q23" s="15">
        <v>126</v>
      </c>
      <c r="R23" s="57">
        <f t="shared" si="0"/>
        <v>0.24091778202676864</v>
      </c>
    </row>
    <row r="24" spans="1:18" x14ac:dyDescent="0.2">
      <c r="A24" s="31" t="s">
        <v>57</v>
      </c>
      <c r="B24" s="19">
        <v>1</v>
      </c>
      <c r="C24" s="15">
        <v>0</v>
      </c>
      <c r="D24" s="15">
        <v>0</v>
      </c>
      <c r="E24" s="15">
        <v>218</v>
      </c>
      <c r="F24" s="15">
        <v>3</v>
      </c>
      <c r="G24" s="15">
        <v>4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7">
        <v>0</v>
      </c>
      <c r="N24" s="19">
        <v>1509</v>
      </c>
      <c r="O24" s="15">
        <v>33</v>
      </c>
      <c r="P24" s="15">
        <f t="shared" si="1"/>
        <v>1542</v>
      </c>
      <c r="Q24" s="15">
        <v>305</v>
      </c>
      <c r="R24" s="57">
        <f t="shared" si="0"/>
        <v>0.19779507133592736</v>
      </c>
    </row>
    <row r="25" spans="1:18" x14ac:dyDescent="0.2">
      <c r="A25" s="31" t="s">
        <v>58</v>
      </c>
      <c r="B25" s="19">
        <v>2</v>
      </c>
      <c r="C25" s="15">
        <v>2</v>
      </c>
      <c r="D25" s="15">
        <v>2</v>
      </c>
      <c r="E25" s="15">
        <v>370</v>
      </c>
      <c r="F25" s="15">
        <v>9</v>
      </c>
      <c r="G25" s="15">
        <v>10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7">
        <v>0</v>
      </c>
      <c r="N25" s="19">
        <v>1859</v>
      </c>
      <c r="O25" s="15">
        <v>45</v>
      </c>
      <c r="P25" s="15">
        <f t="shared" si="1"/>
        <v>1904</v>
      </c>
      <c r="Q25" s="15">
        <v>510</v>
      </c>
      <c r="R25" s="57">
        <f t="shared" si="0"/>
        <v>0.26785714285714285</v>
      </c>
    </row>
    <row r="26" spans="1:18" x14ac:dyDescent="0.2">
      <c r="A26" s="31" t="s">
        <v>59</v>
      </c>
      <c r="B26" s="19">
        <v>2</v>
      </c>
      <c r="C26" s="15">
        <v>1</v>
      </c>
      <c r="D26" s="15">
        <v>1</v>
      </c>
      <c r="E26" s="15">
        <v>186</v>
      </c>
      <c r="F26" s="15">
        <v>3</v>
      </c>
      <c r="G26" s="15">
        <v>1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7">
        <v>0</v>
      </c>
      <c r="N26" s="19">
        <v>1070</v>
      </c>
      <c r="O26" s="15">
        <v>39</v>
      </c>
      <c r="P26" s="15">
        <f t="shared" si="1"/>
        <v>1109</v>
      </c>
      <c r="Q26" s="15">
        <v>278</v>
      </c>
      <c r="R26" s="57">
        <f t="shared" si="0"/>
        <v>0.25067628494138866</v>
      </c>
    </row>
    <row r="27" spans="1:18" x14ac:dyDescent="0.2">
      <c r="A27" s="31" t="s">
        <v>60</v>
      </c>
      <c r="B27" s="19">
        <v>0</v>
      </c>
      <c r="C27" s="15">
        <v>3</v>
      </c>
      <c r="D27" s="15">
        <v>3</v>
      </c>
      <c r="E27" s="15">
        <v>469</v>
      </c>
      <c r="F27" s="15">
        <v>9</v>
      </c>
      <c r="G27" s="15">
        <v>14</v>
      </c>
      <c r="H27" s="15">
        <v>0</v>
      </c>
      <c r="I27" s="15">
        <v>0</v>
      </c>
      <c r="J27" s="15">
        <v>0</v>
      </c>
      <c r="K27" s="15">
        <v>0</v>
      </c>
      <c r="L27" s="15">
        <v>1</v>
      </c>
      <c r="M27" s="17">
        <v>0</v>
      </c>
      <c r="N27" s="19">
        <v>2080</v>
      </c>
      <c r="O27" s="15">
        <v>83</v>
      </c>
      <c r="P27" s="15">
        <f t="shared" si="1"/>
        <v>2163</v>
      </c>
      <c r="Q27" s="15">
        <v>671</v>
      </c>
      <c r="R27" s="57">
        <f t="shared" si="0"/>
        <v>0.31021729079981508</v>
      </c>
    </row>
    <row r="28" spans="1:18" x14ac:dyDescent="0.2">
      <c r="A28" s="31" t="s">
        <v>61</v>
      </c>
      <c r="B28" s="19">
        <v>1</v>
      </c>
      <c r="C28" s="15">
        <v>1</v>
      </c>
      <c r="D28" s="15">
        <v>3</v>
      </c>
      <c r="E28" s="15">
        <v>389</v>
      </c>
      <c r="F28" s="15">
        <v>3</v>
      </c>
      <c r="G28" s="15">
        <v>10</v>
      </c>
      <c r="H28" s="15">
        <v>0</v>
      </c>
      <c r="I28" s="15">
        <v>0</v>
      </c>
      <c r="J28" s="15">
        <v>1</v>
      </c>
      <c r="K28" s="15">
        <v>0</v>
      </c>
      <c r="L28" s="15">
        <v>0</v>
      </c>
      <c r="M28" s="17">
        <v>0</v>
      </c>
      <c r="N28" s="19">
        <v>1815</v>
      </c>
      <c r="O28" s="15">
        <v>31</v>
      </c>
      <c r="P28" s="15">
        <f t="shared" si="1"/>
        <v>1846</v>
      </c>
      <c r="Q28" s="15">
        <v>567</v>
      </c>
      <c r="R28" s="57">
        <f t="shared" si="0"/>
        <v>0.30715059588299026</v>
      </c>
    </row>
    <row r="29" spans="1:18" x14ac:dyDescent="0.2">
      <c r="A29" s="31" t="s">
        <v>62</v>
      </c>
      <c r="B29" s="19">
        <v>0</v>
      </c>
      <c r="C29" s="15">
        <v>2</v>
      </c>
      <c r="D29" s="15">
        <v>0</v>
      </c>
      <c r="E29" s="15">
        <v>249</v>
      </c>
      <c r="F29" s="15">
        <v>4</v>
      </c>
      <c r="G29" s="15">
        <v>5</v>
      </c>
      <c r="H29" s="15">
        <v>0</v>
      </c>
      <c r="I29" s="15">
        <v>1</v>
      </c>
      <c r="J29" s="15">
        <v>0</v>
      </c>
      <c r="K29" s="15">
        <v>0</v>
      </c>
      <c r="L29" s="15">
        <v>1</v>
      </c>
      <c r="M29" s="17">
        <v>0</v>
      </c>
      <c r="N29" s="19">
        <v>1654</v>
      </c>
      <c r="O29" s="15">
        <v>47</v>
      </c>
      <c r="P29" s="15">
        <f t="shared" si="1"/>
        <v>1701</v>
      </c>
      <c r="Q29" s="15">
        <v>436</v>
      </c>
      <c r="R29" s="57">
        <f t="shared" si="0"/>
        <v>0.25631981187536745</v>
      </c>
    </row>
    <row r="30" spans="1:18" x14ac:dyDescent="0.2">
      <c r="A30" s="31" t="s">
        <v>63</v>
      </c>
      <c r="B30" s="19">
        <v>0</v>
      </c>
      <c r="C30" s="15">
        <v>0</v>
      </c>
      <c r="D30" s="15">
        <v>1</v>
      </c>
      <c r="E30" s="15">
        <v>285</v>
      </c>
      <c r="F30" s="15">
        <v>5</v>
      </c>
      <c r="G30" s="15">
        <v>1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7">
        <v>1</v>
      </c>
      <c r="N30" s="19">
        <v>1090</v>
      </c>
      <c r="O30" s="15">
        <v>39</v>
      </c>
      <c r="P30" s="15">
        <f t="shared" si="1"/>
        <v>1129</v>
      </c>
      <c r="Q30" s="15">
        <v>379</v>
      </c>
      <c r="R30" s="57">
        <f t="shared" si="0"/>
        <v>0.33569530558015942</v>
      </c>
    </row>
    <row r="31" spans="1:18" x14ac:dyDescent="0.2">
      <c r="A31" s="31" t="s">
        <v>64</v>
      </c>
      <c r="B31" s="19">
        <v>0</v>
      </c>
      <c r="C31" s="15">
        <v>1</v>
      </c>
      <c r="D31" s="15">
        <v>1</v>
      </c>
      <c r="E31" s="15">
        <v>152</v>
      </c>
      <c r="F31" s="15">
        <v>1</v>
      </c>
      <c r="G31" s="15">
        <v>2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7">
        <v>0</v>
      </c>
      <c r="N31" s="19">
        <v>774</v>
      </c>
      <c r="O31" s="15">
        <v>11</v>
      </c>
      <c r="P31" s="15">
        <f t="shared" si="1"/>
        <v>785</v>
      </c>
      <c r="Q31" s="15">
        <v>218</v>
      </c>
      <c r="R31" s="57">
        <f t="shared" si="0"/>
        <v>0.27770700636942675</v>
      </c>
    </row>
    <row r="32" spans="1:18" x14ac:dyDescent="0.2">
      <c r="A32" s="31" t="s">
        <v>65</v>
      </c>
      <c r="B32" s="19">
        <v>0</v>
      </c>
      <c r="C32" s="15">
        <v>0</v>
      </c>
      <c r="D32" s="15">
        <v>1</v>
      </c>
      <c r="E32" s="15">
        <v>145</v>
      </c>
      <c r="F32" s="15">
        <v>2</v>
      </c>
      <c r="G32" s="15">
        <v>1</v>
      </c>
      <c r="H32" s="15">
        <v>1</v>
      </c>
      <c r="I32" s="15">
        <v>0</v>
      </c>
      <c r="J32" s="15">
        <v>0</v>
      </c>
      <c r="K32" s="15">
        <v>0</v>
      </c>
      <c r="L32" s="15">
        <v>0</v>
      </c>
      <c r="M32" s="17">
        <v>0</v>
      </c>
      <c r="N32" s="19">
        <v>642</v>
      </c>
      <c r="O32" s="15">
        <v>13</v>
      </c>
      <c r="P32" s="15">
        <f t="shared" si="1"/>
        <v>655</v>
      </c>
      <c r="Q32" s="15">
        <v>194</v>
      </c>
      <c r="R32" s="57">
        <f t="shared" si="0"/>
        <v>0.29618320610687021</v>
      </c>
    </row>
    <row r="33" spans="1:18" x14ac:dyDescent="0.2">
      <c r="A33" s="31" t="s">
        <v>66</v>
      </c>
      <c r="B33" s="19">
        <v>0</v>
      </c>
      <c r="C33" s="15">
        <v>0</v>
      </c>
      <c r="D33" s="15">
        <v>0</v>
      </c>
      <c r="E33" s="15">
        <v>281</v>
      </c>
      <c r="F33" s="15">
        <v>4</v>
      </c>
      <c r="G33" s="15">
        <v>4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7">
        <v>0</v>
      </c>
      <c r="N33" s="19">
        <v>1224</v>
      </c>
      <c r="O33" s="15">
        <v>27</v>
      </c>
      <c r="P33" s="15">
        <f t="shared" si="1"/>
        <v>1251</v>
      </c>
      <c r="Q33" s="15">
        <v>340</v>
      </c>
      <c r="R33" s="57">
        <f t="shared" si="0"/>
        <v>0.27178257394084732</v>
      </c>
    </row>
    <row r="34" spans="1:18" x14ac:dyDescent="0.2">
      <c r="A34" s="31" t="s">
        <v>67</v>
      </c>
      <c r="B34" s="19">
        <v>2</v>
      </c>
      <c r="C34" s="15">
        <v>2</v>
      </c>
      <c r="D34" s="15">
        <v>3</v>
      </c>
      <c r="E34" s="15">
        <v>159</v>
      </c>
      <c r="F34" s="15">
        <v>3</v>
      </c>
      <c r="G34" s="15">
        <v>4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7">
        <v>0</v>
      </c>
      <c r="N34" s="19">
        <v>927</v>
      </c>
      <c r="O34" s="15">
        <v>11</v>
      </c>
      <c r="P34" s="15">
        <f t="shared" si="1"/>
        <v>938</v>
      </c>
      <c r="Q34" s="15">
        <v>233</v>
      </c>
      <c r="R34" s="57">
        <f t="shared" si="0"/>
        <v>0.24840085287846481</v>
      </c>
    </row>
    <row r="35" spans="1:18" x14ac:dyDescent="0.2">
      <c r="A35" s="31" t="s">
        <v>68</v>
      </c>
      <c r="B35" s="19">
        <v>1</v>
      </c>
      <c r="C35" s="15">
        <v>0</v>
      </c>
      <c r="D35" s="15">
        <v>0</v>
      </c>
      <c r="E35" s="15">
        <v>230</v>
      </c>
      <c r="F35" s="15">
        <v>2</v>
      </c>
      <c r="G35" s="15">
        <v>2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7">
        <v>0</v>
      </c>
      <c r="N35" s="19">
        <v>1198</v>
      </c>
      <c r="O35" s="15">
        <v>24</v>
      </c>
      <c r="P35" s="15">
        <f t="shared" si="1"/>
        <v>1222</v>
      </c>
      <c r="Q35" s="15">
        <v>300</v>
      </c>
      <c r="R35" s="57">
        <f t="shared" si="0"/>
        <v>0.24549918166939444</v>
      </c>
    </row>
    <row r="36" spans="1:18" x14ac:dyDescent="0.2">
      <c r="A36" s="31" t="s">
        <v>69</v>
      </c>
      <c r="B36" s="19">
        <v>0</v>
      </c>
      <c r="C36" s="15">
        <v>0</v>
      </c>
      <c r="D36" s="15">
        <v>0</v>
      </c>
      <c r="E36" s="15">
        <v>96</v>
      </c>
      <c r="F36" s="15">
        <v>1</v>
      </c>
      <c r="G36" s="15">
        <v>2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7">
        <v>0</v>
      </c>
      <c r="N36" s="19">
        <v>618</v>
      </c>
      <c r="O36" s="15">
        <v>11</v>
      </c>
      <c r="P36" s="15">
        <f t="shared" si="1"/>
        <v>629</v>
      </c>
      <c r="Q36" s="15">
        <v>130</v>
      </c>
      <c r="R36" s="57">
        <f t="shared" si="0"/>
        <v>0.2066772655007949</v>
      </c>
    </row>
    <row r="37" spans="1:18" x14ac:dyDescent="0.2">
      <c r="A37" s="31" t="s">
        <v>70</v>
      </c>
      <c r="B37" s="19">
        <v>0</v>
      </c>
      <c r="C37" s="15">
        <v>0</v>
      </c>
      <c r="D37" s="15">
        <v>0</v>
      </c>
      <c r="E37" s="15">
        <v>227</v>
      </c>
      <c r="F37" s="15">
        <v>3</v>
      </c>
      <c r="G37" s="15">
        <v>3</v>
      </c>
      <c r="H37" s="15">
        <v>1</v>
      </c>
      <c r="I37" s="15">
        <v>1</v>
      </c>
      <c r="J37" s="15">
        <v>0</v>
      </c>
      <c r="K37" s="15">
        <v>0</v>
      </c>
      <c r="L37" s="15">
        <v>1</v>
      </c>
      <c r="M37" s="17">
        <v>0</v>
      </c>
      <c r="N37" s="19">
        <v>1332</v>
      </c>
      <c r="O37" s="15">
        <v>36</v>
      </c>
      <c r="P37" s="15">
        <f t="shared" si="1"/>
        <v>1368</v>
      </c>
      <c r="Q37" s="15">
        <v>303</v>
      </c>
      <c r="R37" s="57">
        <f t="shared" si="0"/>
        <v>0.22149122807017543</v>
      </c>
    </row>
    <row r="38" spans="1:18" x14ac:dyDescent="0.2">
      <c r="A38" s="31" t="s">
        <v>71</v>
      </c>
      <c r="B38" s="19">
        <v>5</v>
      </c>
      <c r="C38" s="15">
        <v>0</v>
      </c>
      <c r="D38" s="15">
        <v>3</v>
      </c>
      <c r="E38" s="15">
        <v>459</v>
      </c>
      <c r="F38" s="15">
        <v>9</v>
      </c>
      <c r="G38" s="15">
        <v>9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7">
        <v>0</v>
      </c>
      <c r="N38" s="19">
        <v>2381</v>
      </c>
      <c r="O38" s="15">
        <v>58</v>
      </c>
      <c r="P38" s="15">
        <f t="shared" si="1"/>
        <v>2439</v>
      </c>
      <c r="Q38" s="15">
        <v>628</v>
      </c>
      <c r="R38" s="57">
        <f t="shared" si="0"/>
        <v>0.25748257482574827</v>
      </c>
    </row>
    <row r="39" spans="1:18" x14ac:dyDescent="0.2">
      <c r="A39" s="31" t="s">
        <v>72</v>
      </c>
      <c r="B39" s="19">
        <v>1</v>
      </c>
      <c r="C39" s="15">
        <v>1</v>
      </c>
      <c r="D39" s="15">
        <v>0</v>
      </c>
      <c r="E39" s="15">
        <v>363</v>
      </c>
      <c r="F39" s="15">
        <v>7</v>
      </c>
      <c r="G39" s="15">
        <v>10</v>
      </c>
      <c r="H39" s="15">
        <v>0</v>
      </c>
      <c r="I39" s="15">
        <v>0</v>
      </c>
      <c r="J39" s="15">
        <v>0</v>
      </c>
      <c r="K39" s="15">
        <v>0</v>
      </c>
      <c r="L39" s="15">
        <v>1</v>
      </c>
      <c r="M39" s="17">
        <v>1</v>
      </c>
      <c r="N39" s="19">
        <v>2229</v>
      </c>
      <c r="O39" s="15">
        <v>56</v>
      </c>
      <c r="P39" s="15">
        <f t="shared" si="1"/>
        <v>2285</v>
      </c>
      <c r="Q39" s="15">
        <v>528</v>
      </c>
      <c r="R39" s="57">
        <f t="shared" si="0"/>
        <v>0.23107221006564552</v>
      </c>
    </row>
    <row r="40" spans="1:18" x14ac:dyDescent="0.2">
      <c r="A40" s="31" t="s">
        <v>73</v>
      </c>
      <c r="B40" s="19">
        <v>0</v>
      </c>
      <c r="C40" s="15">
        <v>2</v>
      </c>
      <c r="D40" s="15">
        <v>1</v>
      </c>
      <c r="E40" s="15">
        <v>498</v>
      </c>
      <c r="F40" s="15">
        <v>7</v>
      </c>
      <c r="G40" s="15">
        <v>5</v>
      </c>
      <c r="H40" s="15">
        <v>0</v>
      </c>
      <c r="I40" s="15">
        <v>1</v>
      </c>
      <c r="J40" s="15">
        <v>0</v>
      </c>
      <c r="K40" s="15">
        <v>3</v>
      </c>
      <c r="L40" s="15">
        <v>0</v>
      </c>
      <c r="M40" s="17">
        <v>0</v>
      </c>
      <c r="N40" s="19">
        <v>2424</v>
      </c>
      <c r="O40" s="15">
        <v>45</v>
      </c>
      <c r="P40" s="15">
        <f t="shared" si="1"/>
        <v>2469</v>
      </c>
      <c r="Q40" s="15">
        <v>674</v>
      </c>
      <c r="R40" s="57">
        <f t="shared" si="0"/>
        <v>0.27298501417577969</v>
      </c>
    </row>
    <row r="41" spans="1:18" x14ac:dyDescent="0.2">
      <c r="A41" s="31" t="s">
        <v>74</v>
      </c>
      <c r="B41" s="19">
        <v>2</v>
      </c>
      <c r="C41" s="15">
        <v>0</v>
      </c>
      <c r="D41" s="15">
        <v>0</v>
      </c>
      <c r="E41" s="15">
        <v>142</v>
      </c>
      <c r="F41" s="15">
        <v>1</v>
      </c>
      <c r="G41" s="15">
        <v>2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7">
        <v>0</v>
      </c>
      <c r="N41" s="19">
        <v>608</v>
      </c>
      <c r="O41" s="15">
        <v>16</v>
      </c>
      <c r="P41" s="15">
        <f t="shared" si="1"/>
        <v>624</v>
      </c>
      <c r="Q41" s="15">
        <v>184</v>
      </c>
      <c r="R41" s="57">
        <f t="shared" si="0"/>
        <v>0.29487179487179488</v>
      </c>
    </row>
    <row r="42" spans="1:18" x14ac:dyDescent="0.2">
      <c r="A42" s="31" t="s">
        <v>75</v>
      </c>
      <c r="B42" s="19">
        <v>0</v>
      </c>
      <c r="C42" s="15">
        <v>1</v>
      </c>
      <c r="D42" s="15">
        <v>1</v>
      </c>
      <c r="E42" s="15">
        <v>57</v>
      </c>
      <c r="F42" s="15">
        <v>2</v>
      </c>
      <c r="G42" s="15">
        <v>1</v>
      </c>
      <c r="H42" s="15">
        <v>1</v>
      </c>
      <c r="I42" s="15">
        <v>0</v>
      </c>
      <c r="J42" s="15">
        <v>0</v>
      </c>
      <c r="K42" s="15">
        <v>0</v>
      </c>
      <c r="L42" s="15">
        <v>1</v>
      </c>
      <c r="M42" s="17">
        <v>1</v>
      </c>
      <c r="N42" s="19">
        <v>375</v>
      </c>
      <c r="O42" s="15">
        <v>9</v>
      </c>
      <c r="P42" s="15">
        <f t="shared" si="1"/>
        <v>384</v>
      </c>
      <c r="Q42" s="15">
        <v>97</v>
      </c>
      <c r="R42" s="57">
        <f t="shared" si="0"/>
        <v>0.25260416666666669</v>
      </c>
    </row>
    <row r="43" spans="1:18" x14ac:dyDescent="0.2">
      <c r="A43" s="31" t="s">
        <v>76</v>
      </c>
      <c r="B43" s="19">
        <v>0</v>
      </c>
      <c r="C43" s="15">
        <v>0</v>
      </c>
      <c r="D43" s="15">
        <v>1</v>
      </c>
      <c r="E43" s="15">
        <v>201</v>
      </c>
      <c r="F43" s="15">
        <v>4</v>
      </c>
      <c r="G43" s="15">
        <v>2</v>
      </c>
      <c r="H43" s="15">
        <v>0</v>
      </c>
      <c r="I43" s="15">
        <v>0</v>
      </c>
      <c r="J43" s="15">
        <v>0</v>
      </c>
      <c r="K43" s="15">
        <v>0</v>
      </c>
      <c r="L43" s="15">
        <v>1</v>
      </c>
      <c r="M43" s="17">
        <v>0</v>
      </c>
      <c r="N43" s="19">
        <v>1513</v>
      </c>
      <c r="O43" s="15">
        <v>53</v>
      </c>
      <c r="P43" s="15">
        <f t="shared" si="1"/>
        <v>1566</v>
      </c>
      <c r="Q43" s="15">
        <v>369</v>
      </c>
      <c r="R43" s="57">
        <f t="shared" si="0"/>
        <v>0.23563218390804597</v>
      </c>
    </row>
    <row r="44" spans="1:18" x14ac:dyDescent="0.2">
      <c r="A44" s="31" t="s">
        <v>77</v>
      </c>
      <c r="B44" s="19">
        <v>0</v>
      </c>
      <c r="C44" s="15">
        <v>0</v>
      </c>
      <c r="D44" s="15">
        <v>0</v>
      </c>
      <c r="E44" s="15">
        <v>166</v>
      </c>
      <c r="F44" s="15">
        <v>5</v>
      </c>
      <c r="G44" s="15">
        <v>3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7">
        <v>0</v>
      </c>
      <c r="N44" s="19">
        <v>970</v>
      </c>
      <c r="O44" s="15">
        <v>26</v>
      </c>
      <c r="P44" s="15">
        <f t="shared" si="1"/>
        <v>996</v>
      </c>
      <c r="Q44" s="15">
        <v>268</v>
      </c>
      <c r="R44" s="57">
        <f t="shared" si="0"/>
        <v>0.26907630522088355</v>
      </c>
    </row>
    <row r="45" spans="1:18" x14ac:dyDescent="0.2">
      <c r="A45" s="31" t="s">
        <v>78</v>
      </c>
      <c r="B45" s="19">
        <v>0</v>
      </c>
      <c r="C45" s="15">
        <v>1</v>
      </c>
      <c r="D45" s="15">
        <v>0</v>
      </c>
      <c r="E45" s="15">
        <v>224</v>
      </c>
      <c r="F45" s="15">
        <v>7</v>
      </c>
      <c r="G45" s="15">
        <v>5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7">
        <v>0</v>
      </c>
      <c r="N45" s="19">
        <v>1551</v>
      </c>
      <c r="O45" s="15">
        <v>43</v>
      </c>
      <c r="P45" s="15">
        <f t="shared" si="1"/>
        <v>1594</v>
      </c>
      <c r="Q45" s="15">
        <v>361</v>
      </c>
      <c r="R45" s="57">
        <f t="shared" si="0"/>
        <v>0.22647427854454202</v>
      </c>
    </row>
    <row r="46" spans="1:18" x14ac:dyDescent="0.2">
      <c r="A46" s="31" t="s">
        <v>79</v>
      </c>
      <c r="B46" s="19">
        <v>1</v>
      </c>
      <c r="C46" s="15">
        <v>0</v>
      </c>
      <c r="D46" s="15">
        <v>1</v>
      </c>
      <c r="E46" s="15">
        <v>242</v>
      </c>
      <c r="F46" s="15">
        <v>2</v>
      </c>
      <c r="G46" s="15">
        <v>9</v>
      </c>
      <c r="H46" s="15">
        <v>0</v>
      </c>
      <c r="I46" s="15">
        <v>0</v>
      </c>
      <c r="J46" s="15">
        <v>0</v>
      </c>
      <c r="K46" s="15">
        <v>0</v>
      </c>
      <c r="L46" s="15">
        <v>1</v>
      </c>
      <c r="M46" s="17">
        <v>1</v>
      </c>
      <c r="N46" s="19">
        <v>1783</v>
      </c>
      <c r="O46" s="15">
        <v>58</v>
      </c>
      <c r="P46" s="15">
        <f t="shared" si="1"/>
        <v>1841</v>
      </c>
      <c r="Q46" s="15">
        <v>432</v>
      </c>
      <c r="R46" s="57">
        <f t="shared" si="0"/>
        <v>0.23465507876154265</v>
      </c>
    </row>
    <row r="47" spans="1:18" x14ac:dyDescent="0.2">
      <c r="A47" s="31" t="s">
        <v>80</v>
      </c>
      <c r="B47" s="19">
        <v>4</v>
      </c>
      <c r="C47" s="15">
        <v>1</v>
      </c>
      <c r="D47" s="15">
        <v>0</v>
      </c>
      <c r="E47" s="15">
        <v>229</v>
      </c>
      <c r="F47" s="15">
        <v>5</v>
      </c>
      <c r="G47" s="15">
        <v>11</v>
      </c>
      <c r="H47" s="15">
        <v>1</v>
      </c>
      <c r="I47" s="15">
        <v>0</v>
      </c>
      <c r="J47" s="15">
        <v>1</v>
      </c>
      <c r="K47" s="15">
        <v>0</v>
      </c>
      <c r="L47" s="15">
        <v>0</v>
      </c>
      <c r="M47" s="17">
        <v>0</v>
      </c>
      <c r="N47" s="19">
        <v>2112</v>
      </c>
      <c r="O47" s="15">
        <v>71</v>
      </c>
      <c r="P47" s="15">
        <f t="shared" si="1"/>
        <v>2183</v>
      </c>
      <c r="Q47" s="15">
        <v>440</v>
      </c>
      <c r="R47" s="57">
        <f t="shared" si="0"/>
        <v>0.2015574896930829</v>
      </c>
    </row>
    <row r="48" spans="1:18" x14ac:dyDescent="0.2">
      <c r="A48" s="31" t="s">
        <v>81</v>
      </c>
      <c r="B48" s="19">
        <v>1</v>
      </c>
      <c r="C48" s="15">
        <v>0</v>
      </c>
      <c r="D48" s="15">
        <v>2</v>
      </c>
      <c r="E48" s="15">
        <v>274</v>
      </c>
      <c r="F48" s="15">
        <v>6</v>
      </c>
      <c r="G48" s="15">
        <v>7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7">
        <v>0</v>
      </c>
      <c r="N48" s="19">
        <v>1728</v>
      </c>
      <c r="O48" s="15">
        <v>95</v>
      </c>
      <c r="P48" s="15">
        <f t="shared" si="1"/>
        <v>1823</v>
      </c>
      <c r="Q48" s="15">
        <v>467</v>
      </c>
      <c r="R48" s="57">
        <f t="shared" si="0"/>
        <v>0.25617114646187605</v>
      </c>
    </row>
    <row r="49" spans="1:18" x14ac:dyDescent="0.2">
      <c r="A49" s="31" t="s">
        <v>82</v>
      </c>
      <c r="B49" s="19">
        <v>1</v>
      </c>
      <c r="C49" s="15">
        <v>1</v>
      </c>
      <c r="D49" s="15">
        <v>1</v>
      </c>
      <c r="E49" s="15">
        <v>243</v>
      </c>
      <c r="F49" s="15">
        <v>4</v>
      </c>
      <c r="G49" s="15">
        <v>3</v>
      </c>
      <c r="H49" s="15">
        <v>1</v>
      </c>
      <c r="I49" s="15">
        <v>0</v>
      </c>
      <c r="J49" s="15">
        <v>0</v>
      </c>
      <c r="K49" s="15">
        <v>0</v>
      </c>
      <c r="L49" s="15">
        <v>0</v>
      </c>
      <c r="M49" s="17">
        <v>0</v>
      </c>
      <c r="N49" s="19">
        <v>1318</v>
      </c>
      <c r="O49" s="15">
        <v>15</v>
      </c>
      <c r="P49" s="15">
        <f t="shared" si="1"/>
        <v>1333</v>
      </c>
      <c r="Q49" s="15">
        <v>392</v>
      </c>
      <c r="R49" s="57">
        <f t="shared" si="0"/>
        <v>0.29407351837959489</v>
      </c>
    </row>
    <row r="50" spans="1:18" x14ac:dyDescent="0.2">
      <c r="A50" s="31" t="s">
        <v>83</v>
      </c>
      <c r="B50" s="19">
        <v>1</v>
      </c>
      <c r="C50" s="15">
        <v>2</v>
      </c>
      <c r="D50" s="15">
        <v>1</v>
      </c>
      <c r="E50" s="15">
        <v>248</v>
      </c>
      <c r="F50" s="15">
        <v>0</v>
      </c>
      <c r="G50" s="15">
        <v>2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7">
        <v>0</v>
      </c>
      <c r="N50" s="19">
        <v>1225</v>
      </c>
      <c r="O50" s="15">
        <v>91</v>
      </c>
      <c r="P50" s="15">
        <f t="shared" si="1"/>
        <v>1316</v>
      </c>
      <c r="Q50" s="15">
        <v>393</v>
      </c>
      <c r="R50" s="57">
        <f t="shared" si="0"/>
        <v>0.29863221884498481</v>
      </c>
    </row>
    <row r="51" spans="1:18" x14ac:dyDescent="0.2">
      <c r="A51" s="31" t="s">
        <v>84</v>
      </c>
      <c r="B51" s="19">
        <v>0</v>
      </c>
      <c r="C51" s="15">
        <v>0</v>
      </c>
      <c r="D51" s="15">
        <v>1</v>
      </c>
      <c r="E51" s="15">
        <v>108</v>
      </c>
      <c r="F51" s="15">
        <v>1</v>
      </c>
      <c r="G51" s="15">
        <v>1</v>
      </c>
      <c r="H51" s="15">
        <v>1</v>
      </c>
      <c r="I51" s="15">
        <v>0</v>
      </c>
      <c r="J51" s="15">
        <v>0</v>
      </c>
      <c r="K51" s="15">
        <v>0</v>
      </c>
      <c r="L51" s="15">
        <v>0</v>
      </c>
      <c r="M51" s="17">
        <v>0</v>
      </c>
      <c r="N51" s="19">
        <v>1614</v>
      </c>
      <c r="O51" s="15">
        <v>43</v>
      </c>
      <c r="P51" s="15">
        <f t="shared" si="1"/>
        <v>1657</v>
      </c>
      <c r="Q51" s="15">
        <v>288</v>
      </c>
      <c r="R51" s="57">
        <f t="shared" si="0"/>
        <v>0.17380808690404345</v>
      </c>
    </row>
    <row r="52" spans="1:18" x14ac:dyDescent="0.2">
      <c r="A52" s="31" t="s">
        <v>85</v>
      </c>
      <c r="B52" s="19">
        <v>0</v>
      </c>
      <c r="C52" s="15">
        <v>1</v>
      </c>
      <c r="D52" s="15">
        <v>0</v>
      </c>
      <c r="E52" s="15">
        <v>276</v>
      </c>
      <c r="F52" s="15">
        <v>2</v>
      </c>
      <c r="G52" s="15">
        <v>1</v>
      </c>
      <c r="H52" s="15">
        <v>1</v>
      </c>
      <c r="I52" s="15">
        <v>1</v>
      </c>
      <c r="J52" s="15">
        <v>1</v>
      </c>
      <c r="K52" s="15">
        <v>1</v>
      </c>
      <c r="L52" s="15">
        <v>0</v>
      </c>
      <c r="M52" s="17">
        <v>1</v>
      </c>
      <c r="N52" s="19">
        <v>1461</v>
      </c>
      <c r="O52" s="15">
        <v>21</v>
      </c>
      <c r="P52" s="15">
        <f t="shared" si="1"/>
        <v>1482</v>
      </c>
      <c r="Q52" s="15">
        <v>396</v>
      </c>
      <c r="R52" s="57">
        <f t="shared" si="0"/>
        <v>0.26720647773279355</v>
      </c>
    </row>
    <row r="53" spans="1:18" x14ac:dyDescent="0.2">
      <c r="A53" s="31" t="s">
        <v>86</v>
      </c>
      <c r="B53" s="19">
        <v>1</v>
      </c>
      <c r="C53" s="15">
        <v>3</v>
      </c>
      <c r="D53" s="15">
        <v>3</v>
      </c>
      <c r="E53" s="15">
        <v>305</v>
      </c>
      <c r="F53" s="15">
        <v>2</v>
      </c>
      <c r="G53" s="15">
        <v>4</v>
      </c>
      <c r="H53" s="15">
        <v>0</v>
      </c>
      <c r="I53" s="15">
        <v>0</v>
      </c>
      <c r="J53" s="15">
        <v>1</v>
      </c>
      <c r="K53" s="15">
        <v>0</v>
      </c>
      <c r="L53" s="15">
        <v>0</v>
      </c>
      <c r="M53" s="17">
        <v>1</v>
      </c>
      <c r="N53" s="19">
        <v>1740</v>
      </c>
      <c r="O53" s="15">
        <v>62</v>
      </c>
      <c r="P53" s="15">
        <f t="shared" si="1"/>
        <v>1802</v>
      </c>
      <c r="Q53" s="15">
        <v>542</v>
      </c>
      <c r="R53" s="57">
        <f t="shared" si="0"/>
        <v>0.30077691453940064</v>
      </c>
    </row>
    <row r="54" spans="1:18" x14ac:dyDescent="0.2">
      <c r="A54" s="31" t="s">
        <v>87</v>
      </c>
      <c r="B54" s="19">
        <v>0</v>
      </c>
      <c r="C54" s="15">
        <v>1</v>
      </c>
      <c r="D54" s="15">
        <v>2</v>
      </c>
      <c r="E54" s="15">
        <v>172</v>
      </c>
      <c r="F54" s="15">
        <v>4</v>
      </c>
      <c r="G54" s="15">
        <v>11</v>
      </c>
      <c r="H54" s="15">
        <v>0</v>
      </c>
      <c r="I54" s="15">
        <v>0</v>
      </c>
      <c r="J54" s="15">
        <v>0</v>
      </c>
      <c r="K54" s="15">
        <v>0</v>
      </c>
      <c r="L54" s="15">
        <v>1</v>
      </c>
      <c r="M54" s="17">
        <v>0</v>
      </c>
      <c r="N54" s="19">
        <v>1454</v>
      </c>
      <c r="O54" s="15">
        <v>50</v>
      </c>
      <c r="P54" s="15">
        <f t="shared" si="1"/>
        <v>1504</v>
      </c>
      <c r="Q54" s="15">
        <v>329</v>
      </c>
      <c r="R54" s="57">
        <f t="shared" si="0"/>
        <v>0.21875</v>
      </c>
    </row>
    <row r="55" spans="1:18" x14ac:dyDescent="0.2">
      <c r="A55" s="31" t="s">
        <v>88</v>
      </c>
      <c r="B55" s="19">
        <v>3</v>
      </c>
      <c r="C55" s="15">
        <v>0</v>
      </c>
      <c r="D55" s="15">
        <v>3</v>
      </c>
      <c r="E55" s="15">
        <v>151</v>
      </c>
      <c r="F55" s="15">
        <v>3</v>
      </c>
      <c r="G55" s="15">
        <v>6</v>
      </c>
      <c r="H55" s="15">
        <v>1</v>
      </c>
      <c r="I55" s="15">
        <v>1</v>
      </c>
      <c r="J55" s="15">
        <v>0</v>
      </c>
      <c r="K55" s="15">
        <v>0</v>
      </c>
      <c r="L55" s="15">
        <v>0</v>
      </c>
      <c r="M55" s="17">
        <v>0</v>
      </c>
      <c r="N55" s="19">
        <v>1441</v>
      </c>
      <c r="O55" s="15">
        <v>58</v>
      </c>
      <c r="P55" s="15">
        <f t="shared" si="1"/>
        <v>1499</v>
      </c>
      <c r="Q55" s="15">
        <v>358</v>
      </c>
      <c r="R55" s="57">
        <f t="shared" si="0"/>
        <v>0.23882588392261508</v>
      </c>
    </row>
    <row r="56" spans="1:18" x14ac:dyDescent="0.2">
      <c r="A56" s="31" t="s">
        <v>89</v>
      </c>
      <c r="B56" s="19">
        <v>2</v>
      </c>
      <c r="C56" s="15">
        <v>1</v>
      </c>
      <c r="D56" s="15">
        <v>1</v>
      </c>
      <c r="E56" s="15">
        <v>283</v>
      </c>
      <c r="F56" s="15">
        <v>6</v>
      </c>
      <c r="G56" s="15">
        <v>7</v>
      </c>
      <c r="H56" s="15">
        <v>0</v>
      </c>
      <c r="I56" s="15">
        <v>0</v>
      </c>
      <c r="J56" s="15">
        <v>0</v>
      </c>
      <c r="K56" s="15">
        <v>0</v>
      </c>
      <c r="L56" s="15">
        <v>1</v>
      </c>
      <c r="M56" s="17">
        <v>0</v>
      </c>
      <c r="N56" s="19">
        <v>1773</v>
      </c>
      <c r="O56" s="15">
        <v>57</v>
      </c>
      <c r="P56" s="15">
        <f t="shared" si="1"/>
        <v>1830</v>
      </c>
      <c r="Q56" s="15">
        <v>516</v>
      </c>
      <c r="R56" s="57">
        <f t="shared" si="0"/>
        <v>0.28196721311475409</v>
      </c>
    </row>
    <row r="57" spans="1:18" x14ac:dyDescent="0.2">
      <c r="A57" s="31" t="s">
        <v>90</v>
      </c>
      <c r="B57" s="19">
        <v>1</v>
      </c>
      <c r="C57" s="15">
        <v>0</v>
      </c>
      <c r="D57" s="15">
        <v>0</v>
      </c>
      <c r="E57" s="15">
        <v>98</v>
      </c>
      <c r="F57" s="15">
        <v>5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7">
        <v>0</v>
      </c>
      <c r="N57" s="19">
        <v>1398</v>
      </c>
      <c r="O57" s="15">
        <v>28</v>
      </c>
      <c r="P57" s="15">
        <f t="shared" si="1"/>
        <v>1426</v>
      </c>
      <c r="Q57" s="15">
        <v>265</v>
      </c>
      <c r="R57" s="57">
        <f t="shared" si="0"/>
        <v>0.18583450210378682</v>
      </c>
    </row>
    <row r="58" spans="1:18" x14ac:dyDescent="0.2">
      <c r="A58" s="31" t="s">
        <v>91</v>
      </c>
      <c r="B58" s="19">
        <v>0</v>
      </c>
      <c r="C58" s="15">
        <v>0</v>
      </c>
      <c r="D58" s="15">
        <v>0</v>
      </c>
      <c r="E58" s="15">
        <v>197</v>
      </c>
      <c r="F58" s="15">
        <v>2</v>
      </c>
      <c r="G58" s="15">
        <v>8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7">
        <v>0</v>
      </c>
      <c r="N58" s="19">
        <v>1303</v>
      </c>
      <c r="O58" s="15">
        <v>36</v>
      </c>
      <c r="P58" s="15">
        <f t="shared" si="1"/>
        <v>1339</v>
      </c>
      <c r="Q58" s="15">
        <v>321</v>
      </c>
      <c r="R58" s="57">
        <f t="shared" si="0"/>
        <v>0.23973114264376399</v>
      </c>
    </row>
    <row r="59" spans="1:18" x14ac:dyDescent="0.2">
      <c r="A59" s="31" t="s">
        <v>92</v>
      </c>
      <c r="B59" s="19">
        <v>0</v>
      </c>
      <c r="C59" s="15">
        <v>0</v>
      </c>
      <c r="D59" s="15">
        <v>0</v>
      </c>
      <c r="E59" s="15">
        <v>286</v>
      </c>
      <c r="F59" s="15">
        <v>2</v>
      </c>
      <c r="G59" s="15">
        <v>9</v>
      </c>
      <c r="H59" s="15">
        <v>2</v>
      </c>
      <c r="I59" s="15">
        <v>0</v>
      </c>
      <c r="J59" s="15">
        <v>0</v>
      </c>
      <c r="K59" s="15">
        <v>0</v>
      </c>
      <c r="L59" s="15">
        <v>0</v>
      </c>
      <c r="M59" s="17">
        <v>0</v>
      </c>
      <c r="N59" s="19">
        <v>1205</v>
      </c>
      <c r="O59" s="15">
        <v>43</v>
      </c>
      <c r="P59" s="15">
        <f t="shared" si="1"/>
        <v>1248</v>
      </c>
      <c r="Q59" s="15">
        <v>450</v>
      </c>
      <c r="R59" s="57">
        <f t="shared" si="0"/>
        <v>0.36057692307692307</v>
      </c>
    </row>
    <row r="60" spans="1:18" x14ac:dyDescent="0.2">
      <c r="A60" s="31" t="s">
        <v>93</v>
      </c>
      <c r="B60" s="19">
        <v>1</v>
      </c>
      <c r="C60" s="15">
        <v>2</v>
      </c>
      <c r="D60" s="15">
        <v>2</v>
      </c>
      <c r="E60" s="15">
        <v>265</v>
      </c>
      <c r="F60" s="15">
        <v>11</v>
      </c>
      <c r="G60" s="15">
        <v>4</v>
      </c>
      <c r="H60" s="15">
        <v>0</v>
      </c>
      <c r="I60" s="15">
        <v>1</v>
      </c>
      <c r="J60" s="15">
        <v>0</v>
      </c>
      <c r="K60" s="15">
        <v>2</v>
      </c>
      <c r="L60" s="15">
        <v>0</v>
      </c>
      <c r="M60" s="17">
        <v>1</v>
      </c>
      <c r="N60" s="19">
        <v>1375</v>
      </c>
      <c r="O60" s="15">
        <v>44</v>
      </c>
      <c r="P60" s="15">
        <f t="shared" si="1"/>
        <v>1419</v>
      </c>
      <c r="Q60" s="15">
        <v>506</v>
      </c>
      <c r="R60" s="57">
        <f t="shared" si="0"/>
        <v>0.35658914728682173</v>
      </c>
    </row>
    <row r="61" spans="1:18" x14ac:dyDescent="0.2">
      <c r="A61" s="31" t="s">
        <v>94</v>
      </c>
      <c r="B61" s="19">
        <v>1</v>
      </c>
      <c r="C61" s="15">
        <v>5</v>
      </c>
      <c r="D61" s="15">
        <v>1</v>
      </c>
      <c r="E61" s="15">
        <v>162</v>
      </c>
      <c r="F61" s="15">
        <v>3</v>
      </c>
      <c r="G61" s="15">
        <v>3</v>
      </c>
      <c r="H61" s="15">
        <v>0</v>
      </c>
      <c r="I61" s="15">
        <v>1</v>
      </c>
      <c r="J61" s="15">
        <v>0</v>
      </c>
      <c r="K61" s="15">
        <v>1</v>
      </c>
      <c r="L61" s="15">
        <v>0</v>
      </c>
      <c r="M61" s="17">
        <v>1</v>
      </c>
      <c r="N61" s="19">
        <v>1585</v>
      </c>
      <c r="O61" s="15">
        <v>78</v>
      </c>
      <c r="P61" s="15">
        <f t="shared" si="1"/>
        <v>1663</v>
      </c>
      <c r="Q61" s="15">
        <v>439</v>
      </c>
      <c r="R61" s="57">
        <f t="shared" si="0"/>
        <v>0.26398075766686713</v>
      </c>
    </row>
    <row r="62" spans="1:18" x14ac:dyDescent="0.2">
      <c r="A62" s="31" t="s">
        <v>95</v>
      </c>
      <c r="B62" s="19">
        <v>3</v>
      </c>
      <c r="C62" s="15">
        <v>3</v>
      </c>
      <c r="D62" s="15">
        <v>3</v>
      </c>
      <c r="E62" s="15">
        <v>578</v>
      </c>
      <c r="F62" s="15">
        <v>8</v>
      </c>
      <c r="G62" s="15">
        <v>7</v>
      </c>
      <c r="H62" s="15">
        <v>0</v>
      </c>
      <c r="I62" s="15">
        <v>3</v>
      </c>
      <c r="J62" s="15">
        <v>0</v>
      </c>
      <c r="K62" s="15">
        <v>0</v>
      </c>
      <c r="L62" s="15">
        <v>1</v>
      </c>
      <c r="M62" s="17">
        <v>0</v>
      </c>
      <c r="N62" s="19">
        <v>2476</v>
      </c>
      <c r="O62" s="15">
        <v>106</v>
      </c>
      <c r="P62" s="15">
        <f t="shared" si="1"/>
        <v>2582</v>
      </c>
      <c r="Q62" s="15">
        <v>895</v>
      </c>
      <c r="R62" s="57">
        <f t="shared" si="0"/>
        <v>0.34663051897753677</v>
      </c>
    </row>
    <row r="63" spans="1:18" x14ac:dyDescent="0.2">
      <c r="A63" s="31" t="s">
        <v>96</v>
      </c>
      <c r="B63" s="19">
        <v>3</v>
      </c>
      <c r="C63" s="15">
        <v>1</v>
      </c>
      <c r="D63" s="15">
        <v>3</v>
      </c>
      <c r="E63" s="15">
        <v>294</v>
      </c>
      <c r="F63" s="15">
        <v>3</v>
      </c>
      <c r="G63" s="15">
        <v>8</v>
      </c>
      <c r="H63" s="15">
        <v>1</v>
      </c>
      <c r="I63" s="15">
        <v>1</v>
      </c>
      <c r="J63" s="15">
        <v>0</v>
      </c>
      <c r="K63" s="15">
        <v>0</v>
      </c>
      <c r="L63" s="15">
        <v>0</v>
      </c>
      <c r="M63" s="17">
        <v>0</v>
      </c>
      <c r="N63" s="19">
        <v>1541</v>
      </c>
      <c r="O63" s="15">
        <v>71</v>
      </c>
      <c r="P63" s="15">
        <f t="shared" si="1"/>
        <v>1612</v>
      </c>
      <c r="Q63" s="15">
        <v>490</v>
      </c>
      <c r="R63" s="57">
        <f t="shared" si="0"/>
        <v>0.30397022332506202</v>
      </c>
    </row>
    <row r="64" spans="1:18" x14ac:dyDescent="0.2">
      <c r="A64" s="31" t="s">
        <v>97</v>
      </c>
      <c r="B64" s="19">
        <v>4</v>
      </c>
      <c r="C64" s="15">
        <v>2</v>
      </c>
      <c r="D64" s="15">
        <v>6</v>
      </c>
      <c r="E64" s="15">
        <v>165</v>
      </c>
      <c r="F64" s="15">
        <v>3</v>
      </c>
      <c r="G64" s="15">
        <v>11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7">
        <v>0</v>
      </c>
      <c r="N64" s="19">
        <v>1744</v>
      </c>
      <c r="O64" s="15">
        <v>64</v>
      </c>
      <c r="P64" s="15">
        <f t="shared" si="1"/>
        <v>1808</v>
      </c>
      <c r="Q64" s="15">
        <v>451</v>
      </c>
      <c r="R64" s="57">
        <f t="shared" si="0"/>
        <v>0.24944690265486727</v>
      </c>
    </row>
    <row r="65" spans="1:18" x14ac:dyDescent="0.2">
      <c r="A65" s="31" t="s">
        <v>98</v>
      </c>
      <c r="B65" s="19">
        <v>2</v>
      </c>
      <c r="C65" s="15">
        <v>2</v>
      </c>
      <c r="D65" s="15">
        <v>3</v>
      </c>
      <c r="E65" s="15">
        <v>274</v>
      </c>
      <c r="F65" s="15">
        <v>4</v>
      </c>
      <c r="G65" s="15">
        <v>4</v>
      </c>
      <c r="H65" s="15">
        <v>1</v>
      </c>
      <c r="I65" s="15">
        <v>0</v>
      </c>
      <c r="J65" s="15">
        <v>0</v>
      </c>
      <c r="K65" s="15">
        <v>0</v>
      </c>
      <c r="L65" s="15">
        <v>1</v>
      </c>
      <c r="M65" s="17">
        <v>0</v>
      </c>
      <c r="N65" s="19">
        <v>1595</v>
      </c>
      <c r="O65" s="15">
        <v>44</v>
      </c>
      <c r="P65" s="15">
        <f t="shared" si="1"/>
        <v>1639</v>
      </c>
      <c r="Q65" s="15">
        <v>430</v>
      </c>
      <c r="R65" s="57">
        <f t="shared" si="0"/>
        <v>0.26235509456985967</v>
      </c>
    </row>
    <row r="66" spans="1:18" x14ac:dyDescent="0.2">
      <c r="A66" s="31" t="s">
        <v>99</v>
      </c>
      <c r="B66" s="19">
        <v>0</v>
      </c>
      <c r="C66" s="15">
        <v>4</v>
      </c>
      <c r="D66" s="15">
        <v>3</v>
      </c>
      <c r="E66" s="15">
        <v>222</v>
      </c>
      <c r="F66" s="15">
        <v>6</v>
      </c>
      <c r="G66" s="15">
        <v>8</v>
      </c>
      <c r="H66" s="15">
        <v>1</v>
      </c>
      <c r="I66" s="15">
        <v>0</v>
      </c>
      <c r="J66" s="15">
        <v>0</v>
      </c>
      <c r="K66" s="15">
        <v>0</v>
      </c>
      <c r="L66" s="15">
        <v>0</v>
      </c>
      <c r="M66" s="17">
        <v>0</v>
      </c>
      <c r="N66" s="19">
        <v>1860</v>
      </c>
      <c r="O66" s="15">
        <v>70</v>
      </c>
      <c r="P66" s="15">
        <f t="shared" si="1"/>
        <v>1930</v>
      </c>
      <c r="Q66" s="15">
        <v>451</v>
      </c>
      <c r="R66" s="57">
        <f t="shared" si="0"/>
        <v>0.23367875647668393</v>
      </c>
    </row>
    <row r="67" spans="1:18" x14ac:dyDescent="0.2">
      <c r="A67" s="31" t="s">
        <v>100</v>
      </c>
      <c r="B67" s="19">
        <v>2</v>
      </c>
      <c r="C67" s="15">
        <v>3</v>
      </c>
      <c r="D67" s="15">
        <v>0</v>
      </c>
      <c r="E67" s="15">
        <v>391</v>
      </c>
      <c r="F67" s="15">
        <v>6</v>
      </c>
      <c r="G67" s="15">
        <v>12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7">
        <v>0</v>
      </c>
      <c r="N67" s="19">
        <v>1705</v>
      </c>
      <c r="O67" s="15">
        <v>77</v>
      </c>
      <c r="P67" s="15">
        <f t="shared" si="1"/>
        <v>1782</v>
      </c>
      <c r="Q67" s="15">
        <v>623</v>
      </c>
      <c r="R67" s="57">
        <f t="shared" si="0"/>
        <v>0.34960718294051629</v>
      </c>
    </row>
    <row r="68" spans="1:18" x14ac:dyDescent="0.2">
      <c r="A68" s="31" t="s">
        <v>101</v>
      </c>
      <c r="B68" s="19">
        <v>4</v>
      </c>
      <c r="C68" s="15">
        <v>2</v>
      </c>
      <c r="D68" s="15">
        <v>5</v>
      </c>
      <c r="E68" s="15">
        <v>402</v>
      </c>
      <c r="F68" s="15">
        <v>7</v>
      </c>
      <c r="G68" s="15">
        <v>5</v>
      </c>
      <c r="H68" s="15">
        <v>3</v>
      </c>
      <c r="I68" s="15">
        <v>0</v>
      </c>
      <c r="J68" s="15">
        <v>0</v>
      </c>
      <c r="K68" s="15">
        <v>1</v>
      </c>
      <c r="L68" s="15">
        <v>0</v>
      </c>
      <c r="M68" s="17">
        <v>0</v>
      </c>
      <c r="N68" s="19">
        <v>1988</v>
      </c>
      <c r="O68" s="15">
        <v>45</v>
      </c>
      <c r="P68" s="15">
        <f t="shared" si="1"/>
        <v>2033</v>
      </c>
      <c r="Q68" s="15">
        <v>638</v>
      </c>
      <c r="R68" s="57">
        <f t="shared" si="0"/>
        <v>0.31382193802262665</v>
      </c>
    </row>
    <row r="69" spans="1:18" x14ac:dyDescent="0.2">
      <c r="A69" s="31" t="s">
        <v>102</v>
      </c>
      <c r="B69" s="19">
        <v>0</v>
      </c>
      <c r="C69" s="15">
        <v>3</v>
      </c>
      <c r="D69" s="15">
        <v>0</v>
      </c>
      <c r="E69" s="15">
        <v>347</v>
      </c>
      <c r="F69" s="15">
        <v>4</v>
      </c>
      <c r="G69" s="15">
        <v>7</v>
      </c>
      <c r="H69" s="15">
        <v>1</v>
      </c>
      <c r="I69" s="15">
        <v>0</v>
      </c>
      <c r="J69" s="15">
        <v>1</v>
      </c>
      <c r="K69" s="15">
        <v>0</v>
      </c>
      <c r="L69" s="15">
        <v>0</v>
      </c>
      <c r="M69" s="17">
        <v>1</v>
      </c>
      <c r="N69" s="19">
        <v>1902</v>
      </c>
      <c r="O69" s="15">
        <v>43</v>
      </c>
      <c r="P69" s="15">
        <f t="shared" si="1"/>
        <v>1945</v>
      </c>
      <c r="Q69" s="15">
        <v>528</v>
      </c>
      <c r="R69" s="57">
        <f t="shared" si="0"/>
        <v>0.27146529562982002</v>
      </c>
    </row>
    <row r="70" spans="1:18" x14ac:dyDescent="0.2">
      <c r="A70" s="31" t="s">
        <v>103</v>
      </c>
      <c r="B70" s="19">
        <v>1</v>
      </c>
      <c r="C70" s="15">
        <v>0</v>
      </c>
      <c r="D70" s="15">
        <v>0</v>
      </c>
      <c r="E70" s="15">
        <v>268</v>
      </c>
      <c r="F70" s="15">
        <v>7</v>
      </c>
      <c r="G70" s="15">
        <v>6</v>
      </c>
      <c r="H70" s="15">
        <v>2</v>
      </c>
      <c r="I70" s="15">
        <v>2</v>
      </c>
      <c r="J70" s="15">
        <v>0</v>
      </c>
      <c r="K70" s="15">
        <v>0</v>
      </c>
      <c r="L70" s="15">
        <v>0</v>
      </c>
      <c r="M70" s="17">
        <v>0</v>
      </c>
      <c r="N70" s="19">
        <v>1625</v>
      </c>
      <c r="O70" s="15">
        <v>50</v>
      </c>
      <c r="P70" s="15">
        <f t="shared" si="1"/>
        <v>1675</v>
      </c>
      <c r="Q70" s="15">
        <v>452</v>
      </c>
      <c r="R70" s="57">
        <f t="shared" si="0"/>
        <v>0.26985074626865674</v>
      </c>
    </row>
    <row r="71" spans="1:18" x14ac:dyDescent="0.2">
      <c r="A71" s="11" t="s">
        <v>12</v>
      </c>
      <c r="B71" s="20">
        <f t="shared" ref="B71:Q71" si="2">SUM(B7:B70)</f>
        <v>68</v>
      </c>
      <c r="C71" s="12">
        <f t="shared" si="2"/>
        <v>71</v>
      </c>
      <c r="D71" s="12">
        <f t="shared" si="2"/>
        <v>77</v>
      </c>
      <c r="E71" s="12">
        <f t="shared" si="2"/>
        <v>15278</v>
      </c>
      <c r="F71" s="12">
        <f t="shared" si="2"/>
        <v>270</v>
      </c>
      <c r="G71" s="12">
        <f t="shared" si="2"/>
        <v>310</v>
      </c>
      <c r="H71" s="12">
        <f t="shared" si="2"/>
        <v>21</v>
      </c>
      <c r="I71" s="12">
        <f t="shared" si="2"/>
        <v>17</v>
      </c>
      <c r="J71" s="12">
        <f t="shared" si="2"/>
        <v>7</v>
      </c>
      <c r="K71" s="12">
        <f t="shared" si="2"/>
        <v>13</v>
      </c>
      <c r="L71" s="12">
        <f t="shared" si="2"/>
        <v>13</v>
      </c>
      <c r="M71" s="12">
        <f t="shared" si="2"/>
        <v>13</v>
      </c>
      <c r="N71" s="12">
        <f t="shared" si="2"/>
        <v>94026</v>
      </c>
      <c r="O71" s="12">
        <f t="shared" si="2"/>
        <v>2765</v>
      </c>
      <c r="P71" s="12">
        <f t="shared" si="2"/>
        <v>96791</v>
      </c>
      <c r="Q71" s="12">
        <f t="shared" si="2"/>
        <v>25113</v>
      </c>
      <c r="R71" s="58">
        <f t="shared" ref="R71" si="3">IF(N71&lt;&gt;0,Q71/P71,"")</f>
        <v>0.25945594115155335</v>
      </c>
    </row>
    <row r="72" spans="1:18" x14ac:dyDescent="0.2">
      <c r="R72" s="55"/>
    </row>
    <row r="73" spans="1:18" x14ac:dyDescent="0.2">
      <c r="M73" s="10" t="s">
        <v>13</v>
      </c>
      <c r="Q73" s="13">
        <v>1025</v>
      </c>
    </row>
  </sheetData>
  <mergeCells count="7">
    <mergeCell ref="N4:R4"/>
    <mergeCell ref="B1:M1"/>
    <mergeCell ref="N1:R1"/>
    <mergeCell ref="B2:M2"/>
    <mergeCell ref="N2:R2"/>
    <mergeCell ref="B3:M3"/>
    <mergeCell ref="N3:R3"/>
  </mergeCells>
  <pageMargins left="0.7" right="0.7" top="0.75" bottom="0.75" header="0.3" footer="0.3"/>
  <pageSetup orientation="landscape" r:id="rId1"/>
  <headerFooter>
    <oddHeader>&amp;C&amp;"HELV,Bold"&amp;10CANYON COUNTY RESULTS
PRESIDENTIAL PRIMARY ELECTION     MARCH 10,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H29"/>
  <sheetViews>
    <sheetView workbookViewId="0">
      <selection activeCell="E33" sqref="E33"/>
    </sheetView>
  </sheetViews>
  <sheetFormatPr defaultRowHeight="15" x14ac:dyDescent="0.25"/>
  <cols>
    <col min="1" max="1" width="15.42578125" customWidth="1"/>
    <col min="2" max="2" width="10.5703125" customWidth="1"/>
    <col min="3" max="3" width="10.7109375" customWidth="1"/>
  </cols>
  <sheetData>
    <row r="1" spans="1:8" x14ac:dyDescent="0.25">
      <c r="A1" s="32"/>
      <c r="B1" s="71" t="s">
        <v>114</v>
      </c>
      <c r="C1" s="78"/>
      <c r="D1" s="73"/>
      <c r="E1" s="74"/>
      <c r="F1" s="74"/>
      <c r="G1" s="74"/>
      <c r="H1" s="75"/>
    </row>
    <row r="2" spans="1:8" x14ac:dyDescent="0.25">
      <c r="A2" s="4"/>
      <c r="B2" s="62" t="s">
        <v>115</v>
      </c>
      <c r="C2" s="64"/>
      <c r="D2" s="62" t="s">
        <v>1</v>
      </c>
      <c r="E2" s="79"/>
      <c r="F2" s="79"/>
      <c r="G2" s="79"/>
      <c r="H2" s="64"/>
    </row>
    <row r="3" spans="1:8" x14ac:dyDescent="0.25">
      <c r="A3" s="3"/>
      <c r="B3" s="62" t="s">
        <v>108</v>
      </c>
      <c r="C3" s="64"/>
      <c r="D3" s="62" t="s">
        <v>3</v>
      </c>
      <c r="E3" s="79"/>
      <c r="F3" s="79"/>
      <c r="G3" s="79"/>
      <c r="H3" s="64"/>
    </row>
    <row r="4" spans="1:8" x14ac:dyDescent="0.25">
      <c r="A4" s="4"/>
      <c r="B4" s="76"/>
      <c r="C4" s="77"/>
      <c r="D4" s="33"/>
      <c r="E4" s="34"/>
      <c r="F4" s="34"/>
      <c r="G4" s="34"/>
      <c r="H4" s="35"/>
    </row>
    <row r="5" spans="1:8" ht="84.75" customHeight="1" thickBot="1" x14ac:dyDescent="0.3">
      <c r="A5" s="6" t="s">
        <v>5</v>
      </c>
      <c r="B5" s="36" t="s">
        <v>109</v>
      </c>
      <c r="C5" s="36" t="s">
        <v>110</v>
      </c>
      <c r="D5" s="8" t="s">
        <v>7</v>
      </c>
      <c r="E5" s="8" t="s">
        <v>8</v>
      </c>
      <c r="F5" s="8" t="s">
        <v>9</v>
      </c>
      <c r="G5" s="8" t="s">
        <v>10</v>
      </c>
      <c r="H5" s="9" t="s">
        <v>11</v>
      </c>
    </row>
    <row r="6" spans="1:8" ht="15.75" thickBot="1" x14ac:dyDescent="0.3">
      <c r="A6" s="21"/>
      <c r="B6" s="23"/>
      <c r="C6" s="23"/>
      <c r="D6" s="23"/>
      <c r="E6" s="23"/>
      <c r="F6" s="54"/>
      <c r="G6" s="23"/>
      <c r="H6" s="24"/>
    </row>
    <row r="7" spans="1:8" x14ac:dyDescent="0.25">
      <c r="A7" s="49">
        <v>8</v>
      </c>
      <c r="B7" s="37">
        <v>0</v>
      </c>
      <c r="C7" s="38">
        <v>2</v>
      </c>
      <c r="D7" s="39">
        <v>4</v>
      </c>
      <c r="E7" s="38">
        <v>0</v>
      </c>
      <c r="F7" s="40">
        <f t="shared" ref="F7:F28" si="0">IF(D7&lt;&gt;0,D7+E7,"")</f>
        <v>4</v>
      </c>
      <c r="G7" s="38">
        <v>2</v>
      </c>
      <c r="H7" s="41">
        <f t="shared" ref="H7:H29" si="1">IF(G7&lt;&gt;0,G7/F7,"")</f>
        <v>0.5</v>
      </c>
    </row>
    <row r="8" spans="1:8" x14ac:dyDescent="0.25">
      <c r="A8" s="50">
        <v>12</v>
      </c>
      <c r="B8" s="42">
        <v>142</v>
      </c>
      <c r="C8" s="43">
        <v>132</v>
      </c>
      <c r="D8" s="44">
        <v>990</v>
      </c>
      <c r="E8" s="43">
        <v>32</v>
      </c>
      <c r="F8" s="45">
        <f t="shared" si="0"/>
        <v>1022</v>
      </c>
      <c r="G8" s="43">
        <v>283</v>
      </c>
      <c r="H8" s="41">
        <f t="shared" si="1"/>
        <v>0.27690802348336596</v>
      </c>
    </row>
    <row r="9" spans="1:8" x14ac:dyDescent="0.25">
      <c r="A9" s="50">
        <v>16</v>
      </c>
      <c r="B9" s="42">
        <v>488</v>
      </c>
      <c r="C9" s="43">
        <v>322</v>
      </c>
      <c r="D9" s="44">
        <v>3000</v>
      </c>
      <c r="E9" s="43">
        <v>83</v>
      </c>
      <c r="F9" s="45">
        <f t="shared" si="0"/>
        <v>3083</v>
      </c>
      <c r="G9" s="43">
        <v>840</v>
      </c>
      <c r="H9" s="41">
        <f t="shared" si="1"/>
        <v>0.27246188777165098</v>
      </c>
    </row>
    <row r="10" spans="1:8" x14ac:dyDescent="0.25">
      <c r="A10" s="50">
        <v>18</v>
      </c>
      <c r="B10" s="42">
        <v>188</v>
      </c>
      <c r="C10" s="43">
        <v>106</v>
      </c>
      <c r="D10" s="44">
        <v>1097</v>
      </c>
      <c r="E10" s="43">
        <v>53</v>
      </c>
      <c r="F10" s="45">
        <f t="shared" si="0"/>
        <v>1150</v>
      </c>
      <c r="G10" s="43">
        <v>302</v>
      </c>
      <c r="H10" s="41">
        <f t="shared" si="1"/>
        <v>0.26260869565217393</v>
      </c>
    </row>
    <row r="11" spans="1:8" x14ac:dyDescent="0.25">
      <c r="A11" s="50">
        <v>19</v>
      </c>
      <c r="B11" s="42">
        <v>163</v>
      </c>
      <c r="C11" s="43">
        <v>98</v>
      </c>
      <c r="D11" s="44">
        <v>1261</v>
      </c>
      <c r="E11" s="43">
        <v>39</v>
      </c>
      <c r="F11" s="45">
        <f t="shared" si="0"/>
        <v>1300</v>
      </c>
      <c r="G11" s="43">
        <v>270</v>
      </c>
      <c r="H11" s="41">
        <f t="shared" si="1"/>
        <v>0.2076923076923077</v>
      </c>
    </row>
    <row r="12" spans="1:8" x14ac:dyDescent="0.25">
      <c r="A12" s="50">
        <v>26</v>
      </c>
      <c r="B12" s="42">
        <v>0</v>
      </c>
      <c r="C12" s="43">
        <v>1</v>
      </c>
      <c r="D12" s="44">
        <v>10</v>
      </c>
      <c r="E12" s="43">
        <v>1</v>
      </c>
      <c r="F12" s="45">
        <f t="shared" si="0"/>
        <v>11</v>
      </c>
      <c r="G12" s="43">
        <v>1</v>
      </c>
      <c r="H12" s="41">
        <f t="shared" si="1"/>
        <v>9.0909090909090912E-2</v>
      </c>
    </row>
    <row r="13" spans="1:8" x14ac:dyDescent="0.25">
      <c r="A13" s="50">
        <v>27</v>
      </c>
      <c r="B13" s="42">
        <v>5</v>
      </c>
      <c r="C13" s="43">
        <v>3</v>
      </c>
      <c r="D13" s="44">
        <v>25</v>
      </c>
      <c r="E13" s="43">
        <v>0</v>
      </c>
      <c r="F13" s="45">
        <f t="shared" si="0"/>
        <v>25</v>
      </c>
      <c r="G13" s="43">
        <v>8</v>
      </c>
      <c r="H13" s="41">
        <f t="shared" si="1"/>
        <v>0.32</v>
      </c>
    </row>
    <row r="14" spans="1:8" x14ac:dyDescent="0.25">
      <c r="A14" s="50">
        <v>30</v>
      </c>
      <c r="B14" s="42">
        <v>257</v>
      </c>
      <c r="C14" s="43">
        <v>264</v>
      </c>
      <c r="D14" s="44">
        <v>1547</v>
      </c>
      <c r="E14" s="43">
        <v>26</v>
      </c>
      <c r="F14" s="45">
        <f t="shared" si="0"/>
        <v>1573</v>
      </c>
      <c r="G14" s="43">
        <v>528</v>
      </c>
      <c r="H14" s="41">
        <f t="shared" si="1"/>
        <v>0.33566433566433568</v>
      </c>
    </row>
    <row r="15" spans="1:8" x14ac:dyDescent="0.25">
      <c r="A15" s="50">
        <v>31</v>
      </c>
      <c r="B15" s="42">
        <v>256</v>
      </c>
      <c r="C15" s="43">
        <v>195</v>
      </c>
      <c r="D15" s="44">
        <v>1654</v>
      </c>
      <c r="E15" s="43">
        <v>47</v>
      </c>
      <c r="F15" s="45">
        <f t="shared" si="0"/>
        <v>1701</v>
      </c>
      <c r="G15" s="43">
        <v>457</v>
      </c>
      <c r="H15" s="41">
        <f t="shared" si="1"/>
        <v>0.26866549088771313</v>
      </c>
    </row>
    <row r="16" spans="1:8" x14ac:dyDescent="0.25">
      <c r="A16" s="50">
        <v>32</v>
      </c>
      <c r="B16" s="42">
        <v>110</v>
      </c>
      <c r="C16" s="43">
        <v>198</v>
      </c>
      <c r="D16" s="44">
        <v>814</v>
      </c>
      <c r="E16" s="43">
        <v>29</v>
      </c>
      <c r="F16" s="45">
        <f t="shared" si="0"/>
        <v>843</v>
      </c>
      <c r="G16" s="43">
        <v>316</v>
      </c>
      <c r="H16" s="41">
        <f t="shared" si="1"/>
        <v>0.3748517200474496</v>
      </c>
    </row>
    <row r="17" spans="1:8" x14ac:dyDescent="0.25">
      <c r="A17" s="50">
        <v>33</v>
      </c>
      <c r="B17" s="42">
        <v>102</v>
      </c>
      <c r="C17" s="43">
        <v>106</v>
      </c>
      <c r="D17" s="44">
        <v>669</v>
      </c>
      <c r="E17" s="43">
        <v>10</v>
      </c>
      <c r="F17" s="45">
        <f t="shared" si="0"/>
        <v>679</v>
      </c>
      <c r="G17" s="43">
        <v>218</v>
      </c>
      <c r="H17" s="41">
        <f t="shared" si="1"/>
        <v>0.32106038291605304</v>
      </c>
    </row>
    <row r="18" spans="1:8" x14ac:dyDescent="0.25">
      <c r="A18" s="50">
        <v>34</v>
      </c>
      <c r="B18" s="42">
        <v>59</v>
      </c>
      <c r="C18" s="43">
        <v>58</v>
      </c>
      <c r="D18" s="44">
        <v>373</v>
      </c>
      <c r="E18" s="43">
        <v>10</v>
      </c>
      <c r="F18" s="45">
        <f t="shared" si="0"/>
        <v>383</v>
      </c>
      <c r="G18" s="43">
        <v>122</v>
      </c>
      <c r="H18" s="41">
        <f t="shared" si="1"/>
        <v>0.31853785900783288</v>
      </c>
    </row>
    <row r="19" spans="1:8" x14ac:dyDescent="0.25">
      <c r="A19" s="50">
        <v>35</v>
      </c>
      <c r="B19" s="42">
        <v>99</v>
      </c>
      <c r="C19" s="43">
        <v>203</v>
      </c>
      <c r="D19" s="44">
        <v>1048</v>
      </c>
      <c r="E19" s="43">
        <v>21</v>
      </c>
      <c r="F19" s="45">
        <f t="shared" si="0"/>
        <v>1069</v>
      </c>
      <c r="G19" s="43">
        <v>314</v>
      </c>
      <c r="H19" s="41">
        <f t="shared" si="1"/>
        <v>0.29373246024321797</v>
      </c>
    </row>
    <row r="20" spans="1:8" x14ac:dyDescent="0.25">
      <c r="A20" s="50">
        <v>37</v>
      </c>
      <c r="B20" s="42">
        <v>3</v>
      </c>
      <c r="C20" s="43">
        <v>15</v>
      </c>
      <c r="D20" s="44">
        <v>40</v>
      </c>
      <c r="E20" s="43">
        <v>0</v>
      </c>
      <c r="F20" s="45">
        <f t="shared" si="0"/>
        <v>40</v>
      </c>
      <c r="G20" s="43">
        <v>18</v>
      </c>
      <c r="H20" s="41">
        <f t="shared" si="1"/>
        <v>0.45</v>
      </c>
    </row>
    <row r="21" spans="1:8" x14ac:dyDescent="0.25">
      <c r="A21" s="50">
        <v>43</v>
      </c>
      <c r="B21" s="42">
        <v>101</v>
      </c>
      <c r="C21" s="43">
        <v>112</v>
      </c>
      <c r="D21" s="44">
        <v>608</v>
      </c>
      <c r="E21" s="43">
        <v>16</v>
      </c>
      <c r="F21" s="45">
        <f t="shared" si="0"/>
        <v>624</v>
      </c>
      <c r="G21" s="43">
        <v>214</v>
      </c>
      <c r="H21" s="41">
        <f t="shared" si="1"/>
        <v>0.34294871794871795</v>
      </c>
    </row>
    <row r="22" spans="1:8" x14ac:dyDescent="0.25">
      <c r="A22" s="50">
        <v>49</v>
      </c>
      <c r="B22" s="42">
        <v>209</v>
      </c>
      <c r="C22" s="43">
        <v>170</v>
      </c>
      <c r="D22" s="44">
        <v>1513</v>
      </c>
      <c r="E22" s="43">
        <v>53</v>
      </c>
      <c r="F22" s="45">
        <f t="shared" si="0"/>
        <v>1566</v>
      </c>
      <c r="G22" s="43">
        <v>391</v>
      </c>
      <c r="H22" s="41">
        <f t="shared" si="1"/>
        <v>0.24968071519795657</v>
      </c>
    </row>
    <row r="23" spans="1:8" x14ac:dyDescent="0.25">
      <c r="A23" s="50">
        <v>50</v>
      </c>
      <c r="B23" s="42">
        <v>157</v>
      </c>
      <c r="C23" s="43">
        <v>122</v>
      </c>
      <c r="D23" s="44">
        <v>970</v>
      </c>
      <c r="E23" s="43">
        <v>26</v>
      </c>
      <c r="F23" s="45">
        <f t="shared" si="0"/>
        <v>996</v>
      </c>
      <c r="G23" s="43">
        <v>291</v>
      </c>
      <c r="H23" s="41">
        <f t="shared" si="1"/>
        <v>0.29216867469879521</v>
      </c>
    </row>
    <row r="24" spans="1:8" x14ac:dyDescent="0.25">
      <c r="A24" s="50">
        <v>51</v>
      </c>
      <c r="B24" s="42">
        <v>151</v>
      </c>
      <c r="C24" s="43">
        <v>152</v>
      </c>
      <c r="D24" s="44">
        <v>1180</v>
      </c>
      <c r="E24" s="43">
        <v>36</v>
      </c>
      <c r="F24" s="45">
        <f t="shared" si="0"/>
        <v>1216</v>
      </c>
      <c r="G24" s="43">
        <v>307</v>
      </c>
      <c r="H24" s="41">
        <f t="shared" si="1"/>
        <v>0.25246710526315791</v>
      </c>
    </row>
    <row r="25" spans="1:8" x14ac:dyDescent="0.25">
      <c r="A25" s="50">
        <v>52</v>
      </c>
      <c r="B25" s="42">
        <v>266</v>
      </c>
      <c r="C25" s="43">
        <v>200</v>
      </c>
      <c r="D25" s="44">
        <v>1783</v>
      </c>
      <c r="E25" s="43">
        <v>58</v>
      </c>
      <c r="F25" s="45">
        <f t="shared" si="0"/>
        <v>1841</v>
      </c>
      <c r="G25" s="43">
        <v>473</v>
      </c>
      <c r="H25" s="41">
        <f t="shared" si="1"/>
        <v>0.25692558392178166</v>
      </c>
    </row>
    <row r="26" spans="1:8" x14ac:dyDescent="0.25">
      <c r="A26" s="50">
        <v>53</v>
      </c>
      <c r="B26" s="42">
        <v>229</v>
      </c>
      <c r="C26" s="43">
        <v>183</v>
      </c>
      <c r="D26" s="44">
        <v>1757</v>
      </c>
      <c r="E26" s="43">
        <v>42</v>
      </c>
      <c r="F26" s="45">
        <f t="shared" si="0"/>
        <v>1799</v>
      </c>
      <c r="G26" s="43">
        <v>421</v>
      </c>
      <c r="H26" s="41">
        <f t="shared" si="1"/>
        <v>0.2340188993885492</v>
      </c>
    </row>
    <row r="27" spans="1:8" x14ac:dyDescent="0.25">
      <c r="A27" s="50">
        <v>54</v>
      </c>
      <c r="B27" s="42">
        <v>49</v>
      </c>
      <c r="C27" s="43">
        <v>53</v>
      </c>
      <c r="D27" s="44">
        <v>454</v>
      </c>
      <c r="E27" s="43">
        <v>25</v>
      </c>
      <c r="F27" s="45">
        <f t="shared" si="0"/>
        <v>479</v>
      </c>
      <c r="G27" s="43">
        <v>103</v>
      </c>
      <c r="H27" s="41">
        <f t="shared" si="1"/>
        <v>0.21503131524008351</v>
      </c>
    </row>
    <row r="28" spans="1:8" x14ac:dyDescent="0.25">
      <c r="A28" s="50">
        <v>55</v>
      </c>
      <c r="B28" s="42">
        <v>193</v>
      </c>
      <c r="C28" s="43">
        <v>190</v>
      </c>
      <c r="D28" s="44">
        <v>1318</v>
      </c>
      <c r="E28" s="43">
        <v>15</v>
      </c>
      <c r="F28" s="45">
        <f t="shared" si="0"/>
        <v>1333</v>
      </c>
      <c r="G28" s="43">
        <v>402</v>
      </c>
      <c r="H28" s="41">
        <f t="shared" si="1"/>
        <v>0.3015753938484621</v>
      </c>
    </row>
    <row r="29" spans="1:8" x14ac:dyDescent="0.25">
      <c r="A29" s="46" t="s">
        <v>12</v>
      </c>
      <c r="B29" s="47">
        <f t="shared" ref="B29:G29" si="2">SUM(B7:B28)</f>
        <v>3227</v>
      </c>
      <c r="C29" s="47">
        <f t="shared" si="2"/>
        <v>2885</v>
      </c>
      <c r="D29" s="47">
        <f t="shared" si="2"/>
        <v>22115</v>
      </c>
      <c r="E29" s="47">
        <f t="shared" si="2"/>
        <v>622</v>
      </c>
      <c r="F29" s="47">
        <f t="shared" si="2"/>
        <v>22737</v>
      </c>
      <c r="G29" s="47">
        <f t="shared" si="2"/>
        <v>6281</v>
      </c>
      <c r="H29" s="48">
        <f t="shared" si="1"/>
        <v>0.27624576681180457</v>
      </c>
    </row>
  </sheetData>
  <mergeCells count="7">
    <mergeCell ref="B4:C4"/>
    <mergeCell ref="B1:C1"/>
    <mergeCell ref="D1:H1"/>
    <mergeCell ref="B2:C2"/>
    <mergeCell ref="D2:H2"/>
    <mergeCell ref="B3:C3"/>
    <mergeCell ref="D3:H3"/>
  </mergeCells>
  <pageMargins left="0.7" right="0.7" top="0.75" bottom="0.75" header="0.3" footer="0.3"/>
  <pageSetup paperSize="260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36"/>
  <sheetViews>
    <sheetView workbookViewId="0">
      <selection activeCell="B2" sqref="B2:C2"/>
    </sheetView>
  </sheetViews>
  <sheetFormatPr defaultRowHeight="15" x14ac:dyDescent="0.25"/>
  <cols>
    <col min="1" max="1" width="15.42578125" customWidth="1"/>
    <col min="2" max="2" width="10.5703125" customWidth="1"/>
    <col min="3" max="3" width="10.7109375" customWidth="1"/>
  </cols>
  <sheetData>
    <row r="1" spans="1:16" x14ac:dyDescent="0.25">
      <c r="A1" s="32"/>
      <c r="B1" s="71" t="s">
        <v>111</v>
      </c>
      <c r="C1" s="78"/>
      <c r="D1" s="73"/>
      <c r="E1" s="74"/>
      <c r="F1" s="74"/>
      <c r="G1" s="74"/>
      <c r="H1" s="75"/>
    </row>
    <row r="2" spans="1:16" x14ac:dyDescent="0.25">
      <c r="A2" s="4"/>
      <c r="B2" s="62" t="s">
        <v>115</v>
      </c>
      <c r="C2" s="64"/>
      <c r="D2" s="62" t="s">
        <v>1</v>
      </c>
      <c r="E2" s="79"/>
      <c r="F2" s="79"/>
      <c r="G2" s="79"/>
      <c r="H2" s="64"/>
    </row>
    <row r="3" spans="1:16" x14ac:dyDescent="0.25">
      <c r="A3" s="3"/>
      <c r="B3" s="62" t="s">
        <v>108</v>
      </c>
      <c r="C3" s="64"/>
      <c r="D3" s="62" t="s">
        <v>3</v>
      </c>
      <c r="E3" s="79"/>
      <c r="F3" s="79"/>
      <c r="G3" s="79"/>
      <c r="H3" s="64"/>
    </row>
    <row r="4" spans="1:16" x14ac:dyDescent="0.25">
      <c r="A4" s="4"/>
      <c r="B4" s="76"/>
      <c r="C4" s="77"/>
      <c r="D4" s="33"/>
      <c r="E4" s="34"/>
      <c r="F4" s="34"/>
      <c r="G4" s="34"/>
      <c r="H4" s="35"/>
    </row>
    <row r="5" spans="1:16" ht="87.75" customHeight="1" thickBot="1" x14ac:dyDescent="0.3">
      <c r="A5" s="6" t="s">
        <v>5</v>
      </c>
      <c r="B5" s="36" t="s">
        <v>109</v>
      </c>
      <c r="C5" s="36" t="s">
        <v>110</v>
      </c>
      <c r="D5" s="8" t="s">
        <v>7</v>
      </c>
      <c r="E5" s="8" t="s">
        <v>8</v>
      </c>
      <c r="F5" s="8" t="s">
        <v>9</v>
      </c>
      <c r="G5" s="8" t="s">
        <v>10</v>
      </c>
      <c r="H5" s="9" t="s">
        <v>11</v>
      </c>
    </row>
    <row r="6" spans="1:16" ht="15.75" thickBot="1" x14ac:dyDescent="0.3">
      <c r="A6" s="21"/>
      <c r="B6" s="23"/>
      <c r="C6" s="23"/>
      <c r="D6" s="23"/>
      <c r="E6" s="23"/>
      <c r="F6" s="54"/>
      <c r="G6" s="23"/>
      <c r="H6" s="24"/>
    </row>
    <row r="7" spans="1:16" x14ac:dyDescent="0.25">
      <c r="A7" s="51">
        <v>26</v>
      </c>
      <c r="B7" s="37">
        <v>10</v>
      </c>
      <c r="C7" s="38">
        <v>23</v>
      </c>
      <c r="D7" s="39">
        <v>139</v>
      </c>
      <c r="E7" s="38">
        <v>5</v>
      </c>
      <c r="F7" s="60">
        <f>IF(D7&lt;&gt;0,D7+E7,"")</f>
        <v>144</v>
      </c>
      <c r="G7" s="38">
        <v>34</v>
      </c>
      <c r="H7" s="41">
        <f t="shared" ref="H7:H36" si="0">IF(G7&lt;&gt;0,G7/F7,"")</f>
        <v>0.2361111111111111</v>
      </c>
      <c r="P7" t="str">
        <f>IF(N7&lt;&gt;0,N7+O7,"")</f>
        <v/>
      </c>
    </row>
    <row r="8" spans="1:16" x14ac:dyDescent="0.25">
      <c r="A8" s="52">
        <v>27</v>
      </c>
      <c r="B8" s="42">
        <v>141</v>
      </c>
      <c r="C8" s="43">
        <v>218</v>
      </c>
      <c r="D8" s="44">
        <v>1046</v>
      </c>
      <c r="E8" s="43">
        <v>35</v>
      </c>
      <c r="F8" s="61">
        <f t="shared" ref="F8:F35" si="1">IF(D8&lt;&gt;0,D8+E8,"")</f>
        <v>1081</v>
      </c>
      <c r="G8" s="43">
        <v>364</v>
      </c>
      <c r="H8" s="41">
        <f t="shared" si="0"/>
        <v>0.33672525439407958</v>
      </c>
    </row>
    <row r="9" spans="1:16" x14ac:dyDescent="0.25">
      <c r="A9" s="52">
        <v>28</v>
      </c>
      <c r="B9" s="42">
        <v>81</v>
      </c>
      <c r="C9" s="43">
        <v>117</v>
      </c>
      <c r="D9" s="44">
        <v>641</v>
      </c>
      <c r="E9" s="43">
        <v>32</v>
      </c>
      <c r="F9" s="61">
        <f t="shared" si="1"/>
        <v>673</v>
      </c>
      <c r="G9" s="43">
        <v>207</v>
      </c>
      <c r="H9" s="41">
        <f t="shared" si="0"/>
        <v>0.30757800891530462</v>
      </c>
    </row>
    <row r="10" spans="1:16" x14ac:dyDescent="0.25">
      <c r="A10" s="52">
        <v>29</v>
      </c>
      <c r="B10" s="42">
        <v>342</v>
      </c>
      <c r="C10" s="43">
        <v>363</v>
      </c>
      <c r="D10" s="44">
        <v>2064</v>
      </c>
      <c r="E10" s="43">
        <v>83</v>
      </c>
      <c r="F10" s="61">
        <f t="shared" si="1"/>
        <v>2147</v>
      </c>
      <c r="G10" s="43">
        <v>717</v>
      </c>
      <c r="H10" s="41">
        <f t="shared" si="0"/>
        <v>0.33395435491383324</v>
      </c>
    </row>
    <row r="11" spans="1:16" x14ac:dyDescent="0.25">
      <c r="A11" s="52">
        <v>30</v>
      </c>
      <c r="B11" s="42">
        <v>35</v>
      </c>
      <c r="C11" s="43">
        <v>54</v>
      </c>
      <c r="D11" s="44">
        <v>268</v>
      </c>
      <c r="E11" s="43">
        <v>5</v>
      </c>
      <c r="F11" s="61">
        <f t="shared" si="1"/>
        <v>273</v>
      </c>
      <c r="G11" s="43">
        <v>91</v>
      </c>
      <c r="H11" s="41">
        <f t="shared" si="0"/>
        <v>0.33333333333333331</v>
      </c>
    </row>
    <row r="12" spans="1:16" x14ac:dyDescent="0.25">
      <c r="A12" s="52">
        <v>51</v>
      </c>
      <c r="B12" s="42">
        <v>53</v>
      </c>
      <c r="C12" s="43">
        <v>41</v>
      </c>
      <c r="D12" s="44">
        <v>371</v>
      </c>
      <c r="E12" s="43">
        <v>7</v>
      </c>
      <c r="F12" s="61">
        <f t="shared" si="1"/>
        <v>378</v>
      </c>
      <c r="G12" s="43">
        <v>98</v>
      </c>
      <c r="H12" s="41">
        <f t="shared" si="0"/>
        <v>0.25925925925925924</v>
      </c>
    </row>
    <row r="13" spans="1:16" x14ac:dyDescent="0.25">
      <c r="A13" s="52">
        <v>53</v>
      </c>
      <c r="B13" s="42">
        <v>1</v>
      </c>
      <c r="C13" s="43">
        <v>1</v>
      </c>
      <c r="D13" s="44">
        <v>45</v>
      </c>
      <c r="E13" s="43">
        <v>0</v>
      </c>
      <c r="F13" s="61">
        <f t="shared" si="1"/>
        <v>45</v>
      </c>
      <c r="G13" s="43">
        <v>2</v>
      </c>
      <c r="H13" s="41">
        <f t="shared" si="0"/>
        <v>4.4444444444444446E-2</v>
      </c>
    </row>
    <row r="14" spans="1:16" x14ac:dyDescent="0.25">
      <c r="A14" s="52">
        <v>54</v>
      </c>
      <c r="B14" s="42">
        <v>241</v>
      </c>
      <c r="C14" s="43">
        <v>166</v>
      </c>
      <c r="D14" s="44">
        <v>1274</v>
      </c>
      <c r="E14" s="43">
        <v>70</v>
      </c>
      <c r="F14" s="61">
        <f t="shared" si="1"/>
        <v>1344</v>
      </c>
      <c r="G14" s="43">
        <v>411</v>
      </c>
      <c r="H14" s="41">
        <f t="shared" si="0"/>
        <v>0.30580357142857145</v>
      </c>
    </row>
    <row r="15" spans="1:16" x14ac:dyDescent="0.25">
      <c r="A15" s="52">
        <v>56</v>
      </c>
      <c r="B15" s="42">
        <v>230</v>
      </c>
      <c r="C15" s="43">
        <v>191</v>
      </c>
      <c r="D15" s="44">
        <v>1225</v>
      </c>
      <c r="E15" s="43">
        <v>91</v>
      </c>
      <c r="F15" s="61">
        <f t="shared" si="1"/>
        <v>1316</v>
      </c>
      <c r="G15" s="43">
        <v>426</v>
      </c>
      <c r="H15" s="41">
        <f t="shared" si="0"/>
        <v>0.32370820668693007</v>
      </c>
    </row>
    <row r="16" spans="1:16" x14ac:dyDescent="0.25">
      <c r="A16" s="52">
        <v>57</v>
      </c>
      <c r="B16" s="42">
        <v>205</v>
      </c>
      <c r="C16" s="43">
        <v>103</v>
      </c>
      <c r="D16" s="44">
        <v>1614</v>
      </c>
      <c r="E16" s="43">
        <v>43</v>
      </c>
      <c r="F16" s="61">
        <f t="shared" si="1"/>
        <v>1657</v>
      </c>
      <c r="G16" s="43">
        <v>312</v>
      </c>
      <c r="H16" s="41">
        <f t="shared" si="0"/>
        <v>0.18829209414604708</v>
      </c>
    </row>
    <row r="17" spans="1:8" x14ac:dyDescent="0.25">
      <c r="A17" s="52">
        <v>58</v>
      </c>
      <c r="B17" s="42">
        <v>163</v>
      </c>
      <c r="C17" s="43">
        <v>227</v>
      </c>
      <c r="D17" s="44">
        <v>1260</v>
      </c>
      <c r="E17" s="43">
        <v>18</v>
      </c>
      <c r="F17" s="61">
        <f t="shared" si="1"/>
        <v>1278</v>
      </c>
      <c r="G17" s="43">
        <v>393</v>
      </c>
      <c r="H17" s="41">
        <f t="shared" si="0"/>
        <v>0.30751173708920188</v>
      </c>
    </row>
    <row r="18" spans="1:8" x14ac:dyDescent="0.25">
      <c r="A18" s="52">
        <v>59</v>
      </c>
      <c r="B18" s="42">
        <v>338</v>
      </c>
      <c r="C18" s="43">
        <v>259</v>
      </c>
      <c r="D18" s="44">
        <v>1740</v>
      </c>
      <c r="E18" s="43">
        <v>62</v>
      </c>
      <c r="F18" s="61">
        <f t="shared" si="1"/>
        <v>1802</v>
      </c>
      <c r="G18" s="43">
        <v>605</v>
      </c>
      <c r="H18" s="41">
        <f t="shared" si="0"/>
        <v>0.33573806881243062</v>
      </c>
    </row>
    <row r="19" spans="1:8" x14ac:dyDescent="0.25">
      <c r="A19" s="52">
        <v>60</v>
      </c>
      <c r="B19" s="42">
        <v>255</v>
      </c>
      <c r="C19" s="43">
        <v>140</v>
      </c>
      <c r="D19" s="44">
        <v>1454</v>
      </c>
      <c r="E19" s="43">
        <v>50</v>
      </c>
      <c r="F19" s="61">
        <f t="shared" si="1"/>
        <v>1504</v>
      </c>
      <c r="G19" s="43">
        <v>403</v>
      </c>
      <c r="H19" s="41">
        <f t="shared" si="0"/>
        <v>0.26795212765957449</v>
      </c>
    </row>
    <row r="20" spans="1:8" x14ac:dyDescent="0.25">
      <c r="A20" s="52">
        <v>61</v>
      </c>
      <c r="B20" s="42">
        <v>254</v>
      </c>
      <c r="C20" s="43">
        <v>126</v>
      </c>
      <c r="D20" s="44">
        <v>1441</v>
      </c>
      <c r="E20" s="43">
        <v>58</v>
      </c>
      <c r="F20" s="61">
        <f t="shared" si="1"/>
        <v>1499</v>
      </c>
      <c r="G20" s="43">
        <v>384</v>
      </c>
      <c r="H20" s="41">
        <f t="shared" si="0"/>
        <v>0.25617078052034692</v>
      </c>
    </row>
    <row r="21" spans="1:8" x14ac:dyDescent="0.25">
      <c r="A21" s="52">
        <v>62</v>
      </c>
      <c r="B21" s="42">
        <v>316</v>
      </c>
      <c r="C21" s="43">
        <v>215</v>
      </c>
      <c r="D21" s="44">
        <v>1773</v>
      </c>
      <c r="E21" s="43">
        <v>57</v>
      </c>
      <c r="F21" s="61">
        <f t="shared" si="1"/>
        <v>1830</v>
      </c>
      <c r="G21" s="43">
        <v>542</v>
      </c>
      <c r="H21" s="41">
        <f t="shared" si="0"/>
        <v>0.29617486338797816</v>
      </c>
    </row>
    <row r="22" spans="1:8" x14ac:dyDescent="0.25">
      <c r="A22" s="52">
        <v>69</v>
      </c>
      <c r="B22" s="42">
        <v>183</v>
      </c>
      <c r="C22" s="43">
        <v>103</v>
      </c>
      <c r="D22" s="44">
        <v>1398</v>
      </c>
      <c r="E22" s="43">
        <v>28</v>
      </c>
      <c r="F22" s="61">
        <f t="shared" si="1"/>
        <v>1426</v>
      </c>
      <c r="G22" s="43">
        <v>290</v>
      </c>
      <c r="H22" s="41">
        <f t="shared" si="0"/>
        <v>0.20336605890603085</v>
      </c>
    </row>
    <row r="23" spans="1:8" x14ac:dyDescent="0.25">
      <c r="A23" s="52">
        <v>70</v>
      </c>
      <c r="B23" s="42">
        <v>180</v>
      </c>
      <c r="C23" s="43">
        <v>173</v>
      </c>
      <c r="D23" s="44">
        <v>1303</v>
      </c>
      <c r="E23" s="43">
        <v>36</v>
      </c>
      <c r="F23" s="61">
        <f t="shared" si="1"/>
        <v>1339</v>
      </c>
      <c r="G23" s="43">
        <v>355</v>
      </c>
      <c r="H23" s="41">
        <f t="shared" si="0"/>
        <v>0.26512322628827484</v>
      </c>
    </row>
    <row r="24" spans="1:8" x14ac:dyDescent="0.25">
      <c r="A24" s="52">
        <v>71</v>
      </c>
      <c r="B24" s="42">
        <v>292</v>
      </c>
      <c r="C24" s="43">
        <v>182</v>
      </c>
      <c r="D24" s="44">
        <v>1205</v>
      </c>
      <c r="E24" s="43">
        <v>43</v>
      </c>
      <c r="F24" s="61">
        <f t="shared" si="1"/>
        <v>1248</v>
      </c>
      <c r="G24" s="43">
        <v>476</v>
      </c>
      <c r="H24" s="41">
        <f t="shared" si="0"/>
        <v>0.38141025641025639</v>
      </c>
    </row>
    <row r="25" spans="1:8" x14ac:dyDescent="0.25">
      <c r="A25" s="52">
        <v>72</v>
      </c>
      <c r="B25" s="42">
        <v>351</v>
      </c>
      <c r="C25" s="43">
        <v>191</v>
      </c>
      <c r="D25" s="44">
        <v>1375</v>
      </c>
      <c r="E25" s="43">
        <v>44</v>
      </c>
      <c r="F25" s="61">
        <f t="shared" si="1"/>
        <v>1419</v>
      </c>
      <c r="G25" s="43">
        <v>545</v>
      </c>
      <c r="H25" s="41">
        <f t="shared" si="0"/>
        <v>0.38407329105003524</v>
      </c>
    </row>
    <row r="26" spans="1:8" x14ac:dyDescent="0.25">
      <c r="A26" s="52">
        <v>73</v>
      </c>
      <c r="B26" s="42">
        <v>298</v>
      </c>
      <c r="C26" s="43">
        <v>168</v>
      </c>
      <c r="D26" s="44">
        <v>1585</v>
      </c>
      <c r="E26" s="43">
        <v>78</v>
      </c>
      <c r="F26" s="61">
        <f t="shared" si="1"/>
        <v>1663</v>
      </c>
      <c r="G26" s="43">
        <v>471</v>
      </c>
      <c r="H26" s="41">
        <f t="shared" si="0"/>
        <v>0.28322309079975949</v>
      </c>
    </row>
    <row r="27" spans="1:8" x14ac:dyDescent="0.25">
      <c r="A27" s="52">
        <v>74</v>
      </c>
      <c r="B27" s="42">
        <v>496</v>
      </c>
      <c r="C27" s="43">
        <v>457</v>
      </c>
      <c r="D27" s="44">
        <v>2476</v>
      </c>
      <c r="E27" s="43">
        <v>106</v>
      </c>
      <c r="F27" s="61">
        <f t="shared" si="1"/>
        <v>2582</v>
      </c>
      <c r="G27" s="43">
        <v>969</v>
      </c>
      <c r="H27" s="41">
        <f t="shared" si="0"/>
        <v>0.37529047250193648</v>
      </c>
    </row>
    <row r="28" spans="1:8" x14ac:dyDescent="0.25">
      <c r="A28" s="52">
        <v>75</v>
      </c>
      <c r="B28" s="42">
        <v>282</v>
      </c>
      <c r="C28" s="43">
        <v>244</v>
      </c>
      <c r="D28" s="44">
        <v>1541</v>
      </c>
      <c r="E28" s="43">
        <v>71</v>
      </c>
      <c r="F28" s="61">
        <f t="shared" si="1"/>
        <v>1612</v>
      </c>
      <c r="G28" s="43">
        <v>532</v>
      </c>
      <c r="H28" s="41">
        <f t="shared" si="0"/>
        <v>0.33002481389578164</v>
      </c>
    </row>
    <row r="29" spans="1:8" x14ac:dyDescent="0.25">
      <c r="A29" s="52">
        <v>76</v>
      </c>
      <c r="B29" s="42">
        <v>307</v>
      </c>
      <c r="C29" s="43">
        <v>172</v>
      </c>
      <c r="D29" s="44">
        <v>1744</v>
      </c>
      <c r="E29" s="43">
        <v>64</v>
      </c>
      <c r="F29" s="61">
        <f t="shared" si="1"/>
        <v>1808</v>
      </c>
      <c r="G29" s="43">
        <v>487</v>
      </c>
      <c r="H29" s="41">
        <f t="shared" si="0"/>
        <v>0.26935840707964603</v>
      </c>
    </row>
    <row r="30" spans="1:8" x14ac:dyDescent="0.25">
      <c r="A30" s="52">
        <v>77</v>
      </c>
      <c r="B30" s="42">
        <v>226</v>
      </c>
      <c r="C30" s="43">
        <v>248</v>
      </c>
      <c r="D30" s="44">
        <v>1595</v>
      </c>
      <c r="E30" s="43">
        <v>44</v>
      </c>
      <c r="F30" s="61">
        <f t="shared" si="1"/>
        <v>1639</v>
      </c>
      <c r="G30" s="43">
        <v>478</v>
      </c>
      <c r="H30" s="41">
        <f t="shared" si="0"/>
        <v>0.29164124466137886</v>
      </c>
    </row>
    <row r="31" spans="1:8" x14ac:dyDescent="0.25">
      <c r="A31" s="52">
        <v>78</v>
      </c>
      <c r="B31" s="42">
        <v>290</v>
      </c>
      <c r="C31" s="43">
        <v>196</v>
      </c>
      <c r="D31" s="44">
        <v>1860</v>
      </c>
      <c r="E31" s="43">
        <v>70</v>
      </c>
      <c r="F31" s="61">
        <f t="shared" si="1"/>
        <v>1930</v>
      </c>
      <c r="G31" s="43">
        <v>497</v>
      </c>
      <c r="H31" s="41">
        <f t="shared" si="0"/>
        <v>0.25751295336787566</v>
      </c>
    </row>
    <row r="32" spans="1:8" x14ac:dyDescent="0.25">
      <c r="A32" s="52">
        <v>79</v>
      </c>
      <c r="B32" s="42">
        <v>341</v>
      </c>
      <c r="C32" s="43">
        <v>308</v>
      </c>
      <c r="D32" s="44">
        <v>1705</v>
      </c>
      <c r="E32" s="43">
        <v>77</v>
      </c>
      <c r="F32" s="61">
        <f t="shared" si="1"/>
        <v>1782</v>
      </c>
      <c r="G32" s="43">
        <v>663</v>
      </c>
      <c r="H32" s="41">
        <f t="shared" si="0"/>
        <v>0.37205387205387208</v>
      </c>
    </row>
    <row r="33" spans="1:8" x14ac:dyDescent="0.25">
      <c r="A33" s="52">
        <v>80</v>
      </c>
      <c r="B33" s="42">
        <v>384</v>
      </c>
      <c r="C33" s="43">
        <v>292</v>
      </c>
      <c r="D33" s="44">
        <v>1988</v>
      </c>
      <c r="E33" s="43">
        <v>45</v>
      </c>
      <c r="F33" s="61">
        <f t="shared" si="1"/>
        <v>2033</v>
      </c>
      <c r="G33" s="43">
        <v>686</v>
      </c>
      <c r="H33" s="41">
        <f t="shared" si="0"/>
        <v>0.33743236596163306</v>
      </c>
    </row>
    <row r="34" spans="1:8" x14ac:dyDescent="0.25">
      <c r="A34" s="52">
        <v>81</v>
      </c>
      <c r="B34" s="42">
        <v>300</v>
      </c>
      <c r="C34" s="43">
        <v>299</v>
      </c>
      <c r="D34" s="44">
        <v>1902</v>
      </c>
      <c r="E34" s="43">
        <v>43</v>
      </c>
      <c r="F34" s="61">
        <f t="shared" si="1"/>
        <v>1945</v>
      </c>
      <c r="G34" s="43">
        <v>610</v>
      </c>
      <c r="H34" s="41">
        <f t="shared" si="0"/>
        <v>0.31362467866323906</v>
      </c>
    </row>
    <row r="35" spans="1:8" ht="15.75" thickBot="1" x14ac:dyDescent="0.3">
      <c r="A35" s="53">
        <v>82</v>
      </c>
      <c r="B35" s="42">
        <v>300</v>
      </c>
      <c r="C35" s="43">
        <v>197</v>
      </c>
      <c r="D35" s="44">
        <v>1625</v>
      </c>
      <c r="E35" s="43">
        <v>50</v>
      </c>
      <c r="F35" s="59">
        <f t="shared" si="1"/>
        <v>1675</v>
      </c>
      <c r="G35" s="43">
        <v>508</v>
      </c>
      <c r="H35" s="41">
        <f t="shared" si="0"/>
        <v>0.30328358208955225</v>
      </c>
    </row>
    <row r="36" spans="1:8" x14ac:dyDescent="0.25">
      <c r="A36" s="46" t="s">
        <v>12</v>
      </c>
      <c r="B36" s="47">
        <f t="shared" ref="B36:G36" si="2">SUM(B7:B35)</f>
        <v>6895</v>
      </c>
      <c r="C36" s="47">
        <f t="shared" si="2"/>
        <v>5474</v>
      </c>
      <c r="D36" s="47">
        <f t="shared" si="2"/>
        <v>39657</v>
      </c>
      <c r="E36" s="47">
        <f t="shared" si="2"/>
        <v>1415</v>
      </c>
      <c r="F36" s="47">
        <f t="shared" si="2"/>
        <v>41072</v>
      </c>
      <c r="G36" s="47">
        <f t="shared" si="2"/>
        <v>12556</v>
      </c>
      <c r="H36" s="48">
        <f t="shared" si="0"/>
        <v>0.30570705103233348</v>
      </c>
    </row>
  </sheetData>
  <mergeCells count="7">
    <mergeCell ref="B4:C4"/>
    <mergeCell ref="B1:C1"/>
    <mergeCell ref="D1:H1"/>
    <mergeCell ref="B2:C2"/>
    <mergeCell ref="D2:H2"/>
    <mergeCell ref="B3:C3"/>
    <mergeCell ref="D3:H3"/>
  </mergeCells>
  <pageMargins left="0.7" right="0.7" top="0.75" bottom="0.75" header="0.3" footer="0.3"/>
  <pageSetup paperSize="260" orientation="portrait" horizontalDpi="203" verticalDpi="20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23"/>
  <sheetViews>
    <sheetView workbookViewId="0">
      <selection activeCell="B2" sqref="B2:C2"/>
    </sheetView>
  </sheetViews>
  <sheetFormatPr defaultRowHeight="15" x14ac:dyDescent="0.25"/>
  <cols>
    <col min="1" max="1" width="9.140625" customWidth="1"/>
  </cols>
  <sheetData>
    <row r="1" spans="1:8" x14ac:dyDescent="0.25">
      <c r="A1" s="32"/>
      <c r="B1" s="71" t="s">
        <v>112</v>
      </c>
      <c r="C1" s="78"/>
      <c r="D1" s="73"/>
      <c r="E1" s="74"/>
      <c r="F1" s="74"/>
      <c r="G1" s="74"/>
      <c r="H1" s="75"/>
    </row>
    <row r="2" spans="1:8" x14ac:dyDescent="0.25">
      <c r="A2" s="4"/>
      <c r="B2" s="62" t="s">
        <v>116</v>
      </c>
      <c r="C2" s="64"/>
      <c r="D2" s="62" t="s">
        <v>1</v>
      </c>
      <c r="E2" s="79"/>
      <c r="F2" s="79"/>
      <c r="G2" s="79"/>
      <c r="H2" s="64"/>
    </row>
    <row r="3" spans="1:8" x14ac:dyDescent="0.25">
      <c r="A3" s="3"/>
      <c r="B3" s="62" t="s">
        <v>108</v>
      </c>
      <c r="C3" s="64"/>
      <c r="D3" s="62" t="s">
        <v>3</v>
      </c>
      <c r="E3" s="79"/>
      <c r="F3" s="79"/>
      <c r="G3" s="79"/>
      <c r="H3" s="64"/>
    </row>
    <row r="4" spans="1:8" x14ac:dyDescent="0.25">
      <c r="A4" s="4"/>
      <c r="B4" s="76"/>
      <c r="C4" s="77"/>
      <c r="D4" s="33"/>
      <c r="E4" s="34"/>
      <c r="F4" s="34"/>
      <c r="G4" s="34"/>
      <c r="H4" s="35"/>
    </row>
    <row r="5" spans="1:8" ht="89.25" customHeight="1" thickBot="1" x14ac:dyDescent="0.3">
      <c r="A5" s="6" t="s">
        <v>5</v>
      </c>
      <c r="B5" s="36" t="s">
        <v>109</v>
      </c>
      <c r="C5" s="36" t="s">
        <v>110</v>
      </c>
      <c r="D5" s="8" t="s">
        <v>7</v>
      </c>
      <c r="E5" s="8" t="s">
        <v>8</v>
      </c>
      <c r="F5" s="8" t="s">
        <v>9</v>
      </c>
      <c r="G5" s="8" t="s">
        <v>10</v>
      </c>
      <c r="H5" s="9" t="s">
        <v>11</v>
      </c>
    </row>
    <row r="6" spans="1:8" ht="15.75" thickBot="1" x14ac:dyDescent="0.3">
      <c r="A6" s="21"/>
      <c r="B6" s="23"/>
      <c r="C6" s="23"/>
      <c r="D6" s="23"/>
      <c r="E6" s="23"/>
      <c r="F6" s="54"/>
      <c r="G6" s="23"/>
      <c r="H6" s="24"/>
    </row>
    <row r="7" spans="1:8" x14ac:dyDescent="0.25">
      <c r="A7" s="51">
        <v>7</v>
      </c>
      <c r="B7" s="37">
        <v>77</v>
      </c>
      <c r="C7" s="38">
        <v>64</v>
      </c>
      <c r="D7" s="39">
        <v>648</v>
      </c>
      <c r="E7" s="38">
        <v>25</v>
      </c>
      <c r="F7" s="40">
        <f t="shared" ref="F7:F22" si="0">IF(D7&lt;&gt;0,D7+E7,"")</f>
        <v>673</v>
      </c>
      <c r="G7" s="38">
        <v>145</v>
      </c>
      <c r="H7" s="41">
        <f t="shared" ref="H7:H23" si="1">IF(G7&lt;&gt;0,G7/F7,"")</f>
        <v>0.21545319465081725</v>
      </c>
    </row>
    <row r="8" spans="1:8" x14ac:dyDescent="0.25">
      <c r="A8" s="52">
        <v>8</v>
      </c>
      <c r="B8" s="42">
        <v>133</v>
      </c>
      <c r="C8" s="43">
        <v>162</v>
      </c>
      <c r="D8" s="44">
        <v>1140</v>
      </c>
      <c r="E8" s="43">
        <v>17</v>
      </c>
      <c r="F8" s="45">
        <f t="shared" si="0"/>
        <v>1157</v>
      </c>
      <c r="G8" s="43">
        <v>305</v>
      </c>
      <c r="H8" s="41">
        <f t="shared" si="1"/>
        <v>0.26361279170267932</v>
      </c>
    </row>
    <row r="9" spans="1:8" x14ac:dyDescent="0.25">
      <c r="A9" s="52">
        <v>9</v>
      </c>
      <c r="B9" s="42">
        <v>201</v>
      </c>
      <c r="C9" s="43">
        <v>180</v>
      </c>
      <c r="D9" s="44">
        <v>1508</v>
      </c>
      <c r="E9" s="43">
        <v>31</v>
      </c>
      <c r="F9" s="45">
        <f t="shared" si="0"/>
        <v>1539</v>
      </c>
      <c r="G9" s="43">
        <v>394</v>
      </c>
      <c r="H9" s="41">
        <f t="shared" si="1"/>
        <v>0.25601039636127354</v>
      </c>
    </row>
    <row r="10" spans="1:8" x14ac:dyDescent="0.25">
      <c r="A10" s="52">
        <v>10</v>
      </c>
      <c r="B10" s="42">
        <v>290</v>
      </c>
      <c r="C10" s="43">
        <v>178</v>
      </c>
      <c r="D10" s="44">
        <v>1565</v>
      </c>
      <c r="E10" s="43">
        <v>49</v>
      </c>
      <c r="F10" s="45">
        <f t="shared" si="0"/>
        <v>1614</v>
      </c>
      <c r="G10" s="43">
        <v>481</v>
      </c>
      <c r="H10" s="41">
        <f t="shared" si="1"/>
        <v>0.29801734820322179</v>
      </c>
    </row>
    <row r="11" spans="1:8" x14ac:dyDescent="0.25">
      <c r="A11" s="52">
        <v>11</v>
      </c>
      <c r="B11" s="42">
        <v>72</v>
      </c>
      <c r="C11" s="43">
        <v>45</v>
      </c>
      <c r="D11" s="44">
        <v>648</v>
      </c>
      <c r="E11" s="43">
        <v>31</v>
      </c>
      <c r="F11" s="45">
        <f t="shared" si="0"/>
        <v>679</v>
      </c>
      <c r="G11" s="43">
        <v>123</v>
      </c>
      <c r="H11" s="41">
        <f t="shared" si="1"/>
        <v>0.18114874815905743</v>
      </c>
    </row>
    <row r="12" spans="1:8" x14ac:dyDescent="0.25">
      <c r="A12" s="52">
        <v>12</v>
      </c>
      <c r="B12" s="42">
        <v>108</v>
      </c>
      <c r="C12" s="43">
        <v>124</v>
      </c>
      <c r="D12" s="44">
        <v>945</v>
      </c>
      <c r="E12" s="43">
        <v>27</v>
      </c>
      <c r="F12" s="45">
        <f t="shared" si="0"/>
        <v>972</v>
      </c>
      <c r="G12" s="43">
        <v>241</v>
      </c>
      <c r="H12" s="41">
        <f t="shared" si="1"/>
        <v>0.24794238683127573</v>
      </c>
    </row>
    <row r="13" spans="1:8" x14ac:dyDescent="0.25">
      <c r="A13" s="52">
        <v>13</v>
      </c>
      <c r="B13" s="42">
        <v>224</v>
      </c>
      <c r="C13" s="43">
        <v>239</v>
      </c>
      <c r="D13" s="44">
        <v>1565</v>
      </c>
      <c r="E13" s="43">
        <v>32</v>
      </c>
      <c r="F13" s="45">
        <f t="shared" si="0"/>
        <v>1597</v>
      </c>
      <c r="G13" s="43">
        <v>475</v>
      </c>
      <c r="H13" s="41">
        <f t="shared" si="1"/>
        <v>0.29743268628678771</v>
      </c>
    </row>
    <row r="14" spans="1:8" x14ac:dyDescent="0.25">
      <c r="A14" s="52">
        <v>14</v>
      </c>
      <c r="B14" s="42">
        <v>242</v>
      </c>
      <c r="C14" s="43">
        <v>214</v>
      </c>
      <c r="D14" s="44">
        <v>1561</v>
      </c>
      <c r="E14" s="43">
        <v>51</v>
      </c>
      <c r="F14" s="45">
        <f t="shared" si="0"/>
        <v>1612</v>
      </c>
      <c r="G14" s="43">
        <v>463</v>
      </c>
      <c r="H14" s="41">
        <f t="shared" si="1"/>
        <v>0.28722084367245659</v>
      </c>
    </row>
    <row r="15" spans="1:8" x14ac:dyDescent="0.25">
      <c r="A15" s="52">
        <v>15</v>
      </c>
      <c r="B15" s="42">
        <v>154</v>
      </c>
      <c r="C15" s="43">
        <v>99</v>
      </c>
      <c r="D15" s="44">
        <v>1238</v>
      </c>
      <c r="E15" s="43">
        <v>26</v>
      </c>
      <c r="F15" s="45">
        <f t="shared" si="0"/>
        <v>1264</v>
      </c>
      <c r="G15" s="43">
        <v>259</v>
      </c>
      <c r="H15" s="41">
        <f t="shared" si="1"/>
        <v>0.20490506329113925</v>
      </c>
    </row>
    <row r="16" spans="1:8" x14ac:dyDescent="0.25">
      <c r="A16" s="52">
        <v>16</v>
      </c>
      <c r="B16" s="42">
        <v>4</v>
      </c>
      <c r="C16" s="43">
        <v>0</v>
      </c>
      <c r="D16" s="44">
        <v>24</v>
      </c>
      <c r="E16" s="43">
        <v>1</v>
      </c>
      <c r="F16" s="45">
        <f t="shared" si="0"/>
        <v>25</v>
      </c>
      <c r="G16" s="43">
        <v>4</v>
      </c>
      <c r="H16" s="41">
        <f t="shared" si="1"/>
        <v>0.16</v>
      </c>
    </row>
    <row r="17" spans="1:8" x14ac:dyDescent="0.25">
      <c r="A17" s="52">
        <v>17</v>
      </c>
      <c r="B17" s="42">
        <v>176</v>
      </c>
      <c r="C17" s="43">
        <v>199</v>
      </c>
      <c r="D17" s="44">
        <v>1406</v>
      </c>
      <c r="E17" s="43">
        <v>25</v>
      </c>
      <c r="F17" s="45">
        <f t="shared" si="0"/>
        <v>1431</v>
      </c>
      <c r="G17" s="43">
        <v>378</v>
      </c>
      <c r="H17" s="41">
        <f t="shared" si="1"/>
        <v>0.26415094339622641</v>
      </c>
    </row>
    <row r="18" spans="1:8" x14ac:dyDescent="0.25">
      <c r="A18" s="52">
        <v>18</v>
      </c>
      <c r="B18" s="42">
        <v>0</v>
      </c>
      <c r="C18" s="43">
        <v>0</v>
      </c>
      <c r="D18" s="44">
        <v>4</v>
      </c>
      <c r="E18" s="43">
        <v>0</v>
      </c>
      <c r="F18" s="45">
        <f t="shared" si="0"/>
        <v>4</v>
      </c>
      <c r="G18" s="43">
        <v>0</v>
      </c>
      <c r="H18" s="41">
        <v>0</v>
      </c>
    </row>
    <row r="19" spans="1:8" x14ac:dyDescent="0.25">
      <c r="A19" s="52">
        <v>20</v>
      </c>
      <c r="B19" s="42">
        <v>14</v>
      </c>
      <c r="C19" s="43">
        <v>30</v>
      </c>
      <c r="D19" s="44">
        <v>195</v>
      </c>
      <c r="E19" s="43">
        <v>0</v>
      </c>
      <c r="F19" s="45">
        <f t="shared" si="0"/>
        <v>195</v>
      </c>
      <c r="G19" s="43">
        <v>46</v>
      </c>
      <c r="H19" s="41">
        <f t="shared" si="1"/>
        <v>0.23589743589743589</v>
      </c>
    </row>
    <row r="20" spans="1:8" x14ac:dyDescent="0.25">
      <c r="A20" s="52">
        <v>33</v>
      </c>
      <c r="B20" s="42">
        <v>5</v>
      </c>
      <c r="C20" s="43">
        <v>11</v>
      </c>
      <c r="D20" s="44">
        <v>100</v>
      </c>
      <c r="E20" s="43">
        <v>0</v>
      </c>
      <c r="F20" s="45">
        <f t="shared" si="0"/>
        <v>100</v>
      </c>
      <c r="G20" s="43">
        <v>16</v>
      </c>
      <c r="H20" s="41">
        <f t="shared" si="1"/>
        <v>0.16</v>
      </c>
    </row>
    <row r="21" spans="1:8" x14ac:dyDescent="0.25">
      <c r="A21" s="52">
        <v>34</v>
      </c>
      <c r="B21" s="42">
        <v>30</v>
      </c>
      <c r="C21" s="43">
        <v>49</v>
      </c>
      <c r="D21" s="44">
        <v>269</v>
      </c>
      <c r="E21" s="43">
        <v>3</v>
      </c>
      <c r="F21" s="45">
        <f t="shared" si="0"/>
        <v>272</v>
      </c>
      <c r="G21" s="43">
        <v>80</v>
      </c>
      <c r="H21" s="41">
        <f t="shared" si="1"/>
        <v>0.29411764705882354</v>
      </c>
    </row>
    <row r="22" spans="1:8" x14ac:dyDescent="0.25">
      <c r="A22" s="52">
        <v>39</v>
      </c>
      <c r="B22" s="42">
        <v>4</v>
      </c>
      <c r="C22" s="43">
        <v>2</v>
      </c>
      <c r="D22" s="44">
        <v>45</v>
      </c>
      <c r="E22" s="43"/>
      <c r="F22" s="45">
        <f t="shared" si="0"/>
        <v>45</v>
      </c>
      <c r="G22" s="43">
        <v>6</v>
      </c>
      <c r="H22" s="41">
        <f t="shared" si="1"/>
        <v>0.13333333333333333</v>
      </c>
    </row>
    <row r="23" spans="1:8" x14ac:dyDescent="0.25">
      <c r="A23" s="46" t="s">
        <v>12</v>
      </c>
      <c r="B23" s="47">
        <f t="shared" ref="B23:G23" si="2">SUM(B7:B22)</f>
        <v>1734</v>
      </c>
      <c r="C23" s="47">
        <f t="shared" si="2"/>
        <v>1596</v>
      </c>
      <c r="D23" s="47">
        <f t="shared" si="2"/>
        <v>12861</v>
      </c>
      <c r="E23" s="47">
        <f t="shared" si="2"/>
        <v>318</v>
      </c>
      <c r="F23" s="47">
        <f t="shared" si="2"/>
        <v>13179</v>
      </c>
      <c r="G23" s="47">
        <f t="shared" si="2"/>
        <v>3416</v>
      </c>
      <c r="H23" s="48">
        <f t="shared" si="1"/>
        <v>0.25920024281053189</v>
      </c>
    </row>
  </sheetData>
  <mergeCells count="7">
    <mergeCell ref="B4:C4"/>
    <mergeCell ref="B1:C1"/>
    <mergeCell ref="D1:H1"/>
    <mergeCell ref="B2:C2"/>
    <mergeCell ref="D2:H2"/>
    <mergeCell ref="B3:C3"/>
    <mergeCell ref="D3:H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H14"/>
  <sheetViews>
    <sheetView workbookViewId="0">
      <selection activeCell="B2" sqref="B2:C2"/>
    </sheetView>
  </sheetViews>
  <sheetFormatPr defaultRowHeight="15" x14ac:dyDescent="0.25"/>
  <sheetData>
    <row r="1" spans="1:8" x14ac:dyDescent="0.25">
      <c r="A1" s="32"/>
      <c r="B1" s="71" t="s">
        <v>113</v>
      </c>
      <c r="C1" s="78"/>
      <c r="D1" s="73"/>
      <c r="E1" s="74"/>
      <c r="F1" s="74"/>
      <c r="G1" s="74"/>
      <c r="H1" s="75"/>
    </row>
    <row r="2" spans="1:8" x14ac:dyDescent="0.25">
      <c r="A2" s="4"/>
      <c r="B2" s="62" t="s">
        <v>116</v>
      </c>
      <c r="C2" s="64"/>
      <c r="D2" s="62" t="s">
        <v>1</v>
      </c>
      <c r="E2" s="79"/>
      <c r="F2" s="79"/>
      <c r="G2" s="79"/>
      <c r="H2" s="64"/>
    </row>
    <row r="3" spans="1:8" x14ac:dyDescent="0.25">
      <c r="A3" s="3"/>
      <c r="B3" s="62" t="s">
        <v>108</v>
      </c>
      <c r="C3" s="64"/>
      <c r="D3" s="62" t="s">
        <v>3</v>
      </c>
      <c r="E3" s="79"/>
      <c r="F3" s="79"/>
      <c r="G3" s="79"/>
      <c r="H3" s="64"/>
    </row>
    <row r="4" spans="1:8" x14ac:dyDescent="0.25">
      <c r="A4" s="4"/>
      <c r="B4" s="76"/>
      <c r="C4" s="77"/>
      <c r="D4" s="33"/>
      <c r="E4" s="34"/>
      <c r="F4" s="34"/>
      <c r="G4" s="34"/>
      <c r="H4" s="35"/>
    </row>
    <row r="5" spans="1:8" ht="83.25" customHeight="1" thickBot="1" x14ac:dyDescent="0.3">
      <c r="A5" s="6" t="s">
        <v>5</v>
      </c>
      <c r="B5" s="36" t="s">
        <v>109</v>
      </c>
      <c r="C5" s="36" t="s">
        <v>110</v>
      </c>
      <c r="D5" s="8" t="s">
        <v>7</v>
      </c>
      <c r="E5" s="8" t="s">
        <v>8</v>
      </c>
      <c r="F5" s="8" t="s">
        <v>9</v>
      </c>
      <c r="G5" s="8" t="s">
        <v>10</v>
      </c>
      <c r="H5" s="9" t="s">
        <v>11</v>
      </c>
    </row>
    <row r="6" spans="1:8" ht="15.75" thickBot="1" x14ac:dyDescent="0.3">
      <c r="A6" s="21"/>
      <c r="B6" s="23"/>
      <c r="C6" s="23"/>
      <c r="D6" s="23"/>
      <c r="E6" s="23"/>
      <c r="F6" s="54"/>
      <c r="G6" s="23"/>
      <c r="H6" s="24"/>
    </row>
    <row r="7" spans="1:8" x14ac:dyDescent="0.25">
      <c r="A7" s="51">
        <v>2</v>
      </c>
      <c r="B7" s="37">
        <v>35</v>
      </c>
      <c r="C7" s="38">
        <v>55</v>
      </c>
      <c r="D7" s="39">
        <v>309</v>
      </c>
      <c r="E7" s="38">
        <v>3</v>
      </c>
      <c r="F7" s="40">
        <f t="shared" ref="F7" si="0">IF(D7&lt;&gt;0,D7+E7,"")</f>
        <v>312</v>
      </c>
      <c r="G7" s="38">
        <v>92</v>
      </c>
      <c r="H7" s="41">
        <f t="shared" ref="H7:H14" si="1">IF(G7&lt;&gt;0,G7/F7,"")</f>
        <v>0.29487179487179488</v>
      </c>
    </row>
    <row r="8" spans="1:8" x14ac:dyDescent="0.25">
      <c r="A8" s="52">
        <v>3</v>
      </c>
      <c r="B8" s="42">
        <v>175</v>
      </c>
      <c r="C8" s="43">
        <v>263</v>
      </c>
      <c r="D8" s="44">
        <v>1678</v>
      </c>
      <c r="E8" s="43">
        <v>28</v>
      </c>
      <c r="F8" s="45">
        <f t="shared" ref="F8:F13" si="2">IF(D8&lt;&gt;0,D8+E8,"")</f>
        <v>1706</v>
      </c>
      <c r="G8" s="43">
        <v>446</v>
      </c>
      <c r="H8" s="41">
        <f t="shared" si="1"/>
        <v>0.26143024618991795</v>
      </c>
    </row>
    <row r="9" spans="1:8" x14ac:dyDescent="0.25">
      <c r="A9" s="52">
        <v>20</v>
      </c>
      <c r="B9" s="42">
        <v>30</v>
      </c>
      <c r="C9" s="43">
        <v>56</v>
      </c>
      <c r="D9" s="44">
        <v>323</v>
      </c>
      <c r="E9" s="43">
        <v>5</v>
      </c>
      <c r="F9" s="45">
        <f t="shared" si="2"/>
        <v>328</v>
      </c>
      <c r="G9" s="43">
        <v>87</v>
      </c>
      <c r="H9" s="41">
        <f t="shared" si="1"/>
        <v>0.2652439024390244</v>
      </c>
    </row>
    <row r="10" spans="1:8" x14ac:dyDescent="0.25">
      <c r="A10" s="52">
        <v>39</v>
      </c>
      <c r="B10" s="42">
        <v>120</v>
      </c>
      <c r="C10" s="43">
        <v>209</v>
      </c>
      <c r="D10" s="44">
        <v>1287</v>
      </c>
      <c r="E10" s="43">
        <v>36</v>
      </c>
      <c r="F10" s="45">
        <f t="shared" si="2"/>
        <v>1323</v>
      </c>
      <c r="G10" s="43">
        <v>332</v>
      </c>
      <c r="H10" s="41">
        <f t="shared" si="1"/>
        <v>0.25094482237339383</v>
      </c>
    </row>
    <row r="11" spans="1:8" x14ac:dyDescent="0.25">
      <c r="A11" s="52">
        <v>40</v>
      </c>
      <c r="B11" s="42">
        <v>352</v>
      </c>
      <c r="C11" s="43">
        <v>337</v>
      </c>
      <c r="D11" s="44">
        <v>2381</v>
      </c>
      <c r="E11" s="43">
        <v>58</v>
      </c>
      <c r="F11" s="45">
        <f t="shared" si="2"/>
        <v>2439</v>
      </c>
      <c r="G11" s="43">
        <v>706</v>
      </c>
      <c r="H11" s="41">
        <f t="shared" si="1"/>
        <v>0.28946289462894631</v>
      </c>
    </row>
    <row r="12" spans="1:8" x14ac:dyDescent="0.25">
      <c r="A12" s="52">
        <v>41</v>
      </c>
      <c r="B12" s="42">
        <v>279</v>
      </c>
      <c r="C12" s="43">
        <v>269</v>
      </c>
      <c r="D12" s="44">
        <v>2229</v>
      </c>
      <c r="E12" s="43">
        <v>56</v>
      </c>
      <c r="F12" s="45">
        <f t="shared" si="2"/>
        <v>2285</v>
      </c>
      <c r="G12" s="43">
        <v>560</v>
      </c>
      <c r="H12" s="41">
        <f t="shared" si="1"/>
        <v>0.24507658643326038</v>
      </c>
    </row>
    <row r="13" spans="1:8" x14ac:dyDescent="0.25">
      <c r="A13" s="52">
        <v>42</v>
      </c>
      <c r="B13" s="42">
        <v>265</v>
      </c>
      <c r="C13" s="43">
        <v>411</v>
      </c>
      <c r="D13" s="44">
        <v>2389</v>
      </c>
      <c r="E13" s="43">
        <v>45</v>
      </c>
      <c r="F13" s="45">
        <f t="shared" si="2"/>
        <v>2434</v>
      </c>
      <c r="G13" s="43">
        <v>701</v>
      </c>
      <c r="H13" s="41">
        <f t="shared" si="1"/>
        <v>0.28800328677074771</v>
      </c>
    </row>
    <row r="14" spans="1:8" x14ac:dyDescent="0.25">
      <c r="A14" s="46" t="s">
        <v>12</v>
      </c>
      <c r="B14" s="47">
        <f t="shared" ref="B14:G14" si="3">SUM(B7:B13)</f>
        <v>1256</v>
      </c>
      <c r="C14" s="47">
        <f t="shared" si="3"/>
        <v>1600</v>
      </c>
      <c r="D14" s="47">
        <f t="shared" si="3"/>
        <v>10596</v>
      </c>
      <c r="E14" s="47">
        <f t="shared" si="3"/>
        <v>231</v>
      </c>
      <c r="F14" s="47">
        <f t="shared" si="3"/>
        <v>10827</v>
      </c>
      <c r="G14" s="47">
        <f t="shared" si="3"/>
        <v>2924</v>
      </c>
      <c r="H14" s="48">
        <f t="shared" si="1"/>
        <v>0.27006557679874388</v>
      </c>
    </row>
  </sheetData>
  <mergeCells count="7">
    <mergeCell ref="B4:C4"/>
    <mergeCell ref="B1:C1"/>
    <mergeCell ref="D1:H1"/>
    <mergeCell ref="B2:C2"/>
    <mergeCell ref="D2:H2"/>
    <mergeCell ref="B3:C3"/>
    <mergeCell ref="D3:H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BFEF82A-2407-45A0-BB0C-7495E1D50A6B}"/>
</file>

<file path=customXml/itemProps2.xml><?xml version="1.0" encoding="utf-8"?>
<ds:datastoreItem xmlns:ds="http://schemas.openxmlformats.org/officeDocument/2006/customXml" ds:itemID="{763F7860-7BAC-4BD5-A5BB-BBBA47D74A53}"/>
</file>

<file path=customXml/itemProps3.xml><?xml version="1.0" encoding="utf-8"?>
<ds:datastoreItem xmlns:ds="http://schemas.openxmlformats.org/officeDocument/2006/customXml" ds:itemID="{24315154-BE5A-444A-8FD5-A40CA9D7A0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US Pres</vt:lpstr>
      <vt:lpstr>US Pres &amp; Voting Stats</vt:lpstr>
      <vt:lpstr>Vallivue School</vt:lpstr>
      <vt:lpstr>Nampa School</vt:lpstr>
      <vt:lpstr>Caldwell School </vt:lpstr>
      <vt:lpstr>Middleton School</vt:lpstr>
      <vt:lpstr>'US Pres'!Print_Titles</vt:lpstr>
      <vt:lpstr>'US Pres &amp; Voting Stats'!Print_Titles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Kathy Abbott</dc:creator>
  <cp:lastModifiedBy>Dorothy Canary</cp:lastModifiedBy>
  <cp:lastPrinted>2020-02-21T23:14:59Z</cp:lastPrinted>
  <dcterms:created xsi:type="dcterms:W3CDTF">2020-02-21T20:06:46Z</dcterms:created>
  <dcterms:modified xsi:type="dcterms:W3CDTF">2020-03-20T13:53:52Z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1277400</vt:r8>
  </property>
  <property fmtid="{D5CDD505-2E9C-101B-9397-08002B2CF9AE}" pid="4" name="MediaServiceImageTags">
    <vt:lpwstr/>
  </property>
</Properties>
</file>