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30E24A12-425D-4D9F-B3C2-2C6BFDE524CA}" xr6:coauthVersionLast="44" xr6:coauthVersionMax="44" xr10:uidLastSave="{00000000-0000-0000-0000-000000000000}"/>
  <bookViews>
    <workbookView xWindow="28680" yWindow="-2820" windowWidth="29040" windowHeight="15840" tabRatio="599" activeTab="1" xr2:uid="{00000000-000D-0000-FFFF-FFFF00000000}"/>
  </bookViews>
  <sheets>
    <sheet name="US Pres &amp; Voting Stats" sheetId="1" r:id="rId1"/>
    <sheet name="Shoshone &amp; Richfield" sheetId="2" r:id="rId2"/>
  </sheets>
  <definedNames>
    <definedName name="_xlnm.Print_Titles" localSheetId="0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2" l="1"/>
  <c r="H11" i="2"/>
  <c r="F9" i="2"/>
  <c r="F10" i="2"/>
  <c r="F11" i="2"/>
  <c r="F8" i="2"/>
  <c r="F7" i="2"/>
  <c r="G23" i="2" l="1"/>
  <c r="G11" i="2"/>
  <c r="G10" i="2"/>
  <c r="G9" i="2"/>
  <c r="G8" i="2"/>
  <c r="G7" i="2"/>
  <c r="G25" i="2" l="1"/>
  <c r="F25" i="2"/>
  <c r="E25" i="2"/>
  <c r="D25" i="2"/>
  <c r="C25" i="2"/>
  <c r="B25" i="2"/>
  <c r="H23" i="2"/>
  <c r="G13" i="2"/>
  <c r="F13" i="2"/>
  <c r="E13" i="2"/>
  <c r="D13" i="2"/>
  <c r="C13" i="2"/>
  <c r="B13" i="2"/>
  <c r="H12" i="2"/>
  <c r="H10" i="2"/>
  <c r="H9" i="2"/>
  <c r="H8" i="2"/>
  <c r="H7" i="2"/>
  <c r="H13" i="2" l="1"/>
  <c r="H25" i="2"/>
  <c r="Q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5" i="1"/>
  <c r="R25" i="1" s="1"/>
  <c r="P24" i="1"/>
  <c r="R24" i="1" s="1"/>
  <c r="P23" i="1"/>
  <c r="R23" i="1" s="1"/>
  <c r="P22" i="1"/>
  <c r="R22" i="1" s="1"/>
  <c r="P21" i="1"/>
  <c r="R21" i="1" s="1"/>
  <c r="P27" i="1" l="1"/>
  <c r="R27" i="1" s="1"/>
  <c r="N13" i="1"/>
  <c r="O13" i="1"/>
  <c r="P13" i="1"/>
  <c r="Q13" i="1"/>
  <c r="R13" i="1"/>
  <c r="J13" i="1" l="1"/>
  <c r="B13" i="1" l="1"/>
  <c r="C13" i="1"/>
  <c r="D13" i="1"/>
  <c r="E13" i="1"/>
  <c r="F13" i="1"/>
  <c r="G13" i="1"/>
  <c r="H13" i="1"/>
  <c r="I13" i="1"/>
  <c r="K13" i="1"/>
  <c r="L13" i="1"/>
  <c r="M13" i="1"/>
</calcChain>
</file>

<file path=xl/sharedStrings.xml><?xml version="1.0" encoding="utf-8"?>
<sst xmlns="http://schemas.openxmlformats.org/spreadsheetml/2006/main" count="121" uniqueCount="56">
  <si>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</si>
  <si>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</si>
  <si>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</si>
  <si>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</si>
  <si>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</si>
  <si>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</si>
  <si>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</si>
  <si>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</si>
  <si>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</si>
  <si>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</si>
  <si>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</si>
  <si>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</si>
  <si>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</si>
  <si>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</si>
  <si>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</si>
  <si>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</si>
  <si>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</si>
  <si>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</si>
  <si>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</si>
  <si>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</si>
  <si>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</si>
  <si>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</si>
  <si>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</si>
  <si>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</si>
  <si>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</si>
  <si>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</si>
  <si>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</si>
  <si>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</si>
  <si>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</si>
  <si>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</si>
  <si>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</si>
  <si>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</si>
  <si>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</si>
  <si>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</si>
  <si>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</si>
  <si>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</si>
  <si>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</si>
  <si>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</si>
  <si>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</si>
  <si>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</si>
  <si>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01 Shoshone</t>
  </si>
  <si>
    <t>03 North Shoshone</t>
  </si>
  <si>
    <t>04 Richfield</t>
  </si>
  <si>
    <t>05 Dietrich</t>
  </si>
  <si>
    <t>06 Kimama</t>
  </si>
  <si>
    <t>Joseph R. Biden</t>
  </si>
  <si>
    <t>Juliάn Castro</t>
  </si>
  <si>
    <t>John K. Delaney</t>
  </si>
  <si>
    <t>Don J. Grundmann</t>
  </si>
  <si>
    <t>Supplemental Levy</t>
  </si>
  <si>
    <t xml:space="preserve">Shoshone </t>
  </si>
  <si>
    <t>Joint School Dist. No. 312</t>
  </si>
  <si>
    <t>Joint School Dist. No. 316</t>
  </si>
  <si>
    <t>Richfield</t>
  </si>
  <si>
    <t>IN FAVOR OF</t>
  </si>
  <si>
    <t>AGAINST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</si>
</sst>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38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14" xfId="0" applyNumberFormat="1" applyFont="1" applyFill="1" applyBorder="1" applyAlignment="1" applyProtection="1">
      <alignment horizontal="left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view="pageLayout" zoomScaleNormal="100" zoomScaleSheetLayoutView="100" workbookViewId="0">
      <selection activeCell="O26" sqref="O26"/>
    </sheetView>
  </sheetViews>
  <sheetFormatPr defaultColWidth="9.140625" defaultRowHeight="12.75" x14ac:dyDescent="0.2"/>
  <cols>
    <col min="1" max="1" width="14.285156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60"/>
    </row>
    <row r="2" spans="1:18" s="18" customFormat="1" x14ac:dyDescent="0.2">
      <c r="A2" s="17"/>
      <c r="B2" s="96" t="s">
        <v>10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8"/>
    </row>
    <row r="3" spans="1:18" s="18" customFormat="1" x14ac:dyDescent="0.2">
      <c r="A3" s="19"/>
      <c r="B3" s="94" t="s">
        <v>11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102"/>
    </row>
    <row r="4" spans="1:18" x14ac:dyDescent="0.2">
      <c r="A4" s="54"/>
      <c r="B4" s="55" t="s">
        <v>15</v>
      </c>
      <c r="C4" s="55" t="s">
        <v>15</v>
      </c>
      <c r="D4" s="55" t="s">
        <v>15</v>
      </c>
      <c r="E4" s="55" t="s">
        <v>15</v>
      </c>
      <c r="F4" s="55" t="s">
        <v>15</v>
      </c>
      <c r="G4" s="55" t="s">
        <v>15</v>
      </c>
      <c r="H4" s="55" t="s">
        <v>15</v>
      </c>
      <c r="I4" s="55" t="s">
        <v>15</v>
      </c>
      <c r="J4" s="55" t="s">
        <v>15</v>
      </c>
      <c r="K4" s="55" t="s">
        <v>15</v>
      </c>
      <c r="L4" s="55" t="s">
        <v>15</v>
      </c>
      <c r="M4" s="55" t="s">
        <v>15</v>
      </c>
      <c r="N4" s="55" t="s">
        <v>15</v>
      </c>
      <c r="O4" s="55" t="s">
        <v>15</v>
      </c>
      <c r="P4" s="55" t="s">
        <v>15</v>
      </c>
      <c r="Q4" s="55" t="s">
        <v>15</v>
      </c>
      <c r="R4" s="55" t="s">
        <v>15</v>
      </c>
    </row>
    <row r="5" spans="1:18" s="6" customFormat="1" ht="84.75" thickBot="1" x14ac:dyDescent="0.25">
      <c r="A5" s="56" t="s">
        <v>4</v>
      </c>
      <c r="B5" s="57" t="s">
        <v>16</v>
      </c>
      <c r="C5" s="57" t="s">
        <v>45</v>
      </c>
      <c r="D5" s="57" t="s">
        <v>17</v>
      </c>
      <c r="E5" s="57" t="s">
        <v>18</v>
      </c>
      <c r="F5" s="57" t="s">
        <v>19</v>
      </c>
      <c r="G5" s="57" t="s">
        <v>20</v>
      </c>
      <c r="H5" s="57" t="s">
        <v>46</v>
      </c>
      <c r="I5" s="57" t="s">
        <v>21</v>
      </c>
      <c r="J5" s="57" t="s">
        <v>47</v>
      </c>
      <c r="K5" s="57" t="s">
        <v>22</v>
      </c>
      <c r="L5" s="57" t="s">
        <v>23</v>
      </c>
      <c r="M5" s="57" t="s">
        <v>24</v>
      </c>
      <c r="N5" s="57" t="s">
        <v>25</v>
      </c>
      <c r="O5" s="57" t="s">
        <v>26</v>
      </c>
      <c r="P5" s="57" t="s">
        <v>27</v>
      </c>
      <c r="Q5" s="57" t="s">
        <v>28</v>
      </c>
      <c r="R5" s="57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3">
        <v>0</v>
      </c>
      <c r="C7" s="35">
        <v>52</v>
      </c>
      <c r="D7" s="37">
        <v>1</v>
      </c>
      <c r="E7" s="45">
        <v>0</v>
      </c>
      <c r="F7" s="37">
        <v>0</v>
      </c>
      <c r="G7" s="22">
        <v>2</v>
      </c>
      <c r="H7" s="22">
        <v>0</v>
      </c>
      <c r="I7" s="22">
        <v>0</v>
      </c>
      <c r="J7" s="22">
        <v>1</v>
      </c>
      <c r="K7" s="22">
        <v>0</v>
      </c>
      <c r="L7" s="22">
        <v>3</v>
      </c>
      <c r="M7" s="22">
        <v>0</v>
      </c>
      <c r="N7" s="22">
        <v>32</v>
      </c>
      <c r="O7" s="22">
        <v>0</v>
      </c>
      <c r="P7" s="22">
        <v>1</v>
      </c>
      <c r="Q7" s="22">
        <v>0</v>
      </c>
      <c r="R7" s="14">
        <v>0</v>
      </c>
    </row>
    <row r="8" spans="1:18" s="10" customFormat="1" x14ac:dyDescent="0.2">
      <c r="A8" s="1" t="s">
        <v>41</v>
      </c>
      <c r="B8" s="34">
        <v>0</v>
      </c>
      <c r="C8" s="36">
        <v>9</v>
      </c>
      <c r="D8" s="48">
        <v>0</v>
      </c>
      <c r="E8" s="46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6</v>
      </c>
      <c r="O8" s="39">
        <v>0</v>
      </c>
      <c r="P8" s="39">
        <v>1</v>
      </c>
      <c r="Q8" s="39">
        <v>0</v>
      </c>
      <c r="R8" s="15">
        <v>0</v>
      </c>
    </row>
    <row r="9" spans="1:18" s="10" customFormat="1" x14ac:dyDescent="0.2">
      <c r="A9" s="1" t="s">
        <v>42</v>
      </c>
      <c r="B9" s="34">
        <v>0</v>
      </c>
      <c r="C9" s="36">
        <v>13</v>
      </c>
      <c r="D9" s="48">
        <v>2</v>
      </c>
      <c r="E9" s="46">
        <v>0</v>
      </c>
      <c r="F9" s="38">
        <v>1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12</v>
      </c>
      <c r="O9" s="39">
        <v>0</v>
      </c>
      <c r="P9" s="39">
        <v>0</v>
      </c>
      <c r="Q9" s="39">
        <v>3</v>
      </c>
      <c r="R9" s="15">
        <v>0</v>
      </c>
    </row>
    <row r="10" spans="1:18" s="23" customFormat="1" x14ac:dyDescent="0.2">
      <c r="A10" s="1" t="s">
        <v>43</v>
      </c>
      <c r="B10" s="34">
        <v>0</v>
      </c>
      <c r="C10" s="36">
        <v>5</v>
      </c>
      <c r="D10" s="48">
        <v>0</v>
      </c>
      <c r="E10" s="46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1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44</v>
      </c>
      <c r="B11" s="34">
        <v>0</v>
      </c>
      <c r="C11" s="36">
        <v>0</v>
      </c>
      <c r="D11" s="48">
        <v>0</v>
      </c>
      <c r="E11" s="46">
        <v>0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14</v>
      </c>
      <c r="B12" s="34"/>
      <c r="C12" s="36"/>
      <c r="D12" s="49"/>
      <c r="E12" s="47"/>
      <c r="F12" s="40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31"/>
    </row>
    <row r="13" spans="1:18" x14ac:dyDescent="0.2">
      <c r="A13" s="4" t="s">
        <v>0</v>
      </c>
      <c r="B13" s="12">
        <f t="shared" ref="B13:R13" si="0">SUM(B7:B12)</f>
        <v>0</v>
      </c>
      <c r="C13" s="12">
        <f t="shared" si="0"/>
        <v>79</v>
      </c>
      <c r="D13" s="12">
        <f t="shared" si="0"/>
        <v>3</v>
      </c>
      <c r="E13" s="12">
        <f t="shared" si="0"/>
        <v>0</v>
      </c>
      <c r="F13" s="12">
        <f t="shared" si="0"/>
        <v>1</v>
      </c>
      <c r="G13" s="12">
        <f t="shared" si="0"/>
        <v>2</v>
      </c>
      <c r="H13" s="30">
        <f t="shared" si="0"/>
        <v>0</v>
      </c>
      <c r="I13" s="30">
        <f t="shared" si="0"/>
        <v>0</v>
      </c>
      <c r="J13" s="30">
        <f t="shared" si="0"/>
        <v>1</v>
      </c>
      <c r="K13" s="12">
        <f t="shared" si="0"/>
        <v>0</v>
      </c>
      <c r="L13" s="12">
        <f t="shared" si="0"/>
        <v>3</v>
      </c>
      <c r="M13" s="12">
        <f t="shared" si="0"/>
        <v>0</v>
      </c>
      <c r="N13" s="12">
        <f t="shared" si="0"/>
        <v>51</v>
      </c>
      <c r="O13" s="12">
        <f t="shared" si="0"/>
        <v>0</v>
      </c>
      <c r="P13" s="12">
        <f t="shared" si="0"/>
        <v>2</v>
      </c>
      <c r="Q13" s="12">
        <f t="shared" si="0"/>
        <v>3</v>
      </c>
      <c r="R13" s="12">
        <f t="shared" si="0"/>
        <v>0</v>
      </c>
    </row>
    <row r="14" spans="1:18" x14ac:dyDescent="0.2">
      <c r="A14" s="24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8" x14ac:dyDescent="0.2">
      <c r="A15" s="16"/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5"/>
      <c r="O15" s="106"/>
      <c r="P15" s="106"/>
      <c r="Q15" s="106"/>
      <c r="R15" s="107"/>
    </row>
    <row r="16" spans="1:18" x14ac:dyDescent="0.2">
      <c r="A16" s="17"/>
      <c r="B16" s="96" t="s">
        <v>10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6" t="s">
        <v>2</v>
      </c>
      <c r="O16" s="97"/>
      <c r="P16" s="97"/>
      <c r="Q16" s="97"/>
      <c r="R16" s="98"/>
    </row>
    <row r="17" spans="1:18" x14ac:dyDescent="0.2">
      <c r="A17" s="19"/>
      <c r="B17" s="94" t="s">
        <v>11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6" t="s">
        <v>3</v>
      </c>
      <c r="O17" s="97"/>
      <c r="P17" s="97"/>
      <c r="Q17" s="97"/>
      <c r="R17" s="98"/>
    </row>
    <row r="18" spans="1:18" x14ac:dyDescent="0.2">
      <c r="A18" s="20"/>
      <c r="B18" s="55" t="s">
        <v>1</v>
      </c>
      <c r="C18" s="55" t="s">
        <v>1</v>
      </c>
      <c r="D18" s="55" t="s">
        <v>1</v>
      </c>
      <c r="E18" s="55" t="s">
        <v>1</v>
      </c>
      <c r="F18" s="55" t="s">
        <v>1</v>
      </c>
      <c r="G18" s="55" t="s">
        <v>1</v>
      </c>
      <c r="H18" s="55" t="s">
        <v>12</v>
      </c>
      <c r="I18" s="55" t="s">
        <v>12</v>
      </c>
      <c r="J18" s="55" t="s">
        <v>12</v>
      </c>
      <c r="K18" s="55" t="s">
        <v>12</v>
      </c>
      <c r="L18" s="55" t="s">
        <v>12</v>
      </c>
      <c r="M18" s="55" t="s">
        <v>12</v>
      </c>
      <c r="N18" s="99"/>
      <c r="O18" s="100"/>
      <c r="P18" s="100"/>
      <c r="Q18" s="100"/>
      <c r="R18" s="101"/>
    </row>
    <row r="19" spans="1:18" ht="114" thickBot="1" x14ac:dyDescent="0.25">
      <c r="A19" s="21" t="s">
        <v>4</v>
      </c>
      <c r="B19" s="57" t="s">
        <v>30</v>
      </c>
      <c r="C19" s="57" t="s">
        <v>31</v>
      </c>
      <c r="D19" s="57" t="s">
        <v>32</v>
      </c>
      <c r="E19" s="57" t="s">
        <v>33</v>
      </c>
      <c r="F19" s="57" t="s">
        <v>34</v>
      </c>
      <c r="G19" s="57" t="s">
        <v>35</v>
      </c>
      <c r="H19" s="57" t="s">
        <v>36</v>
      </c>
      <c r="I19" s="57" t="s">
        <v>37</v>
      </c>
      <c r="J19" s="57" t="s">
        <v>48</v>
      </c>
      <c r="K19" s="57" t="s">
        <v>38</v>
      </c>
      <c r="L19" s="57" t="s">
        <v>13</v>
      </c>
      <c r="M19" s="57" t="s">
        <v>39</v>
      </c>
      <c r="N19" s="3" t="s">
        <v>5</v>
      </c>
      <c r="O19" s="3" t="s">
        <v>6</v>
      </c>
      <c r="P19" s="3" t="s">
        <v>8</v>
      </c>
      <c r="Q19" s="3" t="s">
        <v>9</v>
      </c>
      <c r="R19" s="2" t="s">
        <v>7</v>
      </c>
    </row>
    <row r="20" spans="1:18" ht="13.5" thickBot="1" x14ac:dyDescent="0.25">
      <c r="A20" s="7"/>
      <c r="B20" s="2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9"/>
    </row>
    <row r="21" spans="1:18" x14ac:dyDescent="0.2">
      <c r="A21" s="1" t="s">
        <v>40</v>
      </c>
      <c r="B21" s="33">
        <v>0</v>
      </c>
      <c r="C21" s="22">
        <v>0</v>
      </c>
      <c r="D21" s="22">
        <v>2</v>
      </c>
      <c r="E21" s="22">
        <v>159</v>
      </c>
      <c r="F21" s="22">
        <v>7</v>
      </c>
      <c r="G21" s="61">
        <v>3</v>
      </c>
      <c r="H21" s="63">
        <v>0</v>
      </c>
      <c r="I21" s="22">
        <v>0</v>
      </c>
      <c r="J21" s="22">
        <v>1</v>
      </c>
      <c r="K21" s="22">
        <v>0</v>
      </c>
      <c r="L21" s="22">
        <v>0</v>
      </c>
      <c r="M21" s="22">
        <v>0</v>
      </c>
      <c r="N21" s="13">
        <v>825</v>
      </c>
      <c r="O21" s="14">
        <v>15</v>
      </c>
      <c r="P21" s="26">
        <f t="shared" ref="P21:P25" si="1">IF(N21&lt;&gt;0,N21+O21,"")</f>
        <v>840</v>
      </c>
      <c r="Q21" s="14">
        <v>286</v>
      </c>
      <c r="R21" s="42">
        <f>IF(N21&lt;&gt;0,Q21/P21,"")</f>
        <v>0.34047619047619049</v>
      </c>
    </row>
    <row r="22" spans="1:18" x14ac:dyDescent="0.2">
      <c r="A22" s="1" t="s">
        <v>41</v>
      </c>
      <c r="B22" s="34">
        <v>1</v>
      </c>
      <c r="C22" s="39">
        <v>0</v>
      </c>
      <c r="D22" s="39">
        <v>1</v>
      </c>
      <c r="E22" s="39">
        <v>89</v>
      </c>
      <c r="F22" s="39">
        <v>0</v>
      </c>
      <c r="G22" s="62">
        <v>3</v>
      </c>
      <c r="H22" s="64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28">
        <v>394</v>
      </c>
      <c r="O22" s="15">
        <v>12</v>
      </c>
      <c r="P22" s="43">
        <f t="shared" si="1"/>
        <v>406</v>
      </c>
      <c r="Q22" s="15">
        <v>114</v>
      </c>
      <c r="R22" s="44">
        <f t="shared" ref="R22:R27" si="2">IF(N22&lt;&gt;0,Q22/P22,"")</f>
        <v>0.28078817733990147</v>
      </c>
    </row>
    <row r="23" spans="1:18" x14ac:dyDescent="0.2">
      <c r="A23" s="1" t="s">
        <v>42</v>
      </c>
      <c r="B23" s="34">
        <v>5</v>
      </c>
      <c r="C23" s="39">
        <v>4</v>
      </c>
      <c r="D23" s="39">
        <v>2</v>
      </c>
      <c r="E23" s="39">
        <v>144</v>
      </c>
      <c r="F23" s="39">
        <v>3</v>
      </c>
      <c r="G23" s="62">
        <v>6</v>
      </c>
      <c r="H23" s="64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28">
        <v>516</v>
      </c>
      <c r="O23" s="15">
        <v>4</v>
      </c>
      <c r="P23" s="43">
        <f t="shared" si="1"/>
        <v>520</v>
      </c>
      <c r="Q23" s="15">
        <v>213</v>
      </c>
      <c r="R23" s="44">
        <f t="shared" si="2"/>
        <v>0.4096153846153846</v>
      </c>
    </row>
    <row r="24" spans="1:18" x14ac:dyDescent="0.2">
      <c r="A24" s="1" t="s">
        <v>43</v>
      </c>
      <c r="B24" s="34">
        <v>0</v>
      </c>
      <c r="C24" s="39">
        <v>0</v>
      </c>
      <c r="D24" s="39">
        <v>0</v>
      </c>
      <c r="E24" s="39">
        <v>67</v>
      </c>
      <c r="F24" s="39">
        <v>1</v>
      </c>
      <c r="G24" s="62">
        <v>0</v>
      </c>
      <c r="H24" s="64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28">
        <v>318</v>
      </c>
      <c r="O24" s="15">
        <v>3</v>
      </c>
      <c r="P24" s="43">
        <f t="shared" si="1"/>
        <v>321</v>
      </c>
      <c r="Q24" s="15">
        <v>75</v>
      </c>
      <c r="R24" s="44">
        <f t="shared" si="2"/>
        <v>0.23364485981308411</v>
      </c>
    </row>
    <row r="25" spans="1:18" x14ac:dyDescent="0.2">
      <c r="A25" s="1" t="s">
        <v>44</v>
      </c>
      <c r="B25" s="34">
        <v>0</v>
      </c>
      <c r="C25" s="39">
        <v>0</v>
      </c>
      <c r="D25" s="39">
        <v>0</v>
      </c>
      <c r="E25" s="39">
        <v>7</v>
      </c>
      <c r="F25" s="39">
        <v>0</v>
      </c>
      <c r="G25" s="62">
        <v>0</v>
      </c>
      <c r="H25" s="64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28">
        <v>37</v>
      </c>
      <c r="O25" s="15">
        <v>0</v>
      </c>
      <c r="P25" s="43">
        <f t="shared" si="1"/>
        <v>37</v>
      </c>
      <c r="Q25" s="15">
        <v>7</v>
      </c>
      <c r="R25" s="44">
        <f t="shared" si="2"/>
        <v>0.1891891891891892</v>
      </c>
    </row>
    <row r="26" spans="1:18" x14ac:dyDescent="0.2">
      <c r="A26" s="1" t="s">
        <v>14</v>
      </c>
      <c r="B26" s="34"/>
      <c r="C26" s="39"/>
      <c r="D26" s="39"/>
      <c r="E26" s="39"/>
      <c r="F26" s="39"/>
      <c r="G26" s="62"/>
      <c r="H26" s="64"/>
      <c r="I26" s="39"/>
      <c r="J26" s="39"/>
      <c r="K26" s="39"/>
      <c r="L26" s="39"/>
      <c r="M26" s="39"/>
      <c r="N26" s="52"/>
      <c r="O26" s="50"/>
      <c r="P26" s="50"/>
      <c r="Q26" s="15"/>
      <c r="R26" s="51"/>
    </row>
    <row r="27" spans="1:18" x14ac:dyDescent="0.2">
      <c r="A27" s="4" t="s">
        <v>0</v>
      </c>
      <c r="B27" s="12">
        <f t="shared" ref="B27:Q27" si="3">SUM(B21:B26)</f>
        <v>6</v>
      </c>
      <c r="C27" s="12">
        <f t="shared" si="3"/>
        <v>4</v>
      </c>
      <c r="D27" s="12">
        <f t="shared" si="3"/>
        <v>5</v>
      </c>
      <c r="E27" s="12">
        <f t="shared" si="3"/>
        <v>466</v>
      </c>
      <c r="F27" s="12">
        <f t="shared" si="3"/>
        <v>11</v>
      </c>
      <c r="G27" s="12">
        <f t="shared" si="3"/>
        <v>12</v>
      </c>
      <c r="H27" s="12">
        <f t="shared" si="3"/>
        <v>0</v>
      </c>
      <c r="I27" s="12">
        <f t="shared" si="3"/>
        <v>0</v>
      </c>
      <c r="J27" s="12">
        <f t="shared" si="3"/>
        <v>1</v>
      </c>
      <c r="K27" s="12">
        <f t="shared" si="3"/>
        <v>0</v>
      </c>
      <c r="L27" s="12">
        <f t="shared" si="3"/>
        <v>0</v>
      </c>
      <c r="M27" s="12">
        <f t="shared" si="3"/>
        <v>0</v>
      </c>
      <c r="N27" s="12">
        <f t="shared" si="3"/>
        <v>2090</v>
      </c>
      <c r="O27" s="12">
        <f t="shared" si="3"/>
        <v>34</v>
      </c>
      <c r="P27" s="12">
        <f t="shared" si="3"/>
        <v>2124</v>
      </c>
      <c r="Q27" s="12">
        <f t="shared" si="3"/>
        <v>695</v>
      </c>
      <c r="R27" s="32">
        <f t="shared" si="2"/>
        <v>0.32721280602636532</v>
      </c>
    </row>
  </sheetData>
  <mergeCells count="9">
    <mergeCell ref="B17:M17"/>
    <mergeCell ref="N17:R17"/>
    <mergeCell ref="N18:R18"/>
    <mergeCell ref="B3:R3"/>
    <mergeCell ref="B2:R2"/>
    <mergeCell ref="B15:M15"/>
    <mergeCell ref="N15:R15"/>
    <mergeCell ref="B16:M16"/>
    <mergeCell ref="N16:R16"/>
  </mergeCells>
  <phoneticPr fontId="1" type="noConversion"/>
  <printOptions horizontalCentered="1"/>
  <pageMargins left="0.7" right="0.7" top="0.75" bottom="0.75" header="0.3" footer="0.3"/>
  <pageSetup pageOrder="overThenDown" orientation="landscape" horizontalDpi="4294967295" verticalDpi="4294967295" r:id="rId1"/>
  <headerFooter alignWithMargins="0">
    <oddHeader>&amp;C&amp;"Helv,Bold"LINCOLN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abSelected="1" view="pageLayout" zoomScaleNormal="100" workbookViewId="0">
      <selection activeCell="J24" sqref="J24"/>
    </sheetView>
  </sheetViews>
  <sheetFormatPr defaultRowHeight="12.75" x14ac:dyDescent="0.2"/>
  <cols>
    <col min="1" max="1" width="14" customWidth="1"/>
    <col min="2" max="2" width="10.42578125" customWidth="1"/>
    <col min="3" max="3" width="10.28515625" customWidth="1"/>
  </cols>
  <sheetData>
    <row r="1" spans="1:8" x14ac:dyDescent="0.2">
      <c r="A1" s="65"/>
      <c r="B1" s="108" t="s">
        <v>50</v>
      </c>
      <c r="C1" s="109"/>
      <c r="D1" s="110"/>
      <c r="E1" s="111"/>
      <c r="F1" s="111"/>
      <c r="G1" s="111"/>
      <c r="H1" s="112"/>
    </row>
    <row r="2" spans="1:8" x14ac:dyDescent="0.2">
      <c r="A2" s="66"/>
      <c r="B2" s="113" t="s">
        <v>51</v>
      </c>
      <c r="C2" s="114"/>
      <c r="D2" s="113" t="s">
        <v>2</v>
      </c>
      <c r="E2" s="115"/>
      <c r="F2" s="115"/>
      <c r="G2" s="115"/>
      <c r="H2" s="114"/>
    </row>
    <row r="3" spans="1:8" x14ac:dyDescent="0.2">
      <c r="A3" s="67"/>
      <c r="B3" s="113" t="s">
        <v>49</v>
      </c>
      <c r="C3" s="114"/>
      <c r="D3" s="113" t="s">
        <v>3</v>
      </c>
      <c r="E3" s="115"/>
      <c r="F3" s="115"/>
      <c r="G3" s="115"/>
      <c r="H3" s="114"/>
    </row>
    <row r="4" spans="1:8" x14ac:dyDescent="0.2">
      <c r="A4" s="66"/>
      <c r="B4" s="116"/>
      <c r="C4" s="117"/>
      <c r="D4" s="68"/>
      <c r="E4" s="69"/>
      <c r="F4" s="69"/>
      <c r="G4" s="69"/>
      <c r="H4" s="70"/>
    </row>
    <row r="5" spans="1:8" ht="85.5" customHeight="1" thickBot="1" x14ac:dyDescent="0.25">
      <c r="A5" s="71" t="s">
        <v>4</v>
      </c>
      <c r="B5" s="72" t="s">
        <v>54</v>
      </c>
      <c r="C5" s="72" t="s">
        <v>55</v>
      </c>
      <c r="D5" s="73" t="s">
        <v>5</v>
      </c>
      <c r="E5" s="73" t="s">
        <v>6</v>
      </c>
      <c r="F5" s="73" t="s">
        <v>8</v>
      </c>
      <c r="G5" s="73" t="s">
        <v>9</v>
      </c>
      <c r="H5" s="74" t="s">
        <v>7</v>
      </c>
    </row>
    <row r="6" spans="1:8" ht="13.5" thickBot="1" x14ac:dyDescent="0.25">
      <c r="A6" s="75"/>
      <c r="B6" s="76"/>
      <c r="C6" s="76"/>
      <c r="D6" s="76"/>
      <c r="E6" s="76"/>
      <c r="F6" s="77"/>
      <c r="G6" s="76"/>
      <c r="H6" s="78"/>
    </row>
    <row r="7" spans="1:8" x14ac:dyDescent="0.2">
      <c r="A7" s="1" t="s">
        <v>40</v>
      </c>
      <c r="B7" s="63">
        <v>191</v>
      </c>
      <c r="C7" s="14">
        <v>90</v>
      </c>
      <c r="D7" s="13">
        <v>825</v>
      </c>
      <c r="E7" s="14">
        <v>15</v>
      </c>
      <c r="F7" s="79">
        <f>D7+E7</f>
        <v>840</v>
      </c>
      <c r="G7" s="14">
        <f>B7+C7</f>
        <v>281</v>
      </c>
      <c r="H7" s="80">
        <f t="shared" ref="H7:H13" si="0">IF(G7&lt;&gt;0,G7/F7,"")</f>
        <v>0.3345238095238095</v>
      </c>
    </row>
    <row r="8" spans="1:8" x14ac:dyDescent="0.2">
      <c r="A8" s="1" t="s">
        <v>41</v>
      </c>
      <c r="B8" s="81">
        <v>60</v>
      </c>
      <c r="C8" s="82">
        <v>49</v>
      </c>
      <c r="D8" s="83">
        <v>381</v>
      </c>
      <c r="E8" s="82">
        <v>12</v>
      </c>
      <c r="F8" s="84">
        <f>D8+E8</f>
        <v>393</v>
      </c>
      <c r="G8" s="82">
        <f>C8+B8</f>
        <v>109</v>
      </c>
      <c r="H8" s="80">
        <f t="shared" si="0"/>
        <v>0.27735368956743001</v>
      </c>
    </row>
    <row r="9" spans="1:8" x14ac:dyDescent="0.2">
      <c r="A9" s="1" t="s">
        <v>42</v>
      </c>
      <c r="B9" s="81">
        <v>1</v>
      </c>
      <c r="C9" s="82">
        <v>0</v>
      </c>
      <c r="D9" s="83">
        <v>6</v>
      </c>
      <c r="E9" s="82">
        <v>0</v>
      </c>
      <c r="F9" s="84">
        <f t="shared" ref="F9:F11" si="1">D9+E9</f>
        <v>6</v>
      </c>
      <c r="G9" s="82">
        <f>C9+B9</f>
        <v>1</v>
      </c>
      <c r="H9" s="80">
        <f t="shared" si="0"/>
        <v>0.16666666666666666</v>
      </c>
    </row>
    <row r="10" spans="1:8" x14ac:dyDescent="0.2">
      <c r="A10" s="1" t="s">
        <v>43</v>
      </c>
      <c r="B10" s="81">
        <v>1</v>
      </c>
      <c r="C10" s="82">
        <v>1</v>
      </c>
      <c r="D10" s="83">
        <v>2</v>
      </c>
      <c r="E10" s="82">
        <v>0</v>
      </c>
      <c r="F10" s="84">
        <f t="shared" si="1"/>
        <v>2</v>
      </c>
      <c r="G10" s="82">
        <f>C10+B10</f>
        <v>2</v>
      </c>
      <c r="H10" s="80">
        <f t="shared" si="0"/>
        <v>1</v>
      </c>
    </row>
    <row r="11" spans="1:8" x14ac:dyDescent="0.2">
      <c r="A11" s="1" t="s">
        <v>44</v>
      </c>
      <c r="B11" s="81"/>
      <c r="C11" s="82"/>
      <c r="D11" s="83">
        <v>3</v>
      </c>
      <c r="E11" s="82">
        <v>0</v>
      </c>
      <c r="F11" s="84">
        <f t="shared" si="1"/>
        <v>3</v>
      </c>
      <c r="G11" s="82">
        <f>C11+B11</f>
        <v>0</v>
      </c>
      <c r="H11" s="80" t="str">
        <f t="shared" si="0"/>
        <v/>
      </c>
    </row>
    <row r="12" spans="1:8" x14ac:dyDescent="0.2">
      <c r="A12" s="1" t="s">
        <v>14</v>
      </c>
      <c r="B12" s="81"/>
      <c r="C12" s="82"/>
      <c r="D12" s="83"/>
      <c r="E12" s="82"/>
      <c r="F12" s="84"/>
      <c r="G12" s="82"/>
      <c r="H12" s="80" t="str">
        <f t="shared" si="0"/>
        <v/>
      </c>
    </row>
    <row r="13" spans="1:8" x14ac:dyDescent="0.2">
      <c r="A13" s="85" t="s">
        <v>0</v>
      </c>
      <c r="B13" s="86">
        <f t="shared" ref="B13:G13" si="2">SUM(B7:B12)</f>
        <v>253</v>
      </c>
      <c r="C13" s="86">
        <f t="shared" si="2"/>
        <v>140</v>
      </c>
      <c r="D13" s="86">
        <f t="shared" si="2"/>
        <v>1217</v>
      </c>
      <c r="E13" s="86">
        <f t="shared" si="2"/>
        <v>27</v>
      </c>
      <c r="F13" s="86">
        <f t="shared" si="2"/>
        <v>1244</v>
      </c>
      <c r="G13" s="86">
        <f t="shared" si="2"/>
        <v>393</v>
      </c>
      <c r="H13" s="87">
        <f t="shared" si="0"/>
        <v>0.31591639871382637</v>
      </c>
    </row>
    <row r="17" spans="1:8" x14ac:dyDescent="0.2">
      <c r="A17" s="65"/>
      <c r="B17" s="108" t="s">
        <v>53</v>
      </c>
      <c r="C17" s="109"/>
      <c r="D17" s="110"/>
      <c r="E17" s="111"/>
      <c r="F17" s="111"/>
      <c r="G17" s="111"/>
      <c r="H17" s="112"/>
    </row>
    <row r="18" spans="1:8" x14ac:dyDescent="0.2">
      <c r="A18" s="66"/>
      <c r="B18" s="113" t="s">
        <v>52</v>
      </c>
      <c r="C18" s="114"/>
      <c r="D18" s="113" t="s">
        <v>2</v>
      </c>
      <c r="E18" s="115"/>
      <c r="F18" s="115"/>
      <c r="G18" s="115"/>
      <c r="H18" s="114"/>
    </row>
    <row r="19" spans="1:8" x14ac:dyDescent="0.2">
      <c r="A19" s="67"/>
      <c r="B19" s="113" t="s">
        <v>49</v>
      </c>
      <c r="C19" s="114"/>
      <c r="D19" s="113" t="s">
        <v>3</v>
      </c>
      <c r="E19" s="115"/>
      <c r="F19" s="115"/>
      <c r="G19" s="115"/>
      <c r="H19" s="114"/>
    </row>
    <row r="20" spans="1:8" x14ac:dyDescent="0.2">
      <c r="A20" s="66"/>
      <c r="B20" s="116"/>
      <c r="C20" s="117"/>
      <c r="D20" s="68"/>
      <c r="E20" s="69"/>
      <c r="F20" s="69"/>
      <c r="G20" s="69"/>
      <c r="H20" s="70"/>
    </row>
    <row r="21" spans="1:8" ht="87.75" customHeight="1" thickBot="1" x14ac:dyDescent="0.25">
      <c r="A21" s="71" t="s">
        <v>4</v>
      </c>
      <c r="B21" s="72" t="s">
        <v>54</v>
      </c>
      <c r="C21" s="72" t="s">
        <v>55</v>
      </c>
      <c r="D21" s="73" t="s">
        <v>5</v>
      </c>
      <c r="E21" s="73" t="s">
        <v>6</v>
      </c>
      <c r="F21" s="73" t="s">
        <v>8</v>
      </c>
      <c r="G21" s="73" t="s">
        <v>9</v>
      </c>
      <c r="H21" s="74" t="s">
        <v>7</v>
      </c>
    </row>
    <row r="22" spans="1:8" ht="13.5" thickBot="1" x14ac:dyDescent="0.25">
      <c r="A22" s="75"/>
      <c r="B22" s="76"/>
      <c r="C22" s="76"/>
      <c r="D22" s="76"/>
      <c r="E22" s="76"/>
      <c r="F22" s="77"/>
      <c r="G22" s="76"/>
      <c r="H22" s="78"/>
    </row>
    <row r="23" spans="1:8" x14ac:dyDescent="0.2">
      <c r="A23" s="1" t="s">
        <v>42</v>
      </c>
      <c r="B23" s="63">
        <v>152</v>
      </c>
      <c r="C23" s="14">
        <v>59</v>
      </c>
      <c r="D23" s="13">
        <v>510</v>
      </c>
      <c r="E23" s="14">
        <v>4</v>
      </c>
      <c r="F23" s="79">
        <f>D23+E23</f>
        <v>514</v>
      </c>
      <c r="G23" s="14">
        <f>B23+C23</f>
        <v>211</v>
      </c>
      <c r="H23" s="80">
        <f t="shared" ref="H23:H25" si="3">IF(G23&lt;&gt;0,G23/F23,"")</f>
        <v>0.41050583657587547</v>
      </c>
    </row>
    <row r="24" spans="1:8" x14ac:dyDescent="0.2">
      <c r="A24" s="88" t="s">
        <v>14</v>
      </c>
      <c r="B24" s="89"/>
      <c r="C24" s="90"/>
      <c r="D24" s="91"/>
      <c r="E24" s="90"/>
      <c r="F24" s="92"/>
      <c r="G24" s="90"/>
      <c r="H24" s="93"/>
    </row>
    <row r="25" spans="1:8" x14ac:dyDescent="0.2">
      <c r="A25" s="85" t="s">
        <v>0</v>
      </c>
      <c r="B25" s="86">
        <f t="shared" ref="B25:G25" si="4">SUM(B23:B23)</f>
        <v>152</v>
      </c>
      <c r="C25" s="86">
        <f t="shared" si="4"/>
        <v>59</v>
      </c>
      <c r="D25" s="86">
        <f t="shared" si="4"/>
        <v>510</v>
      </c>
      <c r="E25" s="86">
        <f t="shared" si="4"/>
        <v>4</v>
      </c>
      <c r="F25" s="86">
        <f t="shared" si="4"/>
        <v>514</v>
      </c>
      <c r="G25" s="86">
        <f t="shared" si="4"/>
        <v>211</v>
      </c>
      <c r="H25" s="87">
        <f t="shared" si="3"/>
        <v>0.41050583657587547</v>
      </c>
    </row>
  </sheetData>
  <mergeCells count="14">
    <mergeCell ref="B20:C20"/>
    <mergeCell ref="B4:C4"/>
    <mergeCell ref="B17:C17"/>
    <mergeCell ref="D17:H17"/>
    <mergeCell ref="B18:C18"/>
    <mergeCell ref="D18:H18"/>
    <mergeCell ref="B19:C19"/>
    <mergeCell ref="D19:H19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horizontalDpi="4294967295" verticalDpi="4294967295" r:id="rId1"/>
  <headerFooter>
    <oddHeader>&amp;C&amp;"Helv,Bold"LINCOLN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334C8E-65E8-48E4-8236-C18DF6BE2ED5}"/>
</file>

<file path=customXml/itemProps2.xml><?xml version="1.0" encoding="utf-8"?>
<ds:datastoreItem xmlns:ds="http://schemas.openxmlformats.org/officeDocument/2006/customXml" ds:itemID="{9F47425D-A97F-4C3C-871D-1B2C3437FAF1}"/>
</file>

<file path=customXml/itemProps3.xml><?xml version="1.0" encoding="utf-8"?>
<ds:datastoreItem xmlns:ds="http://schemas.openxmlformats.org/officeDocument/2006/customXml" ds:itemID="{D6A06812-1683-4291-9E7E-B66986795A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US Pres &amp; Voting Stats</vt:lpstr>
      <vt:lpstr>Shoshone &amp; Richfield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2020-03-11T04:45:39Z</cp:lastPrinted>
  <dcterms:created xsi:type="dcterms:W3CDTF">1998-04-10T16:02:13Z</dcterms:created>
  <dcterms:modified xsi:type="dcterms:W3CDTF">2020-03-18T19:48:00Z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1281400</vt:r8>
  </property>
  <property fmtid="{D5CDD505-2E9C-101B-9397-08002B2CF9AE}" pid="4" name="MediaServiceImageTags">
    <vt:lpwstr/>
  </property>
</Properties>
</file>