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5C7FDEAA-A0A6-4242-8F58-DBAE2638F5E8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1" r:id="rId1"/>
    <sheet name="US Pres &amp; Voting Stats" sheetId="28" r:id="rId2"/>
    <sheet name="School 291" sheetId="29" r:id="rId3"/>
    <sheet name="291" sheetId="30" r:id="rId4"/>
    <sheet name="School 181" sheetId="31" r:id="rId5"/>
    <sheet name="181" sheetId="32" r:id="rId6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31" l="1"/>
  <c r="B9" i="31"/>
  <c r="D17" i="30" l="1"/>
  <c r="D16" i="30"/>
  <c r="F16" i="30" s="1"/>
  <c r="D15" i="30"/>
  <c r="D14" i="30"/>
  <c r="F14" i="30" s="1"/>
  <c r="D13" i="30"/>
  <c r="D12" i="30"/>
  <c r="D11" i="30"/>
  <c r="E19" i="32"/>
  <c r="C19" i="32"/>
  <c r="B19" i="32"/>
  <c r="F18" i="32"/>
  <c r="F17" i="32"/>
  <c r="D17" i="32"/>
  <c r="F16" i="32"/>
  <c r="D16" i="32"/>
  <c r="F15" i="32"/>
  <c r="D15" i="32"/>
  <c r="F14" i="32"/>
  <c r="D14" i="32"/>
  <c r="F13" i="32"/>
  <c r="D13" i="32"/>
  <c r="F12" i="32"/>
  <c r="D12" i="32"/>
  <c r="F11" i="32"/>
  <c r="D11" i="32"/>
  <c r="D19" i="32" s="1"/>
  <c r="F10" i="32"/>
  <c r="E21" i="30"/>
  <c r="C21" i="30"/>
  <c r="B21" i="30"/>
  <c r="F20" i="30"/>
  <c r="F19" i="30"/>
  <c r="F18" i="30"/>
  <c r="F17" i="30"/>
  <c r="F15" i="30"/>
  <c r="F13" i="30"/>
  <c r="F12" i="30"/>
  <c r="F11" i="30"/>
  <c r="F10" i="30"/>
  <c r="D10" i="30"/>
  <c r="C15" i="29"/>
  <c r="B15" i="29"/>
  <c r="F19" i="32" l="1"/>
  <c r="D21" i="30"/>
  <c r="F21" i="30" s="1"/>
  <c r="D17" i="28"/>
  <c r="E17" i="28"/>
  <c r="F17" i="28"/>
  <c r="G17" i="28"/>
  <c r="H17" i="28"/>
  <c r="I17" i="28"/>
  <c r="J17" i="28"/>
  <c r="K17" i="28"/>
  <c r="L17" i="28"/>
  <c r="M17" i="28"/>
  <c r="N17" i="28"/>
  <c r="O17" i="28"/>
  <c r="Q17" i="28"/>
  <c r="N17" i="1"/>
  <c r="O17" i="1"/>
  <c r="P17" i="1"/>
  <c r="Q17" i="1"/>
  <c r="R17" i="1"/>
  <c r="P15" i="28" l="1"/>
  <c r="P14" i="28"/>
  <c r="P13" i="28"/>
  <c r="P12" i="28"/>
  <c r="P11" i="28"/>
  <c r="P10" i="28"/>
  <c r="P9" i="28"/>
  <c r="P8" i="28"/>
  <c r="P7" i="28"/>
  <c r="R7" i="28" s="1"/>
  <c r="P17" i="28" l="1"/>
  <c r="R15" i="28"/>
  <c r="R14" i="28"/>
  <c r="R13" i="28"/>
  <c r="R12" i="28"/>
  <c r="J17" i="1"/>
  <c r="B17" i="28" l="1"/>
  <c r="C17" i="28"/>
  <c r="B17" i="1"/>
  <c r="C17" i="1"/>
  <c r="D17" i="1"/>
  <c r="E17" i="1"/>
  <c r="F17" i="1"/>
  <c r="G17" i="1"/>
  <c r="H17" i="1"/>
  <c r="I17" i="1"/>
  <c r="K17" i="1"/>
  <c r="L17" i="1"/>
  <c r="M17" i="1"/>
  <c r="R11" i="28"/>
  <c r="R10" i="28"/>
  <c r="R9" i="28"/>
  <c r="R8" i="28"/>
  <c r="R17" i="28" l="1"/>
</calcChain>
</file>

<file path=xl/sharedStrings.xml><?xml version="1.0" encoding="utf-8"?>
<sst xmlns="http://schemas.openxmlformats.org/spreadsheetml/2006/main" count="145" uniqueCount="77">
  <si>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</si>
  <si>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</si>
  <si>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</si>
  <si>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</si>
  <si>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</si>
  <si>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</si>
  <si>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</si>
  <si>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</si>
  <si>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</si>
  <si>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</si>
  <si>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</si>
  <si>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</si>
  <si>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</si>
  <si>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</si>
  <si>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</si>
  <si>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</si>
  <si>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</si>
  <si>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</si>
  <si>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</si>
  <si>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</si>
  <si>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</si>
  <si>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</si>
  <si>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</si>
  <si>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</si>
  <si>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</si>
  <si>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</si>
  <si>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</si>
  <si>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</si>
  <si>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</si>
  <si>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</si>
  <si>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</si>
  <si>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</si>
  <si>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</si>
  <si>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</si>
  <si>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</si>
  <si>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</si>
  <si>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</si>
  <si>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</si>
  <si>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</si>
  <si>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</si>
  <si>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1 Salmon</t>
  </si>
  <si>
    <t>2 Depot</t>
  </si>
  <si>
    <t>3 Brooklyn</t>
  </si>
  <si>
    <t>4 North Fork</t>
  </si>
  <si>
    <t>5 Mineral Hill</t>
  </si>
  <si>
    <t>6 Iron Creek</t>
  </si>
  <si>
    <t>7 Pahsimeroi</t>
  </si>
  <si>
    <t>8 Lemhi</t>
  </si>
  <si>
    <t>9 Junction</t>
  </si>
  <si>
    <t>Joseph R. Biden</t>
  </si>
  <si>
    <t>Juliάn Castro</t>
  </si>
  <si>
    <t>John K. Delaney</t>
  </si>
  <si>
    <t>Don J. Grundmann</t>
  </si>
  <si>
    <t>School District 291 Levy</t>
  </si>
  <si>
    <t>In Favor</t>
  </si>
  <si>
    <t>Against</t>
  </si>
  <si>
    <t>001 Salmon</t>
  </si>
  <si>
    <t>002 Depot</t>
  </si>
  <si>
    <t>003 Brooklyn</t>
  </si>
  <si>
    <t>004 North Fork</t>
  </si>
  <si>
    <t>005 Mineral Hill</t>
  </si>
  <si>
    <t>006 Iron Creek</t>
  </si>
  <si>
    <t>007 Pahsimeroi</t>
  </si>
  <si>
    <t>008 Lemhi</t>
  </si>
  <si>
    <t>010 Absentee</t>
  </si>
  <si>
    <t>LEMHI COUNTY RESULTS</t>
  </si>
  <si>
    <t>March 10, 2020 SCHOOL SUPPLEMENTAL LEVY ELECTION 291</t>
  </si>
  <si>
    <t>Salmon</t>
  </si>
  <si>
    <t>Depot</t>
  </si>
  <si>
    <t>Brooklyn</t>
  </si>
  <si>
    <t>North Fork</t>
  </si>
  <si>
    <t>Mineral Hill</t>
  </si>
  <si>
    <t>Iron Creek</t>
  </si>
  <si>
    <t>Lemhi</t>
  </si>
  <si>
    <t>School District 181 Plant Facility Levy</t>
  </si>
  <si>
    <t>MARCH 10, 2020 ELECTION</t>
  </si>
  <si>
    <t>Pahsimeroi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</si>
</sst>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3" fontId="5" fillId="0" borderId="20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0" fontId="2" fillId="0" borderId="12" xfId="0" applyFont="1" applyBorder="1" applyAlignment="1">
      <alignment horizontal="left"/>
    </xf>
    <xf numFmtId="0" fontId="2" fillId="0" borderId="0" xfId="0" applyFont="1" applyProtection="1">
      <protection locked="0"/>
    </xf>
    <xf numFmtId="0" fontId="3" fillId="0" borderId="13" xfId="0" applyFont="1" applyBorder="1"/>
    <xf numFmtId="0" fontId="3" fillId="0" borderId="0" xfId="0" applyFont="1" applyProtection="1">
      <protection locked="0"/>
    </xf>
    <xf numFmtId="0" fontId="3" fillId="0" borderId="14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textRotation="90" wrapText="1"/>
    </xf>
    <xf numFmtId="1" fontId="2" fillId="0" borderId="18" xfId="0" applyNumberFormat="1" applyFont="1" applyBorder="1" applyAlignment="1">
      <alignment horizontal="center" vertical="center" textRotation="90" wrapText="1"/>
    </xf>
    <xf numFmtId="0" fontId="2" fillId="0" borderId="0" xfId="0" applyFont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0" borderId="0" xfId="0" applyNumberFormat="1" applyFont="1" applyProtection="1">
      <protection locked="0"/>
    </xf>
    <xf numFmtId="3" fontId="2" fillId="0" borderId="1" xfId="0" applyNumberFormat="1" applyFont="1" applyBorder="1" applyAlignment="1">
      <alignment horizontal="left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3" fontId="2" fillId="0" borderId="14" xfId="0" applyNumberFormat="1" applyFont="1" applyBorder="1" applyAlignment="1">
      <alignment horizontal="left"/>
    </xf>
    <xf numFmtId="3" fontId="2" fillId="0" borderId="0" xfId="0" applyNumberFormat="1" applyFont="1" applyAlignment="1" applyProtection="1">
      <alignment horizontal="center"/>
      <protection locked="0"/>
    </xf>
    <xf numFmtId="3" fontId="4" fillId="0" borderId="2" xfId="0" applyNumberFormat="1" applyFont="1" applyBorder="1" applyAlignment="1">
      <alignment horizontal="left"/>
    </xf>
    <xf numFmtId="3" fontId="4" fillId="0" borderId="18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2" fillId="0" borderId="26" xfId="0" applyFont="1" applyBorder="1" applyAlignment="1" applyProtection="1">
      <alignment horizontal="left"/>
      <protection locked="0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13" xfId="0" applyFont="1" applyBorder="1" applyAlignment="1">
      <alignment horizontal="left"/>
    </xf>
    <xf numFmtId="0" fontId="3" fillId="0" borderId="4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center" vertical="center" textRotation="90" wrapText="1"/>
    </xf>
    <xf numFmtId="3" fontId="2" fillId="2" borderId="8" xfId="0" applyNumberFormat="1" applyFont="1" applyFill="1" applyBorder="1"/>
    <xf numFmtId="3" fontId="2" fillId="0" borderId="43" xfId="0" applyNumberFormat="1" applyFont="1" applyBorder="1" applyAlignment="1">
      <alignment horizontal="center"/>
    </xf>
    <xf numFmtId="164" fontId="2" fillId="0" borderId="44" xfId="0" applyNumberFormat="1" applyFont="1" applyBorder="1" applyAlignment="1">
      <alignment horizontal="center"/>
    </xf>
    <xf numFmtId="3" fontId="2" fillId="0" borderId="45" xfId="0" applyNumberFormat="1" applyFont="1" applyBorder="1" applyAlignment="1" applyProtection="1">
      <alignment horizontal="center"/>
      <protection locked="0"/>
    </xf>
    <xf numFmtId="3" fontId="2" fillId="0" borderId="44" xfId="0" applyNumberFormat="1" applyFont="1" applyBorder="1" applyAlignment="1" applyProtection="1">
      <alignment horizontal="center"/>
      <protection locked="0"/>
    </xf>
    <xf numFmtId="3" fontId="2" fillId="0" borderId="17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46" xfId="0" applyNumberFormat="1" applyFont="1" applyBorder="1" applyAlignment="1">
      <alignment horizontal="center"/>
    </xf>
    <xf numFmtId="3" fontId="2" fillId="0" borderId="42" xfId="0" applyNumberFormat="1" applyFont="1" applyBorder="1" applyAlignment="1">
      <alignment horizontal="center"/>
    </xf>
    <xf numFmtId="3" fontId="2" fillId="0" borderId="44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" fontId="2" fillId="0" borderId="42" xfId="0" applyNumberFormat="1" applyFont="1" applyBorder="1" applyAlignment="1">
      <alignment horizontal="center" vertical="center" textRotation="90" wrapText="1"/>
    </xf>
    <xf numFmtId="1" fontId="2" fillId="0" borderId="5" xfId="0" applyNumberFormat="1" applyFont="1" applyBorder="1" applyAlignment="1">
      <alignment horizontal="center" vertical="center" textRotation="90" wrapText="1"/>
    </xf>
    <xf numFmtId="3" fontId="2" fillId="0" borderId="0" xfId="0" applyNumberFormat="1" applyFont="1" applyBorder="1" applyAlignment="1">
      <alignment horizontal="left"/>
    </xf>
    <xf numFmtId="0" fontId="3" fillId="0" borderId="47" xfId="0" applyFont="1" applyBorder="1"/>
    <xf numFmtId="0" fontId="8" fillId="0" borderId="0" xfId="0" applyFont="1"/>
    <xf numFmtId="0" fontId="2" fillId="0" borderId="0" xfId="0" applyFont="1" applyBorder="1" applyAlignment="1">
      <alignment horizontal="left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4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"/>
  <sheetViews>
    <sheetView tabSelected="1" zoomScaleNormal="100" zoomScaleSheetLayoutView="100" workbookViewId="0">
      <selection activeCell="D14" sqref="D14"/>
    </sheetView>
  </sheetViews>
  <sheetFormatPr defaultColWidth="9.140625" defaultRowHeight="12.75" x14ac:dyDescent="0.2"/>
  <cols>
    <col min="1" max="1" width="10.7109375" style="1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62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4"/>
    </row>
    <row r="2" spans="1:18" s="18" customFormat="1" x14ac:dyDescent="0.2">
      <c r="A2" s="17"/>
      <c r="B2" s="120" t="s">
        <v>10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2"/>
    </row>
    <row r="3" spans="1:18" s="18" customFormat="1" x14ac:dyDescent="0.2">
      <c r="A3" s="19"/>
      <c r="B3" s="117" t="s">
        <v>11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9"/>
    </row>
    <row r="4" spans="1:18" x14ac:dyDescent="0.2">
      <c r="A4" s="58"/>
      <c r="B4" s="59" t="s">
        <v>15</v>
      </c>
      <c r="C4" s="59" t="s">
        <v>15</v>
      </c>
      <c r="D4" s="59" t="s">
        <v>15</v>
      </c>
      <c r="E4" s="59" t="s">
        <v>15</v>
      </c>
      <c r="F4" s="59" t="s">
        <v>15</v>
      </c>
      <c r="G4" s="59" t="s">
        <v>15</v>
      </c>
      <c r="H4" s="59" t="s">
        <v>15</v>
      </c>
      <c r="I4" s="59" t="s">
        <v>15</v>
      </c>
      <c r="J4" s="59" t="s">
        <v>15</v>
      </c>
      <c r="K4" s="59" t="s">
        <v>15</v>
      </c>
      <c r="L4" s="59" t="s">
        <v>15</v>
      </c>
      <c r="M4" s="59" t="s">
        <v>15</v>
      </c>
      <c r="N4" s="59" t="s">
        <v>15</v>
      </c>
      <c r="O4" s="59" t="s">
        <v>15</v>
      </c>
      <c r="P4" s="59" t="s">
        <v>15</v>
      </c>
      <c r="Q4" s="59" t="s">
        <v>15</v>
      </c>
      <c r="R4" s="59" t="s">
        <v>15</v>
      </c>
    </row>
    <row r="5" spans="1:18" s="6" customFormat="1" ht="84.75" thickBot="1" x14ac:dyDescent="0.25">
      <c r="A5" s="60" t="s">
        <v>4</v>
      </c>
      <c r="B5" s="61" t="s">
        <v>16</v>
      </c>
      <c r="C5" s="61" t="s">
        <v>49</v>
      </c>
      <c r="D5" s="61" t="s">
        <v>17</v>
      </c>
      <c r="E5" s="61" t="s">
        <v>18</v>
      </c>
      <c r="F5" s="61" t="s">
        <v>19</v>
      </c>
      <c r="G5" s="61" t="s">
        <v>20</v>
      </c>
      <c r="H5" s="61" t="s">
        <v>50</v>
      </c>
      <c r="I5" s="61" t="s">
        <v>21</v>
      </c>
      <c r="J5" s="61" t="s">
        <v>51</v>
      </c>
      <c r="K5" s="61" t="s">
        <v>22</v>
      </c>
      <c r="L5" s="61" t="s">
        <v>23</v>
      </c>
      <c r="M5" s="61" t="s">
        <v>24</v>
      </c>
      <c r="N5" s="61" t="s">
        <v>25</v>
      </c>
      <c r="O5" s="61" t="s">
        <v>26</v>
      </c>
      <c r="P5" s="61" t="s">
        <v>27</v>
      </c>
      <c r="Q5" s="61" t="s">
        <v>28</v>
      </c>
      <c r="R5" s="61" t="s">
        <v>29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57"/>
      <c r="C7" s="35">
        <v>50</v>
      </c>
      <c r="D7" s="37">
        <v>1</v>
      </c>
      <c r="E7" s="48"/>
      <c r="F7" s="37"/>
      <c r="G7" s="22"/>
      <c r="H7" s="22"/>
      <c r="I7" s="22"/>
      <c r="J7" s="22"/>
      <c r="K7" s="22">
        <v>2</v>
      </c>
      <c r="L7" s="22"/>
      <c r="M7" s="22"/>
      <c r="N7" s="22">
        <v>36</v>
      </c>
      <c r="O7" s="22"/>
      <c r="P7" s="22"/>
      <c r="Q7" s="22"/>
      <c r="R7" s="14"/>
    </row>
    <row r="8" spans="1:18" s="10" customFormat="1" x14ac:dyDescent="0.2">
      <c r="A8" s="1" t="s">
        <v>41</v>
      </c>
      <c r="B8" s="34"/>
      <c r="C8" s="36">
        <v>34</v>
      </c>
      <c r="D8" s="52">
        <v>2</v>
      </c>
      <c r="E8" s="49"/>
      <c r="F8" s="38"/>
      <c r="G8" s="39"/>
      <c r="H8" s="39"/>
      <c r="I8" s="39"/>
      <c r="J8" s="39"/>
      <c r="K8" s="39">
        <v>2</v>
      </c>
      <c r="L8" s="39"/>
      <c r="M8" s="39"/>
      <c r="N8" s="39">
        <v>17</v>
      </c>
      <c r="O8" s="39"/>
      <c r="P8" s="39">
        <v>2</v>
      </c>
      <c r="Q8" s="39"/>
      <c r="R8" s="15"/>
    </row>
    <row r="9" spans="1:18" s="10" customFormat="1" x14ac:dyDescent="0.2">
      <c r="A9" s="1" t="s">
        <v>42</v>
      </c>
      <c r="B9" s="34"/>
      <c r="C9" s="36">
        <v>78</v>
      </c>
      <c r="D9" s="52">
        <v>3</v>
      </c>
      <c r="E9" s="49"/>
      <c r="F9" s="38"/>
      <c r="G9" s="39">
        <v>3</v>
      </c>
      <c r="H9" s="39"/>
      <c r="I9" s="39"/>
      <c r="J9" s="39"/>
      <c r="K9" s="39"/>
      <c r="L9" s="39"/>
      <c r="M9" s="39"/>
      <c r="N9" s="39">
        <v>42</v>
      </c>
      <c r="O9" s="39"/>
      <c r="P9" s="39">
        <v>5</v>
      </c>
      <c r="Q9" s="39"/>
      <c r="R9" s="15"/>
    </row>
    <row r="10" spans="1:18" s="23" customFormat="1" x14ac:dyDescent="0.2">
      <c r="A10" s="1" t="s">
        <v>43</v>
      </c>
      <c r="B10" s="34"/>
      <c r="C10" s="36">
        <v>12</v>
      </c>
      <c r="D10" s="52"/>
      <c r="E10" s="49"/>
      <c r="F10" s="38"/>
      <c r="G10" s="39"/>
      <c r="H10" s="39"/>
      <c r="I10" s="39"/>
      <c r="J10" s="39"/>
      <c r="K10" s="39"/>
      <c r="L10" s="39"/>
      <c r="M10" s="39"/>
      <c r="N10" s="39">
        <v>6</v>
      </c>
      <c r="O10" s="39"/>
      <c r="P10" s="39">
        <v>1</v>
      </c>
      <c r="Q10" s="39"/>
      <c r="R10" s="15"/>
    </row>
    <row r="11" spans="1:18" s="23" customFormat="1" x14ac:dyDescent="0.2">
      <c r="A11" s="1" t="s">
        <v>44</v>
      </c>
      <c r="B11" s="34"/>
      <c r="C11" s="36"/>
      <c r="D11" s="52">
        <v>2</v>
      </c>
      <c r="E11" s="49"/>
      <c r="F11" s="38"/>
      <c r="G11" s="39"/>
      <c r="H11" s="39"/>
      <c r="I11" s="39"/>
      <c r="J11" s="39"/>
      <c r="K11" s="39"/>
      <c r="L11" s="39"/>
      <c r="M11" s="39"/>
      <c r="N11" s="39">
        <v>2</v>
      </c>
      <c r="O11" s="39"/>
      <c r="P11" s="39"/>
      <c r="Q11" s="39"/>
      <c r="R11" s="15"/>
    </row>
    <row r="12" spans="1:18" s="23" customFormat="1" x14ac:dyDescent="0.2">
      <c r="A12" s="1" t="s">
        <v>45</v>
      </c>
      <c r="B12" s="34"/>
      <c r="C12" s="36">
        <v>9</v>
      </c>
      <c r="D12" s="52"/>
      <c r="E12" s="49"/>
      <c r="F12" s="38"/>
      <c r="G12" s="39"/>
      <c r="H12" s="39"/>
      <c r="I12" s="39"/>
      <c r="J12" s="39"/>
      <c r="K12" s="39"/>
      <c r="L12" s="39"/>
      <c r="M12" s="39"/>
      <c r="N12" s="39">
        <v>1</v>
      </c>
      <c r="O12" s="39"/>
      <c r="P12" s="39"/>
      <c r="Q12" s="39"/>
      <c r="R12" s="15"/>
    </row>
    <row r="13" spans="1:18" s="23" customFormat="1" x14ac:dyDescent="0.2">
      <c r="A13" s="1" t="s">
        <v>46</v>
      </c>
      <c r="B13" s="34"/>
      <c r="C13" s="36">
        <v>5</v>
      </c>
      <c r="D13" s="52"/>
      <c r="E13" s="50"/>
      <c r="F13" s="45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7"/>
    </row>
    <row r="14" spans="1:18" s="23" customFormat="1" x14ac:dyDescent="0.2">
      <c r="A14" s="1" t="s">
        <v>47</v>
      </c>
      <c r="B14" s="34"/>
      <c r="C14" s="36">
        <v>5</v>
      </c>
      <c r="D14" s="52"/>
      <c r="E14" s="50"/>
      <c r="F14" s="45"/>
      <c r="G14" s="46"/>
      <c r="H14" s="46"/>
      <c r="I14" s="46"/>
      <c r="J14" s="46"/>
      <c r="K14" s="46"/>
      <c r="L14" s="46"/>
      <c r="M14" s="46"/>
      <c r="N14" s="46">
        <v>1</v>
      </c>
      <c r="O14" s="46"/>
      <c r="P14" s="46"/>
      <c r="Q14" s="46"/>
      <c r="R14" s="47"/>
    </row>
    <row r="15" spans="1:18" s="23" customFormat="1" x14ac:dyDescent="0.2">
      <c r="A15" s="1" t="s">
        <v>48</v>
      </c>
      <c r="B15" s="34"/>
      <c r="C15" s="36">
        <v>1</v>
      </c>
      <c r="D15" s="52"/>
      <c r="E15" s="50"/>
      <c r="F15" s="45"/>
      <c r="G15" s="46"/>
      <c r="H15" s="46"/>
      <c r="I15" s="46"/>
      <c r="J15" s="46"/>
      <c r="K15" s="46"/>
      <c r="L15" s="46"/>
      <c r="M15" s="46"/>
      <c r="N15" s="46">
        <v>2</v>
      </c>
      <c r="O15" s="46"/>
      <c r="P15" s="46"/>
      <c r="Q15" s="46"/>
      <c r="R15" s="47"/>
    </row>
    <row r="16" spans="1:18" s="23" customFormat="1" x14ac:dyDescent="0.2">
      <c r="A16" s="1" t="s">
        <v>14</v>
      </c>
      <c r="B16" s="34"/>
      <c r="C16" s="36">
        <v>43</v>
      </c>
      <c r="D16" s="53">
        <v>13</v>
      </c>
      <c r="E16" s="51"/>
      <c r="F16" s="40"/>
      <c r="G16" s="41">
        <v>8</v>
      </c>
      <c r="H16" s="41"/>
      <c r="I16" s="41"/>
      <c r="J16" s="41"/>
      <c r="K16" s="41"/>
      <c r="L16" s="41">
        <v>2</v>
      </c>
      <c r="M16" s="41"/>
      <c r="N16" s="41">
        <v>30</v>
      </c>
      <c r="O16" s="41"/>
      <c r="P16" s="41">
        <v>8</v>
      </c>
      <c r="Q16" s="41"/>
      <c r="R16" s="31"/>
    </row>
    <row r="17" spans="1:18" x14ac:dyDescent="0.2">
      <c r="A17" s="4" t="s">
        <v>0</v>
      </c>
      <c r="B17" s="12">
        <f t="shared" ref="B17:R17" si="0">SUM(B7:B16)</f>
        <v>0</v>
      </c>
      <c r="C17" s="12">
        <f t="shared" si="0"/>
        <v>237</v>
      </c>
      <c r="D17" s="12">
        <f t="shared" si="0"/>
        <v>21</v>
      </c>
      <c r="E17" s="12">
        <f t="shared" si="0"/>
        <v>0</v>
      </c>
      <c r="F17" s="12">
        <f t="shared" si="0"/>
        <v>0</v>
      </c>
      <c r="G17" s="12">
        <f t="shared" si="0"/>
        <v>11</v>
      </c>
      <c r="H17" s="30">
        <f t="shared" si="0"/>
        <v>0</v>
      </c>
      <c r="I17" s="30">
        <f t="shared" si="0"/>
        <v>0</v>
      </c>
      <c r="J17" s="30">
        <f t="shared" si="0"/>
        <v>0</v>
      </c>
      <c r="K17" s="12">
        <f t="shared" si="0"/>
        <v>4</v>
      </c>
      <c r="L17" s="12">
        <f t="shared" si="0"/>
        <v>2</v>
      </c>
      <c r="M17" s="12">
        <f t="shared" si="0"/>
        <v>0</v>
      </c>
      <c r="N17" s="12">
        <f t="shared" si="0"/>
        <v>137</v>
      </c>
      <c r="O17" s="12">
        <f t="shared" si="0"/>
        <v>0</v>
      </c>
      <c r="P17" s="12">
        <f t="shared" si="0"/>
        <v>16</v>
      </c>
      <c r="Q17" s="12">
        <f t="shared" si="0"/>
        <v>0</v>
      </c>
      <c r="R17" s="12">
        <f t="shared" si="0"/>
        <v>0</v>
      </c>
    </row>
    <row r="18" spans="1:18" x14ac:dyDescent="0.2">
      <c r="A18" s="24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&amp;C&amp;"Helv,Bold"LEMHI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0"/>
  <sheetViews>
    <sheetView zoomScaleNormal="100" zoomScaleSheetLayoutView="100" workbookViewId="0">
      <selection activeCell="E14" sqref="E14"/>
    </sheetView>
  </sheetViews>
  <sheetFormatPr defaultColWidth="9.140625" defaultRowHeight="12.75" x14ac:dyDescent="0.2"/>
  <cols>
    <col min="1" max="1" width="12" style="1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126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8"/>
      <c r="O1" s="129"/>
      <c r="P1" s="129"/>
      <c r="Q1" s="129"/>
      <c r="R1" s="130"/>
    </row>
    <row r="2" spans="1:18" s="18" customFormat="1" x14ac:dyDescent="0.2">
      <c r="A2" s="17"/>
      <c r="B2" s="120" t="s">
        <v>10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0" t="s">
        <v>2</v>
      </c>
      <c r="O2" s="121"/>
      <c r="P2" s="121"/>
      <c r="Q2" s="121"/>
      <c r="R2" s="122"/>
    </row>
    <row r="3" spans="1:18" s="18" customFormat="1" x14ac:dyDescent="0.2">
      <c r="A3" s="19"/>
      <c r="B3" s="117" t="s">
        <v>11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20" t="s">
        <v>3</v>
      </c>
      <c r="O3" s="121"/>
      <c r="P3" s="121"/>
      <c r="Q3" s="121"/>
      <c r="R3" s="122"/>
    </row>
    <row r="4" spans="1:18" ht="13.5" customHeight="1" x14ac:dyDescent="0.2">
      <c r="A4" s="20"/>
      <c r="B4" s="59" t="s">
        <v>1</v>
      </c>
      <c r="C4" s="59" t="s">
        <v>1</v>
      </c>
      <c r="D4" s="59" t="s">
        <v>1</v>
      </c>
      <c r="E4" s="59" t="s">
        <v>1</v>
      </c>
      <c r="F4" s="59" t="s">
        <v>1</v>
      </c>
      <c r="G4" s="59" t="s">
        <v>1</v>
      </c>
      <c r="H4" s="59" t="s">
        <v>12</v>
      </c>
      <c r="I4" s="59" t="s">
        <v>12</v>
      </c>
      <c r="J4" s="59" t="s">
        <v>12</v>
      </c>
      <c r="K4" s="59" t="s">
        <v>12</v>
      </c>
      <c r="L4" s="59" t="s">
        <v>12</v>
      </c>
      <c r="M4" s="59" t="s">
        <v>12</v>
      </c>
      <c r="N4" s="123"/>
      <c r="O4" s="124"/>
      <c r="P4" s="124"/>
      <c r="Q4" s="124"/>
      <c r="R4" s="125"/>
    </row>
    <row r="5" spans="1:18" s="6" customFormat="1" ht="114" thickBot="1" x14ac:dyDescent="0.25">
      <c r="A5" s="21" t="s">
        <v>4</v>
      </c>
      <c r="B5" s="61" t="s">
        <v>30</v>
      </c>
      <c r="C5" s="61" t="s">
        <v>31</v>
      </c>
      <c r="D5" s="61" t="s">
        <v>32</v>
      </c>
      <c r="E5" s="61" t="s">
        <v>33</v>
      </c>
      <c r="F5" s="61" t="s">
        <v>34</v>
      </c>
      <c r="G5" s="61" t="s">
        <v>35</v>
      </c>
      <c r="H5" s="61" t="s">
        <v>36</v>
      </c>
      <c r="I5" s="61" t="s">
        <v>37</v>
      </c>
      <c r="J5" s="61" t="s">
        <v>52</v>
      </c>
      <c r="K5" s="61" t="s">
        <v>38</v>
      </c>
      <c r="L5" s="61" t="s">
        <v>13</v>
      </c>
      <c r="M5" s="61" t="s">
        <v>39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33"/>
      <c r="C7" s="22">
        <v>1</v>
      </c>
      <c r="D7" s="22">
        <v>1</v>
      </c>
      <c r="E7" s="22">
        <v>298</v>
      </c>
      <c r="F7" s="22">
        <v>2</v>
      </c>
      <c r="G7" s="65">
        <v>6</v>
      </c>
      <c r="H7" s="67"/>
      <c r="I7" s="22"/>
      <c r="J7" s="22"/>
      <c r="K7" s="22"/>
      <c r="L7" s="22"/>
      <c r="M7" s="22"/>
      <c r="N7" s="13">
        <v>1321</v>
      </c>
      <c r="O7" s="14"/>
      <c r="P7" s="26">
        <f t="shared" ref="P7:P15" si="0">IF(N7&lt;&gt;0,N7+O7,"")</f>
        <v>1321</v>
      </c>
      <c r="Q7" s="14">
        <v>448</v>
      </c>
      <c r="R7" s="42">
        <f>IF(N7&lt;&gt;0,Q7/P7,"")</f>
        <v>0.33913701741105223</v>
      </c>
    </row>
    <row r="8" spans="1:18" s="10" customFormat="1" x14ac:dyDescent="0.2">
      <c r="A8" s="1" t="s">
        <v>41</v>
      </c>
      <c r="B8" s="34"/>
      <c r="C8" s="39">
        <v>1</v>
      </c>
      <c r="D8" s="39">
        <v>2</v>
      </c>
      <c r="E8" s="39">
        <v>292</v>
      </c>
      <c r="F8" s="39">
        <v>5</v>
      </c>
      <c r="G8" s="66">
        <v>5</v>
      </c>
      <c r="H8" s="68">
        <v>1</v>
      </c>
      <c r="I8" s="39"/>
      <c r="J8" s="39"/>
      <c r="K8" s="39"/>
      <c r="L8" s="39"/>
      <c r="M8" s="39"/>
      <c r="N8" s="28">
        <v>1166</v>
      </c>
      <c r="O8" s="15"/>
      <c r="P8" s="43">
        <f t="shared" si="0"/>
        <v>1166</v>
      </c>
      <c r="Q8" s="15">
        <v>390</v>
      </c>
      <c r="R8" s="44">
        <f t="shared" ref="R8:R17" si="1">IF(N8&lt;&gt;0,Q8/P8,"")</f>
        <v>0.33447684391080618</v>
      </c>
    </row>
    <row r="9" spans="1:18" s="10" customFormat="1" x14ac:dyDescent="0.2">
      <c r="A9" s="1" t="s">
        <v>42</v>
      </c>
      <c r="B9" s="34">
        <v>2</v>
      </c>
      <c r="C9" s="39">
        <v>4</v>
      </c>
      <c r="D9" s="39">
        <v>4</v>
      </c>
      <c r="E9" s="39">
        <v>347</v>
      </c>
      <c r="F9" s="39">
        <v>10</v>
      </c>
      <c r="G9" s="66">
        <v>5</v>
      </c>
      <c r="H9" s="68">
        <v>1</v>
      </c>
      <c r="I9" s="39"/>
      <c r="J9" s="39"/>
      <c r="K9" s="39"/>
      <c r="L9" s="39"/>
      <c r="M9" s="39"/>
      <c r="N9" s="28">
        <v>1691</v>
      </c>
      <c r="O9" s="15">
        <v>5</v>
      </c>
      <c r="P9" s="43">
        <f t="shared" si="0"/>
        <v>1696</v>
      </c>
      <c r="Q9" s="15">
        <v>564</v>
      </c>
      <c r="R9" s="44">
        <f t="shared" si="1"/>
        <v>0.33254716981132076</v>
      </c>
    </row>
    <row r="10" spans="1:18" s="23" customFormat="1" x14ac:dyDescent="0.2">
      <c r="A10" s="1" t="s">
        <v>43</v>
      </c>
      <c r="B10" s="34"/>
      <c r="C10" s="39"/>
      <c r="D10" s="39"/>
      <c r="E10" s="39">
        <v>90</v>
      </c>
      <c r="F10" s="39">
        <v>2</v>
      </c>
      <c r="G10" s="66"/>
      <c r="H10" s="68"/>
      <c r="I10" s="39"/>
      <c r="J10" s="39"/>
      <c r="K10" s="39"/>
      <c r="L10" s="39">
        <v>1</v>
      </c>
      <c r="M10" s="39"/>
      <c r="N10" s="28">
        <v>311</v>
      </c>
      <c r="O10" s="15"/>
      <c r="P10" s="43">
        <f t="shared" si="0"/>
        <v>311</v>
      </c>
      <c r="Q10" s="15">
        <v>119</v>
      </c>
      <c r="R10" s="44">
        <f t="shared" si="1"/>
        <v>0.38263665594855306</v>
      </c>
    </row>
    <row r="11" spans="1:18" s="23" customFormat="1" x14ac:dyDescent="0.2">
      <c r="A11" s="1" t="s">
        <v>44</v>
      </c>
      <c r="B11" s="34">
        <v>1</v>
      </c>
      <c r="C11" s="39"/>
      <c r="D11" s="39"/>
      <c r="E11" s="39">
        <v>31</v>
      </c>
      <c r="F11" s="39">
        <v>1</v>
      </c>
      <c r="G11" s="66">
        <v>1</v>
      </c>
      <c r="H11" s="68"/>
      <c r="I11" s="39"/>
      <c r="J11" s="39"/>
      <c r="K11" s="39"/>
      <c r="L11" s="39"/>
      <c r="M11" s="39"/>
      <c r="N11" s="28">
        <v>47</v>
      </c>
      <c r="O11" s="15">
        <v>0</v>
      </c>
      <c r="P11" s="43">
        <f t="shared" si="0"/>
        <v>47</v>
      </c>
      <c r="Q11" s="15">
        <v>38</v>
      </c>
      <c r="R11" s="44">
        <f t="shared" si="1"/>
        <v>0.80851063829787229</v>
      </c>
    </row>
    <row r="12" spans="1:18" s="23" customFormat="1" x14ac:dyDescent="0.2">
      <c r="A12" s="1" t="s">
        <v>45</v>
      </c>
      <c r="B12" s="34"/>
      <c r="C12" s="39"/>
      <c r="D12" s="39"/>
      <c r="E12" s="39">
        <v>59</v>
      </c>
      <c r="F12" s="39">
        <v>4</v>
      </c>
      <c r="G12" s="66"/>
      <c r="H12" s="68">
        <v>1</v>
      </c>
      <c r="I12" s="39"/>
      <c r="J12" s="39"/>
      <c r="K12" s="39"/>
      <c r="L12" s="39"/>
      <c r="M12" s="39"/>
      <c r="N12" s="28">
        <v>205</v>
      </c>
      <c r="O12" s="15"/>
      <c r="P12" s="43">
        <f t="shared" si="0"/>
        <v>205</v>
      </c>
      <c r="Q12" s="15">
        <v>78</v>
      </c>
      <c r="R12" s="44">
        <f t="shared" si="1"/>
        <v>0.38048780487804879</v>
      </c>
    </row>
    <row r="13" spans="1:18" s="23" customFormat="1" x14ac:dyDescent="0.2">
      <c r="A13" s="1" t="s">
        <v>46</v>
      </c>
      <c r="B13" s="34"/>
      <c r="C13" s="39"/>
      <c r="D13" s="39"/>
      <c r="E13" s="39">
        <v>38</v>
      </c>
      <c r="F13" s="39"/>
      <c r="G13" s="66"/>
      <c r="H13" s="68"/>
      <c r="I13" s="39"/>
      <c r="J13" s="39"/>
      <c r="K13" s="39"/>
      <c r="L13" s="39"/>
      <c r="M13" s="39"/>
      <c r="N13" s="28">
        <v>64</v>
      </c>
      <c r="O13" s="15"/>
      <c r="P13" s="43">
        <f t="shared" si="0"/>
        <v>64</v>
      </c>
      <c r="Q13" s="15">
        <v>44</v>
      </c>
      <c r="R13" s="44">
        <f t="shared" si="1"/>
        <v>0.6875</v>
      </c>
    </row>
    <row r="14" spans="1:18" s="23" customFormat="1" x14ac:dyDescent="0.2">
      <c r="A14" s="1" t="s">
        <v>47</v>
      </c>
      <c r="B14" s="34"/>
      <c r="C14" s="39"/>
      <c r="D14" s="39"/>
      <c r="E14" s="39">
        <v>47</v>
      </c>
      <c r="F14" s="39"/>
      <c r="G14" s="66"/>
      <c r="H14" s="68"/>
      <c r="I14" s="39"/>
      <c r="J14" s="39"/>
      <c r="K14" s="39"/>
      <c r="L14" s="39"/>
      <c r="M14" s="39"/>
      <c r="N14" s="28">
        <v>273</v>
      </c>
      <c r="O14" s="15"/>
      <c r="P14" s="43">
        <f t="shared" si="0"/>
        <v>273</v>
      </c>
      <c r="Q14" s="15">
        <v>54</v>
      </c>
      <c r="R14" s="44">
        <f t="shared" si="1"/>
        <v>0.19780219780219779</v>
      </c>
    </row>
    <row r="15" spans="1:18" s="23" customFormat="1" x14ac:dyDescent="0.2">
      <c r="A15" s="1" t="s">
        <v>48</v>
      </c>
      <c r="B15" s="34">
        <v>1</v>
      </c>
      <c r="C15" s="39"/>
      <c r="D15" s="39"/>
      <c r="E15" s="39">
        <v>52</v>
      </c>
      <c r="F15" s="39">
        <v>1</v>
      </c>
      <c r="G15" s="66"/>
      <c r="H15" s="68"/>
      <c r="I15" s="39"/>
      <c r="J15" s="39"/>
      <c r="K15" s="39"/>
      <c r="L15" s="39"/>
      <c r="M15" s="39"/>
      <c r="N15" s="28">
        <v>195</v>
      </c>
      <c r="O15" s="15"/>
      <c r="P15" s="43">
        <f t="shared" si="0"/>
        <v>195</v>
      </c>
      <c r="Q15" s="15">
        <v>57</v>
      </c>
      <c r="R15" s="44">
        <f t="shared" si="1"/>
        <v>0.29230769230769232</v>
      </c>
    </row>
    <row r="16" spans="1:18" s="23" customFormat="1" x14ac:dyDescent="0.2">
      <c r="A16" s="1" t="s">
        <v>14</v>
      </c>
      <c r="B16" s="34">
        <v>3</v>
      </c>
      <c r="C16" s="39">
        <v>2</v>
      </c>
      <c r="D16" s="39">
        <v>2</v>
      </c>
      <c r="E16" s="39">
        <v>274</v>
      </c>
      <c r="F16" s="39">
        <v>3</v>
      </c>
      <c r="G16" s="66">
        <v>3</v>
      </c>
      <c r="H16" s="68"/>
      <c r="I16" s="39"/>
      <c r="J16" s="39"/>
      <c r="K16" s="39"/>
      <c r="L16" s="39"/>
      <c r="M16" s="39"/>
      <c r="N16" s="56"/>
      <c r="O16" s="54"/>
      <c r="P16" s="54"/>
      <c r="Q16" s="15">
        <v>426</v>
      </c>
      <c r="R16" s="55"/>
    </row>
    <row r="17" spans="1:18" x14ac:dyDescent="0.2">
      <c r="A17" s="4" t="s">
        <v>0</v>
      </c>
      <c r="B17" s="12">
        <f t="shared" ref="B17:Q17" si="2">SUM(B7:B16)</f>
        <v>7</v>
      </c>
      <c r="C17" s="12">
        <f t="shared" si="2"/>
        <v>8</v>
      </c>
      <c r="D17" s="12">
        <f t="shared" si="2"/>
        <v>9</v>
      </c>
      <c r="E17" s="12">
        <f t="shared" si="2"/>
        <v>1528</v>
      </c>
      <c r="F17" s="12">
        <f t="shared" si="2"/>
        <v>28</v>
      </c>
      <c r="G17" s="12">
        <f t="shared" si="2"/>
        <v>20</v>
      </c>
      <c r="H17" s="12">
        <f t="shared" si="2"/>
        <v>3</v>
      </c>
      <c r="I17" s="12">
        <f t="shared" si="2"/>
        <v>0</v>
      </c>
      <c r="J17" s="12">
        <f t="shared" si="2"/>
        <v>0</v>
      </c>
      <c r="K17" s="12">
        <f t="shared" si="2"/>
        <v>0</v>
      </c>
      <c r="L17" s="12">
        <f t="shared" si="2"/>
        <v>1</v>
      </c>
      <c r="M17" s="12">
        <f t="shared" si="2"/>
        <v>0</v>
      </c>
      <c r="N17" s="12">
        <f t="shared" si="2"/>
        <v>5273</v>
      </c>
      <c r="O17" s="12">
        <f t="shared" si="2"/>
        <v>5</v>
      </c>
      <c r="P17" s="12">
        <f t="shared" si="2"/>
        <v>5278</v>
      </c>
      <c r="Q17" s="12">
        <f t="shared" si="2"/>
        <v>2218</v>
      </c>
      <c r="R17" s="32">
        <f t="shared" si="1"/>
        <v>0.42023493747631679</v>
      </c>
    </row>
    <row r="18" spans="1:18" x14ac:dyDescent="0.2">
      <c r="A18" s="24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3"/>
      <c r="O18" s="23"/>
      <c r="P18" s="23"/>
      <c r="Q18" s="23"/>
      <c r="R18" s="23"/>
    </row>
    <row r="19" spans="1:18" x14ac:dyDescent="0.2">
      <c r="N19" s="23"/>
      <c r="O19" s="23"/>
      <c r="P19" s="23"/>
      <c r="Q19" s="23"/>
      <c r="R19" s="23"/>
    </row>
    <row r="20" spans="1:18" x14ac:dyDescent="0.2">
      <c r="N20" s="23"/>
      <c r="O20" s="23"/>
      <c r="P20" s="23"/>
      <c r="Q20" s="23"/>
      <c r="R20" s="23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&amp;C&amp;"Helv,Bold"LEMHI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E5B1F-AF42-478A-96D9-15DE6E07ECEA}">
  <dimension ref="A1:G15"/>
  <sheetViews>
    <sheetView workbookViewId="0">
      <selection activeCell="G28" sqref="G28"/>
    </sheetView>
  </sheetViews>
  <sheetFormatPr defaultColWidth="9.140625" defaultRowHeight="12.75" x14ac:dyDescent="0.2"/>
  <cols>
    <col min="1" max="1" width="11.42578125" style="88" bestFit="1" customWidth="1"/>
    <col min="2" max="5" width="8.5703125" style="70" customWidth="1"/>
    <col min="6" max="7" width="8.85546875" customWidth="1"/>
    <col min="8" max="8" width="9.28515625" style="70" bestFit="1" customWidth="1"/>
    <col min="9" max="9" width="8.42578125" style="70" customWidth="1"/>
    <col min="10" max="10" width="9.7109375" style="70" bestFit="1" customWidth="1"/>
    <col min="11" max="11" width="10.7109375" style="70" bestFit="1" customWidth="1"/>
    <col min="12" max="12" width="10.42578125" style="70" bestFit="1" customWidth="1"/>
    <col min="13" max="13" width="9.7109375" style="70" bestFit="1" customWidth="1"/>
    <col min="14" max="14" width="13.28515625" style="70" bestFit="1" customWidth="1"/>
    <col min="15" max="15" width="10" style="70" bestFit="1" customWidth="1"/>
    <col min="16" max="256" width="9.140625" style="70"/>
    <col min="257" max="257" width="11.42578125" style="70" bestFit="1" customWidth="1"/>
    <col min="258" max="261" width="8.5703125" style="70" customWidth="1"/>
    <col min="262" max="263" width="8.85546875" style="70" customWidth="1"/>
    <col min="264" max="264" width="9.28515625" style="70" bestFit="1" customWidth="1"/>
    <col min="265" max="265" width="8.42578125" style="70" customWidth="1"/>
    <col min="266" max="266" width="9.7109375" style="70" bestFit="1" customWidth="1"/>
    <col min="267" max="267" width="10.7109375" style="70" bestFit="1" customWidth="1"/>
    <col min="268" max="268" width="10.42578125" style="70" bestFit="1" customWidth="1"/>
    <col min="269" max="269" width="9.7109375" style="70" bestFit="1" customWidth="1"/>
    <col min="270" max="270" width="13.28515625" style="70" bestFit="1" customWidth="1"/>
    <col min="271" max="271" width="10" style="70" bestFit="1" customWidth="1"/>
    <col min="272" max="512" width="9.140625" style="70"/>
    <col min="513" max="513" width="11.42578125" style="70" bestFit="1" customWidth="1"/>
    <col min="514" max="517" width="8.5703125" style="70" customWidth="1"/>
    <col min="518" max="519" width="8.85546875" style="70" customWidth="1"/>
    <col min="520" max="520" width="9.28515625" style="70" bestFit="1" customWidth="1"/>
    <col min="521" max="521" width="8.42578125" style="70" customWidth="1"/>
    <col min="522" max="522" width="9.7109375" style="70" bestFit="1" customWidth="1"/>
    <col min="523" max="523" width="10.7109375" style="70" bestFit="1" customWidth="1"/>
    <col min="524" max="524" width="10.42578125" style="70" bestFit="1" customWidth="1"/>
    <col min="525" max="525" width="9.7109375" style="70" bestFit="1" customWidth="1"/>
    <col min="526" max="526" width="13.28515625" style="70" bestFit="1" customWidth="1"/>
    <col min="527" max="527" width="10" style="70" bestFit="1" customWidth="1"/>
    <col min="528" max="768" width="9.140625" style="70"/>
    <col min="769" max="769" width="11.42578125" style="70" bestFit="1" customWidth="1"/>
    <col min="770" max="773" width="8.5703125" style="70" customWidth="1"/>
    <col min="774" max="775" width="8.85546875" style="70" customWidth="1"/>
    <col min="776" max="776" width="9.28515625" style="70" bestFit="1" customWidth="1"/>
    <col min="777" max="777" width="8.42578125" style="70" customWidth="1"/>
    <col min="778" max="778" width="9.7109375" style="70" bestFit="1" customWidth="1"/>
    <col min="779" max="779" width="10.7109375" style="70" bestFit="1" customWidth="1"/>
    <col min="780" max="780" width="10.42578125" style="70" bestFit="1" customWidth="1"/>
    <col min="781" max="781" width="9.7109375" style="70" bestFit="1" customWidth="1"/>
    <col min="782" max="782" width="13.28515625" style="70" bestFit="1" customWidth="1"/>
    <col min="783" max="783" width="10" style="70" bestFit="1" customWidth="1"/>
    <col min="784" max="1024" width="9.140625" style="70"/>
    <col min="1025" max="1025" width="11.42578125" style="70" bestFit="1" customWidth="1"/>
    <col min="1026" max="1029" width="8.5703125" style="70" customWidth="1"/>
    <col min="1030" max="1031" width="8.85546875" style="70" customWidth="1"/>
    <col min="1032" max="1032" width="9.28515625" style="70" bestFit="1" customWidth="1"/>
    <col min="1033" max="1033" width="8.42578125" style="70" customWidth="1"/>
    <col min="1034" max="1034" width="9.7109375" style="70" bestFit="1" customWidth="1"/>
    <col min="1035" max="1035" width="10.7109375" style="70" bestFit="1" customWidth="1"/>
    <col min="1036" max="1036" width="10.42578125" style="70" bestFit="1" customWidth="1"/>
    <col min="1037" max="1037" width="9.7109375" style="70" bestFit="1" customWidth="1"/>
    <col min="1038" max="1038" width="13.28515625" style="70" bestFit="1" customWidth="1"/>
    <col min="1039" max="1039" width="10" style="70" bestFit="1" customWidth="1"/>
    <col min="1040" max="1280" width="9.140625" style="70"/>
    <col min="1281" max="1281" width="11.42578125" style="70" bestFit="1" customWidth="1"/>
    <col min="1282" max="1285" width="8.5703125" style="70" customWidth="1"/>
    <col min="1286" max="1287" width="8.85546875" style="70" customWidth="1"/>
    <col min="1288" max="1288" width="9.28515625" style="70" bestFit="1" customWidth="1"/>
    <col min="1289" max="1289" width="8.42578125" style="70" customWidth="1"/>
    <col min="1290" max="1290" width="9.7109375" style="70" bestFit="1" customWidth="1"/>
    <col min="1291" max="1291" width="10.7109375" style="70" bestFit="1" customWidth="1"/>
    <col min="1292" max="1292" width="10.42578125" style="70" bestFit="1" customWidth="1"/>
    <col min="1293" max="1293" width="9.7109375" style="70" bestFit="1" customWidth="1"/>
    <col min="1294" max="1294" width="13.28515625" style="70" bestFit="1" customWidth="1"/>
    <col min="1295" max="1295" width="10" style="70" bestFit="1" customWidth="1"/>
    <col min="1296" max="1536" width="9.140625" style="70"/>
    <col min="1537" max="1537" width="11.42578125" style="70" bestFit="1" customWidth="1"/>
    <col min="1538" max="1541" width="8.5703125" style="70" customWidth="1"/>
    <col min="1542" max="1543" width="8.85546875" style="70" customWidth="1"/>
    <col min="1544" max="1544" width="9.28515625" style="70" bestFit="1" customWidth="1"/>
    <col min="1545" max="1545" width="8.42578125" style="70" customWidth="1"/>
    <col min="1546" max="1546" width="9.7109375" style="70" bestFit="1" customWidth="1"/>
    <col min="1547" max="1547" width="10.7109375" style="70" bestFit="1" customWidth="1"/>
    <col min="1548" max="1548" width="10.42578125" style="70" bestFit="1" customWidth="1"/>
    <col min="1549" max="1549" width="9.7109375" style="70" bestFit="1" customWidth="1"/>
    <col min="1550" max="1550" width="13.28515625" style="70" bestFit="1" customWidth="1"/>
    <col min="1551" max="1551" width="10" style="70" bestFit="1" customWidth="1"/>
    <col min="1552" max="1792" width="9.140625" style="70"/>
    <col min="1793" max="1793" width="11.42578125" style="70" bestFit="1" customWidth="1"/>
    <col min="1794" max="1797" width="8.5703125" style="70" customWidth="1"/>
    <col min="1798" max="1799" width="8.85546875" style="70" customWidth="1"/>
    <col min="1800" max="1800" width="9.28515625" style="70" bestFit="1" customWidth="1"/>
    <col min="1801" max="1801" width="8.42578125" style="70" customWidth="1"/>
    <col min="1802" max="1802" width="9.7109375" style="70" bestFit="1" customWidth="1"/>
    <col min="1803" max="1803" width="10.7109375" style="70" bestFit="1" customWidth="1"/>
    <col min="1804" max="1804" width="10.42578125" style="70" bestFit="1" customWidth="1"/>
    <col min="1805" max="1805" width="9.7109375" style="70" bestFit="1" customWidth="1"/>
    <col min="1806" max="1806" width="13.28515625" style="70" bestFit="1" customWidth="1"/>
    <col min="1807" max="1807" width="10" style="70" bestFit="1" customWidth="1"/>
    <col min="1808" max="2048" width="9.140625" style="70"/>
    <col min="2049" max="2049" width="11.42578125" style="70" bestFit="1" customWidth="1"/>
    <col min="2050" max="2053" width="8.5703125" style="70" customWidth="1"/>
    <col min="2054" max="2055" width="8.85546875" style="70" customWidth="1"/>
    <col min="2056" max="2056" width="9.28515625" style="70" bestFit="1" customWidth="1"/>
    <col min="2057" max="2057" width="8.42578125" style="70" customWidth="1"/>
    <col min="2058" max="2058" width="9.7109375" style="70" bestFit="1" customWidth="1"/>
    <col min="2059" max="2059" width="10.7109375" style="70" bestFit="1" customWidth="1"/>
    <col min="2060" max="2060" width="10.42578125" style="70" bestFit="1" customWidth="1"/>
    <col min="2061" max="2061" width="9.7109375" style="70" bestFit="1" customWidth="1"/>
    <col min="2062" max="2062" width="13.28515625" style="70" bestFit="1" customWidth="1"/>
    <col min="2063" max="2063" width="10" style="70" bestFit="1" customWidth="1"/>
    <col min="2064" max="2304" width="9.140625" style="70"/>
    <col min="2305" max="2305" width="11.42578125" style="70" bestFit="1" customWidth="1"/>
    <col min="2306" max="2309" width="8.5703125" style="70" customWidth="1"/>
    <col min="2310" max="2311" width="8.85546875" style="70" customWidth="1"/>
    <col min="2312" max="2312" width="9.28515625" style="70" bestFit="1" customWidth="1"/>
    <col min="2313" max="2313" width="8.42578125" style="70" customWidth="1"/>
    <col min="2314" max="2314" width="9.7109375" style="70" bestFit="1" customWidth="1"/>
    <col min="2315" max="2315" width="10.7109375" style="70" bestFit="1" customWidth="1"/>
    <col min="2316" max="2316" width="10.42578125" style="70" bestFit="1" customWidth="1"/>
    <col min="2317" max="2317" width="9.7109375" style="70" bestFit="1" customWidth="1"/>
    <col min="2318" max="2318" width="13.28515625" style="70" bestFit="1" customWidth="1"/>
    <col min="2319" max="2319" width="10" style="70" bestFit="1" customWidth="1"/>
    <col min="2320" max="2560" width="9.140625" style="70"/>
    <col min="2561" max="2561" width="11.42578125" style="70" bestFit="1" customWidth="1"/>
    <col min="2562" max="2565" width="8.5703125" style="70" customWidth="1"/>
    <col min="2566" max="2567" width="8.85546875" style="70" customWidth="1"/>
    <col min="2568" max="2568" width="9.28515625" style="70" bestFit="1" customWidth="1"/>
    <col min="2569" max="2569" width="8.42578125" style="70" customWidth="1"/>
    <col min="2570" max="2570" width="9.7109375" style="70" bestFit="1" customWidth="1"/>
    <col min="2571" max="2571" width="10.7109375" style="70" bestFit="1" customWidth="1"/>
    <col min="2572" max="2572" width="10.42578125" style="70" bestFit="1" customWidth="1"/>
    <col min="2573" max="2573" width="9.7109375" style="70" bestFit="1" customWidth="1"/>
    <col min="2574" max="2574" width="13.28515625" style="70" bestFit="1" customWidth="1"/>
    <col min="2575" max="2575" width="10" style="70" bestFit="1" customWidth="1"/>
    <col min="2576" max="2816" width="9.140625" style="70"/>
    <col min="2817" max="2817" width="11.42578125" style="70" bestFit="1" customWidth="1"/>
    <col min="2818" max="2821" width="8.5703125" style="70" customWidth="1"/>
    <col min="2822" max="2823" width="8.85546875" style="70" customWidth="1"/>
    <col min="2824" max="2824" width="9.28515625" style="70" bestFit="1" customWidth="1"/>
    <col min="2825" max="2825" width="8.42578125" style="70" customWidth="1"/>
    <col min="2826" max="2826" width="9.7109375" style="70" bestFit="1" customWidth="1"/>
    <col min="2827" max="2827" width="10.7109375" style="70" bestFit="1" customWidth="1"/>
    <col min="2828" max="2828" width="10.42578125" style="70" bestFit="1" customWidth="1"/>
    <col min="2829" max="2829" width="9.7109375" style="70" bestFit="1" customWidth="1"/>
    <col min="2830" max="2830" width="13.28515625" style="70" bestFit="1" customWidth="1"/>
    <col min="2831" max="2831" width="10" style="70" bestFit="1" customWidth="1"/>
    <col min="2832" max="3072" width="9.140625" style="70"/>
    <col min="3073" max="3073" width="11.42578125" style="70" bestFit="1" customWidth="1"/>
    <col min="3074" max="3077" width="8.5703125" style="70" customWidth="1"/>
    <col min="3078" max="3079" width="8.85546875" style="70" customWidth="1"/>
    <col min="3080" max="3080" width="9.28515625" style="70" bestFit="1" customWidth="1"/>
    <col min="3081" max="3081" width="8.42578125" style="70" customWidth="1"/>
    <col min="3082" max="3082" width="9.7109375" style="70" bestFit="1" customWidth="1"/>
    <col min="3083" max="3083" width="10.7109375" style="70" bestFit="1" customWidth="1"/>
    <col min="3084" max="3084" width="10.42578125" style="70" bestFit="1" customWidth="1"/>
    <col min="3085" max="3085" width="9.7109375" style="70" bestFit="1" customWidth="1"/>
    <col min="3086" max="3086" width="13.28515625" style="70" bestFit="1" customWidth="1"/>
    <col min="3087" max="3087" width="10" style="70" bestFit="1" customWidth="1"/>
    <col min="3088" max="3328" width="9.140625" style="70"/>
    <col min="3329" max="3329" width="11.42578125" style="70" bestFit="1" customWidth="1"/>
    <col min="3330" max="3333" width="8.5703125" style="70" customWidth="1"/>
    <col min="3334" max="3335" width="8.85546875" style="70" customWidth="1"/>
    <col min="3336" max="3336" width="9.28515625" style="70" bestFit="1" customWidth="1"/>
    <col min="3337" max="3337" width="8.42578125" style="70" customWidth="1"/>
    <col min="3338" max="3338" width="9.7109375" style="70" bestFit="1" customWidth="1"/>
    <col min="3339" max="3339" width="10.7109375" style="70" bestFit="1" customWidth="1"/>
    <col min="3340" max="3340" width="10.42578125" style="70" bestFit="1" customWidth="1"/>
    <col min="3341" max="3341" width="9.7109375" style="70" bestFit="1" customWidth="1"/>
    <col min="3342" max="3342" width="13.28515625" style="70" bestFit="1" customWidth="1"/>
    <col min="3343" max="3343" width="10" style="70" bestFit="1" customWidth="1"/>
    <col min="3344" max="3584" width="9.140625" style="70"/>
    <col min="3585" max="3585" width="11.42578125" style="70" bestFit="1" customWidth="1"/>
    <col min="3586" max="3589" width="8.5703125" style="70" customWidth="1"/>
    <col min="3590" max="3591" width="8.85546875" style="70" customWidth="1"/>
    <col min="3592" max="3592" width="9.28515625" style="70" bestFit="1" customWidth="1"/>
    <col min="3593" max="3593" width="8.42578125" style="70" customWidth="1"/>
    <col min="3594" max="3594" width="9.7109375" style="70" bestFit="1" customWidth="1"/>
    <col min="3595" max="3595" width="10.7109375" style="70" bestFit="1" customWidth="1"/>
    <col min="3596" max="3596" width="10.42578125" style="70" bestFit="1" customWidth="1"/>
    <col min="3597" max="3597" width="9.7109375" style="70" bestFit="1" customWidth="1"/>
    <col min="3598" max="3598" width="13.28515625" style="70" bestFit="1" customWidth="1"/>
    <col min="3599" max="3599" width="10" style="70" bestFit="1" customWidth="1"/>
    <col min="3600" max="3840" width="9.140625" style="70"/>
    <col min="3841" max="3841" width="11.42578125" style="70" bestFit="1" customWidth="1"/>
    <col min="3842" max="3845" width="8.5703125" style="70" customWidth="1"/>
    <col min="3846" max="3847" width="8.85546875" style="70" customWidth="1"/>
    <col min="3848" max="3848" width="9.28515625" style="70" bestFit="1" customWidth="1"/>
    <col min="3849" max="3849" width="8.42578125" style="70" customWidth="1"/>
    <col min="3850" max="3850" width="9.7109375" style="70" bestFit="1" customWidth="1"/>
    <col min="3851" max="3851" width="10.7109375" style="70" bestFit="1" customWidth="1"/>
    <col min="3852" max="3852" width="10.42578125" style="70" bestFit="1" customWidth="1"/>
    <col min="3853" max="3853" width="9.7109375" style="70" bestFit="1" customWidth="1"/>
    <col min="3854" max="3854" width="13.28515625" style="70" bestFit="1" customWidth="1"/>
    <col min="3855" max="3855" width="10" style="70" bestFit="1" customWidth="1"/>
    <col min="3856" max="4096" width="9.140625" style="70"/>
    <col min="4097" max="4097" width="11.42578125" style="70" bestFit="1" customWidth="1"/>
    <col min="4098" max="4101" width="8.5703125" style="70" customWidth="1"/>
    <col min="4102" max="4103" width="8.85546875" style="70" customWidth="1"/>
    <col min="4104" max="4104" width="9.28515625" style="70" bestFit="1" customWidth="1"/>
    <col min="4105" max="4105" width="8.42578125" style="70" customWidth="1"/>
    <col min="4106" max="4106" width="9.7109375" style="70" bestFit="1" customWidth="1"/>
    <col min="4107" max="4107" width="10.7109375" style="70" bestFit="1" customWidth="1"/>
    <col min="4108" max="4108" width="10.42578125" style="70" bestFit="1" customWidth="1"/>
    <col min="4109" max="4109" width="9.7109375" style="70" bestFit="1" customWidth="1"/>
    <col min="4110" max="4110" width="13.28515625" style="70" bestFit="1" customWidth="1"/>
    <col min="4111" max="4111" width="10" style="70" bestFit="1" customWidth="1"/>
    <col min="4112" max="4352" width="9.140625" style="70"/>
    <col min="4353" max="4353" width="11.42578125" style="70" bestFit="1" customWidth="1"/>
    <col min="4354" max="4357" width="8.5703125" style="70" customWidth="1"/>
    <col min="4358" max="4359" width="8.85546875" style="70" customWidth="1"/>
    <col min="4360" max="4360" width="9.28515625" style="70" bestFit="1" customWidth="1"/>
    <col min="4361" max="4361" width="8.42578125" style="70" customWidth="1"/>
    <col min="4362" max="4362" width="9.7109375" style="70" bestFit="1" customWidth="1"/>
    <col min="4363" max="4363" width="10.7109375" style="70" bestFit="1" customWidth="1"/>
    <col min="4364" max="4364" width="10.42578125" style="70" bestFit="1" customWidth="1"/>
    <col min="4365" max="4365" width="9.7109375" style="70" bestFit="1" customWidth="1"/>
    <col min="4366" max="4366" width="13.28515625" style="70" bestFit="1" customWidth="1"/>
    <col min="4367" max="4367" width="10" style="70" bestFit="1" customWidth="1"/>
    <col min="4368" max="4608" width="9.140625" style="70"/>
    <col min="4609" max="4609" width="11.42578125" style="70" bestFit="1" customWidth="1"/>
    <col min="4610" max="4613" width="8.5703125" style="70" customWidth="1"/>
    <col min="4614" max="4615" width="8.85546875" style="70" customWidth="1"/>
    <col min="4616" max="4616" width="9.28515625" style="70" bestFit="1" customWidth="1"/>
    <col min="4617" max="4617" width="8.42578125" style="70" customWidth="1"/>
    <col min="4618" max="4618" width="9.7109375" style="70" bestFit="1" customWidth="1"/>
    <col min="4619" max="4619" width="10.7109375" style="70" bestFit="1" customWidth="1"/>
    <col min="4620" max="4620" width="10.42578125" style="70" bestFit="1" customWidth="1"/>
    <col min="4621" max="4621" width="9.7109375" style="70" bestFit="1" customWidth="1"/>
    <col min="4622" max="4622" width="13.28515625" style="70" bestFit="1" customWidth="1"/>
    <col min="4623" max="4623" width="10" style="70" bestFit="1" customWidth="1"/>
    <col min="4624" max="4864" width="9.140625" style="70"/>
    <col min="4865" max="4865" width="11.42578125" style="70" bestFit="1" customWidth="1"/>
    <col min="4866" max="4869" width="8.5703125" style="70" customWidth="1"/>
    <col min="4870" max="4871" width="8.85546875" style="70" customWidth="1"/>
    <col min="4872" max="4872" width="9.28515625" style="70" bestFit="1" customWidth="1"/>
    <col min="4873" max="4873" width="8.42578125" style="70" customWidth="1"/>
    <col min="4874" max="4874" width="9.7109375" style="70" bestFit="1" customWidth="1"/>
    <col min="4875" max="4875" width="10.7109375" style="70" bestFit="1" customWidth="1"/>
    <col min="4876" max="4876" width="10.42578125" style="70" bestFit="1" customWidth="1"/>
    <col min="4877" max="4877" width="9.7109375" style="70" bestFit="1" customWidth="1"/>
    <col min="4878" max="4878" width="13.28515625" style="70" bestFit="1" customWidth="1"/>
    <col min="4879" max="4879" width="10" style="70" bestFit="1" customWidth="1"/>
    <col min="4880" max="5120" width="9.140625" style="70"/>
    <col min="5121" max="5121" width="11.42578125" style="70" bestFit="1" customWidth="1"/>
    <col min="5122" max="5125" width="8.5703125" style="70" customWidth="1"/>
    <col min="5126" max="5127" width="8.85546875" style="70" customWidth="1"/>
    <col min="5128" max="5128" width="9.28515625" style="70" bestFit="1" customWidth="1"/>
    <col min="5129" max="5129" width="8.42578125" style="70" customWidth="1"/>
    <col min="5130" max="5130" width="9.7109375" style="70" bestFit="1" customWidth="1"/>
    <col min="5131" max="5131" width="10.7109375" style="70" bestFit="1" customWidth="1"/>
    <col min="5132" max="5132" width="10.42578125" style="70" bestFit="1" customWidth="1"/>
    <col min="5133" max="5133" width="9.7109375" style="70" bestFit="1" customWidth="1"/>
    <col min="5134" max="5134" width="13.28515625" style="70" bestFit="1" customWidth="1"/>
    <col min="5135" max="5135" width="10" style="70" bestFit="1" customWidth="1"/>
    <col min="5136" max="5376" width="9.140625" style="70"/>
    <col min="5377" max="5377" width="11.42578125" style="70" bestFit="1" customWidth="1"/>
    <col min="5378" max="5381" width="8.5703125" style="70" customWidth="1"/>
    <col min="5382" max="5383" width="8.85546875" style="70" customWidth="1"/>
    <col min="5384" max="5384" width="9.28515625" style="70" bestFit="1" customWidth="1"/>
    <col min="5385" max="5385" width="8.42578125" style="70" customWidth="1"/>
    <col min="5386" max="5386" width="9.7109375" style="70" bestFit="1" customWidth="1"/>
    <col min="5387" max="5387" width="10.7109375" style="70" bestFit="1" customWidth="1"/>
    <col min="5388" max="5388" width="10.42578125" style="70" bestFit="1" customWidth="1"/>
    <col min="5389" max="5389" width="9.7109375" style="70" bestFit="1" customWidth="1"/>
    <col min="5390" max="5390" width="13.28515625" style="70" bestFit="1" customWidth="1"/>
    <col min="5391" max="5391" width="10" style="70" bestFit="1" customWidth="1"/>
    <col min="5392" max="5632" width="9.140625" style="70"/>
    <col min="5633" max="5633" width="11.42578125" style="70" bestFit="1" customWidth="1"/>
    <col min="5634" max="5637" width="8.5703125" style="70" customWidth="1"/>
    <col min="5638" max="5639" width="8.85546875" style="70" customWidth="1"/>
    <col min="5640" max="5640" width="9.28515625" style="70" bestFit="1" customWidth="1"/>
    <col min="5641" max="5641" width="8.42578125" style="70" customWidth="1"/>
    <col min="5642" max="5642" width="9.7109375" style="70" bestFit="1" customWidth="1"/>
    <col min="5643" max="5643" width="10.7109375" style="70" bestFit="1" customWidth="1"/>
    <col min="5644" max="5644" width="10.42578125" style="70" bestFit="1" customWidth="1"/>
    <col min="5645" max="5645" width="9.7109375" style="70" bestFit="1" customWidth="1"/>
    <col min="5646" max="5646" width="13.28515625" style="70" bestFit="1" customWidth="1"/>
    <col min="5647" max="5647" width="10" style="70" bestFit="1" customWidth="1"/>
    <col min="5648" max="5888" width="9.140625" style="70"/>
    <col min="5889" max="5889" width="11.42578125" style="70" bestFit="1" customWidth="1"/>
    <col min="5890" max="5893" width="8.5703125" style="70" customWidth="1"/>
    <col min="5894" max="5895" width="8.85546875" style="70" customWidth="1"/>
    <col min="5896" max="5896" width="9.28515625" style="70" bestFit="1" customWidth="1"/>
    <col min="5897" max="5897" width="8.42578125" style="70" customWidth="1"/>
    <col min="5898" max="5898" width="9.7109375" style="70" bestFit="1" customWidth="1"/>
    <col min="5899" max="5899" width="10.7109375" style="70" bestFit="1" customWidth="1"/>
    <col min="5900" max="5900" width="10.42578125" style="70" bestFit="1" customWidth="1"/>
    <col min="5901" max="5901" width="9.7109375" style="70" bestFit="1" customWidth="1"/>
    <col min="5902" max="5902" width="13.28515625" style="70" bestFit="1" customWidth="1"/>
    <col min="5903" max="5903" width="10" style="70" bestFit="1" customWidth="1"/>
    <col min="5904" max="6144" width="9.140625" style="70"/>
    <col min="6145" max="6145" width="11.42578125" style="70" bestFit="1" customWidth="1"/>
    <col min="6146" max="6149" width="8.5703125" style="70" customWidth="1"/>
    <col min="6150" max="6151" width="8.85546875" style="70" customWidth="1"/>
    <col min="6152" max="6152" width="9.28515625" style="70" bestFit="1" customWidth="1"/>
    <col min="6153" max="6153" width="8.42578125" style="70" customWidth="1"/>
    <col min="6154" max="6154" width="9.7109375" style="70" bestFit="1" customWidth="1"/>
    <col min="6155" max="6155" width="10.7109375" style="70" bestFit="1" customWidth="1"/>
    <col min="6156" max="6156" width="10.42578125" style="70" bestFit="1" customWidth="1"/>
    <col min="6157" max="6157" width="9.7109375" style="70" bestFit="1" customWidth="1"/>
    <col min="6158" max="6158" width="13.28515625" style="70" bestFit="1" customWidth="1"/>
    <col min="6159" max="6159" width="10" style="70" bestFit="1" customWidth="1"/>
    <col min="6160" max="6400" width="9.140625" style="70"/>
    <col min="6401" max="6401" width="11.42578125" style="70" bestFit="1" customWidth="1"/>
    <col min="6402" max="6405" width="8.5703125" style="70" customWidth="1"/>
    <col min="6406" max="6407" width="8.85546875" style="70" customWidth="1"/>
    <col min="6408" max="6408" width="9.28515625" style="70" bestFit="1" customWidth="1"/>
    <col min="6409" max="6409" width="8.42578125" style="70" customWidth="1"/>
    <col min="6410" max="6410" width="9.7109375" style="70" bestFit="1" customWidth="1"/>
    <col min="6411" max="6411" width="10.7109375" style="70" bestFit="1" customWidth="1"/>
    <col min="6412" max="6412" width="10.42578125" style="70" bestFit="1" customWidth="1"/>
    <col min="6413" max="6413" width="9.7109375" style="70" bestFit="1" customWidth="1"/>
    <col min="6414" max="6414" width="13.28515625" style="70" bestFit="1" customWidth="1"/>
    <col min="6415" max="6415" width="10" style="70" bestFit="1" customWidth="1"/>
    <col min="6416" max="6656" width="9.140625" style="70"/>
    <col min="6657" max="6657" width="11.42578125" style="70" bestFit="1" customWidth="1"/>
    <col min="6658" max="6661" width="8.5703125" style="70" customWidth="1"/>
    <col min="6662" max="6663" width="8.85546875" style="70" customWidth="1"/>
    <col min="6664" max="6664" width="9.28515625" style="70" bestFit="1" customWidth="1"/>
    <col min="6665" max="6665" width="8.42578125" style="70" customWidth="1"/>
    <col min="6666" max="6666" width="9.7109375" style="70" bestFit="1" customWidth="1"/>
    <col min="6667" max="6667" width="10.7109375" style="70" bestFit="1" customWidth="1"/>
    <col min="6668" max="6668" width="10.42578125" style="70" bestFit="1" customWidth="1"/>
    <col min="6669" max="6669" width="9.7109375" style="70" bestFit="1" customWidth="1"/>
    <col min="6670" max="6670" width="13.28515625" style="70" bestFit="1" customWidth="1"/>
    <col min="6671" max="6671" width="10" style="70" bestFit="1" customWidth="1"/>
    <col min="6672" max="6912" width="9.140625" style="70"/>
    <col min="6913" max="6913" width="11.42578125" style="70" bestFit="1" customWidth="1"/>
    <col min="6914" max="6917" width="8.5703125" style="70" customWidth="1"/>
    <col min="6918" max="6919" width="8.85546875" style="70" customWidth="1"/>
    <col min="6920" max="6920" width="9.28515625" style="70" bestFit="1" customWidth="1"/>
    <col min="6921" max="6921" width="8.42578125" style="70" customWidth="1"/>
    <col min="6922" max="6922" width="9.7109375" style="70" bestFit="1" customWidth="1"/>
    <col min="6923" max="6923" width="10.7109375" style="70" bestFit="1" customWidth="1"/>
    <col min="6924" max="6924" width="10.42578125" style="70" bestFit="1" customWidth="1"/>
    <col min="6925" max="6925" width="9.7109375" style="70" bestFit="1" customWidth="1"/>
    <col min="6926" max="6926" width="13.28515625" style="70" bestFit="1" customWidth="1"/>
    <col min="6927" max="6927" width="10" style="70" bestFit="1" customWidth="1"/>
    <col min="6928" max="7168" width="9.140625" style="70"/>
    <col min="7169" max="7169" width="11.42578125" style="70" bestFit="1" customWidth="1"/>
    <col min="7170" max="7173" width="8.5703125" style="70" customWidth="1"/>
    <col min="7174" max="7175" width="8.85546875" style="70" customWidth="1"/>
    <col min="7176" max="7176" width="9.28515625" style="70" bestFit="1" customWidth="1"/>
    <col min="7177" max="7177" width="8.42578125" style="70" customWidth="1"/>
    <col min="7178" max="7178" width="9.7109375" style="70" bestFit="1" customWidth="1"/>
    <col min="7179" max="7179" width="10.7109375" style="70" bestFit="1" customWidth="1"/>
    <col min="7180" max="7180" width="10.42578125" style="70" bestFit="1" customWidth="1"/>
    <col min="7181" max="7181" width="9.7109375" style="70" bestFit="1" customWidth="1"/>
    <col min="7182" max="7182" width="13.28515625" style="70" bestFit="1" customWidth="1"/>
    <col min="7183" max="7183" width="10" style="70" bestFit="1" customWidth="1"/>
    <col min="7184" max="7424" width="9.140625" style="70"/>
    <col min="7425" max="7425" width="11.42578125" style="70" bestFit="1" customWidth="1"/>
    <col min="7426" max="7429" width="8.5703125" style="70" customWidth="1"/>
    <col min="7430" max="7431" width="8.85546875" style="70" customWidth="1"/>
    <col min="7432" max="7432" width="9.28515625" style="70" bestFit="1" customWidth="1"/>
    <col min="7433" max="7433" width="8.42578125" style="70" customWidth="1"/>
    <col min="7434" max="7434" width="9.7109375" style="70" bestFit="1" customWidth="1"/>
    <col min="7435" max="7435" width="10.7109375" style="70" bestFit="1" customWidth="1"/>
    <col min="7436" max="7436" width="10.42578125" style="70" bestFit="1" customWidth="1"/>
    <col min="7437" max="7437" width="9.7109375" style="70" bestFit="1" customWidth="1"/>
    <col min="7438" max="7438" width="13.28515625" style="70" bestFit="1" customWidth="1"/>
    <col min="7439" max="7439" width="10" style="70" bestFit="1" customWidth="1"/>
    <col min="7440" max="7680" width="9.140625" style="70"/>
    <col min="7681" max="7681" width="11.42578125" style="70" bestFit="1" customWidth="1"/>
    <col min="7682" max="7685" width="8.5703125" style="70" customWidth="1"/>
    <col min="7686" max="7687" width="8.85546875" style="70" customWidth="1"/>
    <col min="7688" max="7688" width="9.28515625" style="70" bestFit="1" customWidth="1"/>
    <col min="7689" max="7689" width="8.42578125" style="70" customWidth="1"/>
    <col min="7690" max="7690" width="9.7109375" style="70" bestFit="1" customWidth="1"/>
    <col min="7691" max="7691" width="10.7109375" style="70" bestFit="1" customWidth="1"/>
    <col min="7692" max="7692" width="10.42578125" style="70" bestFit="1" customWidth="1"/>
    <col min="7693" max="7693" width="9.7109375" style="70" bestFit="1" customWidth="1"/>
    <col min="7694" max="7694" width="13.28515625" style="70" bestFit="1" customWidth="1"/>
    <col min="7695" max="7695" width="10" style="70" bestFit="1" customWidth="1"/>
    <col min="7696" max="7936" width="9.140625" style="70"/>
    <col min="7937" max="7937" width="11.42578125" style="70" bestFit="1" customWidth="1"/>
    <col min="7938" max="7941" width="8.5703125" style="70" customWidth="1"/>
    <col min="7942" max="7943" width="8.85546875" style="70" customWidth="1"/>
    <col min="7944" max="7944" width="9.28515625" style="70" bestFit="1" customWidth="1"/>
    <col min="7945" max="7945" width="8.42578125" style="70" customWidth="1"/>
    <col min="7946" max="7946" width="9.7109375" style="70" bestFit="1" customWidth="1"/>
    <col min="7947" max="7947" width="10.7109375" style="70" bestFit="1" customWidth="1"/>
    <col min="7948" max="7948" width="10.42578125" style="70" bestFit="1" customWidth="1"/>
    <col min="7949" max="7949" width="9.7109375" style="70" bestFit="1" customWidth="1"/>
    <col min="7950" max="7950" width="13.28515625" style="70" bestFit="1" customWidth="1"/>
    <col min="7951" max="7951" width="10" style="70" bestFit="1" customWidth="1"/>
    <col min="7952" max="8192" width="9.140625" style="70"/>
    <col min="8193" max="8193" width="11.42578125" style="70" bestFit="1" customWidth="1"/>
    <col min="8194" max="8197" width="8.5703125" style="70" customWidth="1"/>
    <col min="8198" max="8199" width="8.85546875" style="70" customWidth="1"/>
    <col min="8200" max="8200" width="9.28515625" style="70" bestFit="1" customWidth="1"/>
    <col min="8201" max="8201" width="8.42578125" style="70" customWidth="1"/>
    <col min="8202" max="8202" width="9.7109375" style="70" bestFit="1" customWidth="1"/>
    <col min="8203" max="8203" width="10.7109375" style="70" bestFit="1" customWidth="1"/>
    <col min="8204" max="8204" width="10.42578125" style="70" bestFit="1" customWidth="1"/>
    <col min="8205" max="8205" width="9.7109375" style="70" bestFit="1" customWidth="1"/>
    <col min="8206" max="8206" width="13.28515625" style="70" bestFit="1" customWidth="1"/>
    <col min="8207" max="8207" width="10" style="70" bestFit="1" customWidth="1"/>
    <col min="8208" max="8448" width="9.140625" style="70"/>
    <col min="8449" max="8449" width="11.42578125" style="70" bestFit="1" customWidth="1"/>
    <col min="8450" max="8453" width="8.5703125" style="70" customWidth="1"/>
    <col min="8454" max="8455" width="8.85546875" style="70" customWidth="1"/>
    <col min="8456" max="8456" width="9.28515625" style="70" bestFit="1" customWidth="1"/>
    <col min="8457" max="8457" width="8.42578125" style="70" customWidth="1"/>
    <col min="8458" max="8458" width="9.7109375" style="70" bestFit="1" customWidth="1"/>
    <col min="8459" max="8459" width="10.7109375" style="70" bestFit="1" customWidth="1"/>
    <col min="8460" max="8460" width="10.42578125" style="70" bestFit="1" customWidth="1"/>
    <col min="8461" max="8461" width="9.7109375" style="70" bestFit="1" customWidth="1"/>
    <col min="8462" max="8462" width="13.28515625" style="70" bestFit="1" customWidth="1"/>
    <col min="8463" max="8463" width="10" style="70" bestFit="1" customWidth="1"/>
    <col min="8464" max="8704" width="9.140625" style="70"/>
    <col min="8705" max="8705" width="11.42578125" style="70" bestFit="1" customWidth="1"/>
    <col min="8706" max="8709" width="8.5703125" style="70" customWidth="1"/>
    <col min="8710" max="8711" width="8.85546875" style="70" customWidth="1"/>
    <col min="8712" max="8712" width="9.28515625" style="70" bestFit="1" customWidth="1"/>
    <col min="8713" max="8713" width="8.42578125" style="70" customWidth="1"/>
    <col min="8714" max="8714" width="9.7109375" style="70" bestFit="1" customWidth="1"/>
    <col min="8715" max="8715" width="10.7109375" style="70" bestFit="1" customWidth="1"/>
    <col min="8716" max="8716" width="10.42578125" style="70" bestFit="1" customWidth="1"/>
    <col min="8717" max="8717" width="9.7109375" style="70" bestFit="1" customWidth="1"/>
    <col min="8718" max="8718" width="13.28515625" style="70" bestFit="1" customWidth="1"/>
    <col min="8719" max="8719" width="10" style="70" bestFit="1" customWidth="1"/>
    <col min="8720" max="8960" width="9.140625" style="70"/>
    <col min="8961" max="8961" width="11.42578125" style="70" bestFit="1" customWidth="1"/>
    <col min="8962" max="8965" width="8.5703125" style="70" customWidth="1"/>
    <col min="8966" max="8967" width="8.85546875" style="70" customWidth="1"/>
    <col min="8968" max="8968" width="9.28515625" style="70" bestFit="1" customWidth="1"/>
    <col min="8969" max="8969" width="8.42578125" style="70" customWidth="1"/>
    <col min="8970" max="8970" width="9.7109375" style="70" bestFit="1" customWidth="1"/>
    <col min="8971" max="8971" width="10.7109375" style="70" bestFit="1" customWidth="1"/>
    <col min="8972" max="8972" width="10.42578125" style="70" bestFit="1" customWidth="1"/>
    <col min="8973" max="8973" width="9.7109375" style="70" bestFit="1" customWidth="1"/>
    <col min="8974" max="8974" width="13.28515625" style="70" bestFit="1" customWidth="1"/>
    <col min="8975" max="8975" width="10" style="70" bestFit="1" customWidth="1"/>
    <col min="8976" max="9216" width="9.140625" style="70"/>
    <col min="9217" max="9217" width="11.42578125" style="70" bestFit="1" customWidth="1"/>
    <col min="9218" max="9221" width="8.5703125" style="70" customWidth="1"/>
    <col min="9222" max="9223" width="8.85546875" style="70" customWidth="1"/>
    <col min="9224" max="9224" width="9.28515625" style="70" bestFit="1" customWidth="1"/>
    <col min="9225" max="9225" width="8.42578125" style="70" customWidth="1"/>
    <col min="9226" max="9226" width="9.7109375" style="70" bestFit="1" customWidth="1"/>
    <col min="9227" max="9227" width="10.7109375" style="70" bestFit="1" customWidth="1"/>
    <col min="9228" max="9228" width="10.42578125" style="70" bestFit="1" customWidth="1"/>
    <col min="9229" max="9229" width="9.7109375" style="70" bestFit="1" customWidth="1"/>
    <col min="9230" max="9230" width="13.28515625" style="70" bestFit="1" customWidth="1"/>
    <col min="9231" max="9231" width="10" style="70" bestFit="1" customWidth="1"/>
    <col min="9232" max="9472" width="9.140625" style="70"/>
    <col min="9473" max="9473" width="11.42578125" style="70" bestFit="1" customWidth="1"/>
    <col min="9474" max="9477" width="8.5703125" style="70" customWidth="1"/>
    <col min="9478" max="9479" width="8.85546875" style="70" customWidth="1"/>
    <col min="9480" max="9480" width="9.28515625" style="70" bestFit="1" customWidth="1"/>
    <col min="9481" max="9481" width="8.42578125" style="70" customWidth="1"/>
    <col min="9482" max="9482" width="9.7109375" style="70" bestFit="1" customWidth="1"/>
    <col min="9483" max="9483" width="10.7109375" style="70" bestFit="1" customWidth="1"/>
    <col min="9484" max="9484" width="10.42578125" style="70" bestFit="1" customWidth="1"/>
    <col min="9485" max="9485" width="9.7109375" style="70" bestFit="1" customWidth="1"/>
    <col min="9486" max="9486" width="13.28515625" style="70" bestFit="1" customWidth="1"/>
    <col min="9487" max="9487" width="10" style="70" bestFit="1" customWidth="1"/>
    <col min="9488" max="9728" width="9.140625" style="70"/>
    <col min="9729" max="9729" width="11.42578125" style="70" bestFit="1" customWidth="1"/>
    <col min="9730" max="9733" width="8.5703125" style="70" customWidth="1"/>
    <col min="9734" max="9735" width="8.85546875" style="70" customWidth="1"/>
    <col min="9736" max="9736" width="9.28515625" style="70" bestFit="1" customWidth="1"/>
    <col min="9737" max="9737" width="8.42578125" style="70" customWidth="1"/>
    <col min="9738" max="9738" width="9.7109375" style="70" bestFit="1" customWidth="1"/>
    <col min="9739" max="9739" width="10.7109375" style="70" bestFit="1" customWidth="1"/>
    <col min="9740" max="9740" width="10.42578125" style="70" bestFit="1" customWidth="1"/>
    <col min="9741" max="9741" width="9.7109375" style="70" bestFit="1" customWidth="1"/>
    <col min="9742" max="9742" width="13.28515625" style="70" bestFit="1" customWidth="1"/>
    <col min="9743" max="9743" width="10" style="70" bestFit="1" customWidth="1"/>
    <col min="9744" max="9984" width="9.140625" style="70"/>
    <col min="9985" max="9985" width="11.42578125" style="70" bestFit="1" customWidth="1"/>
    <col min="9986" max="9989" width="8.5703125" style="70" customWidth="1"/>
    <col min="9990" max="9991" width="8.85546875" style="70" customWidth="1"/>
    <col min="9992" max="9992" width="9.28515625" style="70" bestFit="1" customWidth="1"/>
    <col min="9993" max="9993" width="8.42578125" style="70" customWidth="1"/>
    <col min="9994" max="9994" width="9.7109375" style="70" bestFit="1" customWidth="1"/>
    <col min="9995" max="9995" width="10.7109375" style="70" bestFit="1" customWidth="1"/>
    <col min="9996" max="9996" width="10.42578125" style="70" bestFit="1" customWidth="1"/>
    <col min="9997" max="9997" width="9.7109375" style="70" bestFit="1" customWidth="1"/>
    <col min="9998" max="9998" width="13.28515625" style="70" bestFit="1" customWidth="1"/>
    <col min="9999" max="9999" width="10" style="70" bestFit="1" customWidth="1"/>
    <col min="10000" max="10240" width="9.140625" style="70"/>
    <col min="10241" max="10241" width="11.42578125" style="70" bestFit="1" customWidth="1"/>
    <col min="10242" max="10245" width="8.5703125" style="70" customWidth="1"/>
    <col min="10246" max="10247" width="8.85546875" style="70" customWidth="1"/>
    <col min="10248" max="10248" width="9.28515625" style="70" bestFit="1" customWidth="1"/>
    <col min="10249" max="10249" width="8.42578125" style="70" customWidth="1"/>
    <col min="10250" max="10250" width="9.7109375" style="70" bestFit="1" customWidth="1"/>
    <col min="10251" max="10251" width="10.7109375" style="70" bestFit="1" customWidth="1"/>
    <col min="10252" max="10252" width="10.42578125" style="70" bestFit="1" customWidth="1"/>
    <col min="10253" max="10253" width="9.7109375" style="70" bestFit="1" customWidth="1"/>
    <col min="10254" max="10254" width="13.28515625" style="70" bestFit="1" customWidth="1"/>
    <col min="10255" max="10255" width="10" style="70" bestFit="1" customWidth="1"/>
    <col min="10256" max="10496" width="9.140625" style="70"/>
    <col min="10497" max="10497" width="11.42578125" style="70" bestFit="1" customWidth="1"/>
    <col min="10498" max="10501" width="8.5703125" style="70" customWidth="1"/>
    <col min="10502" max="10503" width="8.85546875" style="70" customWidth="1"/>
    <col min="10504" max="10504" width="9.28515625" style="70" bestFit="1" customWidth="1"/>
    <col min="10505" max="10505" width="8.42578125" style="70" customWidth="1"/>
    <col min="10506" max="10506" width="9.7109375" style="70" bestFit="1" customWidth="1"/>
    <col min="10507" max="10507" width="10.7109375" style="70" bestFit="1" customWidth="1"/>
    <col min="10508" max="10508" width="10.42578125" style="70" bestFit="1" customWidth="1"/>
    <col min="10509" max="10509" width="9.7109375" style="70" bestFit="1" customWidth="1"/>
    <col min="10510" max="10510" width="13.28515625" style="70" bestFit="1" customWidth="1"/>
    <col min="10511" max="10511" width="10" style="70" bestFit="1" customWidth="1"/>
    <col min="10512" max="10752" width="9.140625" style="70"/>
    <col min="10753" max="10753" width="11.42578125" style="70" bestFit="1" customWidth="1"/>
    <col min="10754" max="10757" width="8.5703125" style="70" customWidth="1"/>
    <col min="10758" max="10759" width="8.85546875" style="70" customWidth="1"/>
    <col min="10760" max="10760" width="9.28515625" style="70" bestFit="1" customWidth="1"/>
    <col min="10761" max="10761" width="8.42578125" style="70" customWidth="1"/>
    <col min="10762" max="10762" width="9.7109375" style="70" bestFit="1" customWidth="1"/>
    <col min="10763" max="10763" width="10.7109375" style="70" bestFit="1" customWidth="1"/>
    <col min="10764" max="10764" width="10.42578125" style="70" bestFit="1" customWidth="1"/>
    <col min="10765" max="10765" width="9.7109375" style="70" bestFit="1" customWidth="1"/>
    <col min="10766" max="10766" width="13.28515625" style="70" bestFit="1" customWidth="1"/>
    <col min="10767" max="10767" width="10" style="70" bestFit="1" customWidth="1"/>
    <col min="10768" max="11008" width="9.140625" style="70"/>
    <col min="11009" max="11009" width="11.42578125" style="70" bestFit="1" customWidth="1"/>
    <col min="11010" max="11013" width="8.5703125" style="70" customWidth="1"/>
    <col min="11014" max="11015" width="8.85546875" style="70" customWidth="1"/>
    <col min="11016" max="11016" width="9.28515625" style="70" bestFit="1" customWidth="1"/>
    <col min="11017" max="11017" width="8.42578125" style="70" customWidth="1"/>
    <col min="11018" max="11018" width="9.7109375" style="70" bestFit="1" customWidth="1"/>
    <col min="11019" max="11019" width="10.7109375" style="70" bestFit="1" customWidth="1"/>
    <col min="11020" max="11020" width="10.42578125" style="70" bestFit="1" customWidth="1"/>
    <col min="11021" max="11021" width="9.7109375" style="70" bestFit="1" customWidth="1"/>
    <col min="11022" max="11022" width="13.28515625" style="70" bestFit="1" customWidth="1"/>
    <col min="11023" max="11023" width="10" style="70" bestFit="1" customWidth="1"/>
    <col min="11024" max="11264" width="9.140625" style="70"/>
    <col min="11265" max="11265" width="11.42578125" style="70" bestFit="1" customWidth="1"/>
    <col min="11266" max="11269" width="8.5703125" style="70" customWidth="1"/>
    <col min="11270" max="11271" width="8.85546875" style="70" customWidth="1"/>
    <col min="11272" max="11272" width="9.28515625" style="70" bestFit="1" customWidth="1"/>
    <col min="11273" max="11273" width="8.42578125" style="70" customWidth="1"/>
    <col min="11274" max="11274" width="9.7109375" style="70" bestFit="1" customWidth="1"/>
    <col min="11275" max="11275" width="10.7109375" style="70" bestFit="1" customWidth="1"/>
    <col min="11276" max="11276" width="10.42578125" style="70" bestFit="1" customWidth="1"/>
    <col min="11277" max="11277" width="9.7109375" style="70" bestFit="1" customWidth="1"/>
    <col min="11278" max="11278" width="13.28515625" style="70" bestFit="1" customWidth="1"/>
    <col min="11279" max="11279" width="10" style="70" bestFit="1" customWidth="1"/>
    <col min="11280" max="11520" width="9.140625" style="70"/>
    <col min="11521" max="11521" width="11.42578125" style="70" bestFit="1" customWidth="1"/>
    <col min="11522" max="11525" width="8.5703125" style="70" customWidth="1"/>
    <col min="11526" max="11527" width="8.85546875" style="70" customWidth="1"/>
    <col min="11528" max="11528" width="9.28515625" style="70" bestFit="1" customWidth="1"/>
    <col min="11529" max="11529" width="8.42578125" style="70" customWidth="1"/>
    <col min="11530" max="11530" width="9.7109375" style="70" bestFit="1" customWidth="1"/>
    <col min="11531" max="11531" width="10.7109375" style="70" bestFit="1" customWidth="1"/>
    <col min="11532" max="11532" width="10.42578125" style="70" bestFit="1" customWidth="1"/>
    <col min="11533" max="11533" width="9.7109375" style="70" bestFit="1" customWidth="1"/>
    <col min="11534" max="11534" width="13.28515625" style="70" bestFit="1" customWidth="1"/>
    <col min="11535" max="11535" width="10" style="70" bestFit="1" customWidth="1"/>
    <col min="11536" max="11776" width="9.140625" style="70"/>
    <col min="11777" max="11777" width="11.42578125" style="70" bestFit="1" customWidth="1"/>
    <col min="11778" max="11781" width="8.5703125" style="70" customWidth="1"/>
    <col min="11782" max="11783" width="8.85546875" style="70" customWidth="1"/>
    <col min="11784" max="11784" width="9.28515625" style="70" bestFit="1" customWidth="1"/>
    <col min="11785" max="11785" width="8.42578125" style="70" customWidth="1"/>
    <col min="11786" max="11786" width="9.7109375" style="70" bestFit="1" customWidth="1"/>
    <col min="11787" max="11787" width="10.7109375" style="70" bestFit="1" customWidth="1"/>
    <col min="11788" max="11788" width="10.42578125" style="70" bestFit="1" customWidth="1"/>
    <col min="11789" max="11789" width="9.7109375" style="70" bestFit="1" customWidth="1"/>
    <col min="11790" max="11790" width="13.28515625" style="70" bestFit="1" customWidth="1"/>
    <col min="11791" max="11791" width="10" style="70" bestFit="1" customWidth="1"/>
    <col min="11792" max="12032" width="9.140625" style="70"/>
    <col min="12033" max="12033" width="11.42578125" style="70" bestFit="1" customWidth="1"/>
    <col min="12034" max="12037" width="8.5703125" style="70" customWidth="1"/>
    <col min="12038" max="12039" width="8.85546875" style="70" customWidth="1"/>
    <col min="12040" max="12040" width="9.28515625" style="70" bestFit="1" customWidth="1"/>
    <col min="12041" max="12041" width="8.42578125" style="70" customWidth="1"/>
    <col min="12042" max="12042" width="9.7109375" style="70" bestFit="1" customWidth="1"/>
    <col min="12043" max="12043" width="10.7109375" style="70" bestFit="1" customWidth="1"/>
    <col min="12044" max="12044" width="10.42578125" style="70" bestFit="1" customWidth="1"/>
    <col min="12045" max="12045" width="9.7109375" style="70" bestFit="1" customWidth="1"/>
    <col min="12046" max="12046" width="13.28515625" style="70" bestFit="1" customWidth="1"/>
    <col min="12047" max="12047" width="10" style="70" bestFit="1" customWidth="1"/>
    <col min="12048" max="12288" width="9.140625" style="70"/>
    <col min="12289" max="12289" width="11.42578125" style="70" bestFit="1" customWidth="1"/>
    <col min="12290" max="12293" width="8.5703125" style="70" customWidth="1"/>
    <col min="12294" max="12295" width="8.85546875" style="70" customWidth="1"/>
    <col min="12296" max="12296" width="9.28515625" style="70" bestFit="1" customWidth="1"/>
    <col min="12297" max="12297" width="8.42578125" style="70" customWidth="1"/>
    <col min="12298" max="12298" width="9.7109375" style="70" bestFit="1" customWidth="1"/>
    <col min="12299" max="12299" width="10.7109375" style="70" bestFit="1" customWidth="1"/>
    <col min="12300" max="12300" width="10.42578125" style="70" bestFit="1" customWidth="1"/>
    <col min="12301" max="12301" width="9.7109375" style="70" bestFit="1" customWidth="1"/>
    <col min="12302" max="12302" width="13.28515625" style="70" bestFit="1" customWidth="1"/>
    <col min="12303" max="12303" width="10" style="70" bestFit="1" customWidth="1"/>
    <col min="12304" max="12544" width="9.140625" style="70"/>
    <col min="12545" max="12545" width="11.42578125" style="70" bestFit="1" customWidth="1"/>
    <col min="12546" max="12549" width="8.5703125" style="70" customWidth="1"/>
    <col min="12550" max="12551" width="8.85546875" style="70" customWidth="1"/>
    <col min="12552" max="12552" width="9.28515625" style="70" bestFit="1" customWidth="1"/>
    <col min="12553" max="12553" width="8.42578125" style="70" customWidth="1"/>
    <col min="12554" max="12554" width="9.7109375" style="70" bestFit="1" customWidth="1"/>
    <col min="12555" max="12555" width="10.7109375" style="70" bestFit="1" customWidth="1"/>
    <col min="12556" max="12556" width="10.42578125" style="70" bestFit="1" customWidth="1"/>
    <col min="12557" max="12557" width="9.7109375" style="70" bestFit="1" customWidth="1"/>
    <col min="12558" max="12558" width="13.28515625" style="70" bestFit="1" customWidth="1"/>
    <col min="12559" max="12559" width="10" style="70" bestFit="1" customWidth="1"/>
    <col min="12560" max="12800" width="9.140625" style="70"/>
    <col min="12801" max="12801" width="11.42578125" style="70" bestFit="1" customWidth="1"/>
    <col min="12802" max="12805" width="8.5703125" style="70" customWidth="1"/>
    <col min="12806" max="12807" width="8.85546875" style="70" customWidth="1"/>
    <col min="12808" max="12808" width="9.28515625" style="70" bestFit="1" customWidth="1"/>
    <col min="12809" max="12809" width="8.42578125" style="70" customWidth="1"/>
    <col min="12810" max="12810" width="9.7109375" style="70" bestFit="1" customWidth="1"/>
    <col min="12811" max="12811" width="10.7109375" style="70" bestFit="1" customWidth="1"/>
    <col min="12812" max="12812" width="10.42578125" style="70" bestFit="1" customWidth="1"/>
    <col min="12813" max="12813" width="9.7109375" style="70" bestFit="1" customWidth="1"/>
    <col min="12814" max="12814" width="13.28515625" style="70" bestFit="1" customWidth="1"/>
    <col min="12815" max="12815" width="10" style="70" bestFit="1" customWidth="1"/>
    <col min="12816" max="13056" width="9.140625" style="70"/>
    <col min="13057" max="13057" width="11.42578125" style="70" bestFit="1" customWidth="1"/>
    <col min="13058" max="13061" width="8.5703125" style="70" customWidth="1"/>
    <col min="13062" max="13063" width="8.85546875" style="70" customWidth="1"/>
    <col min="13064" max="13064" width="9.28515625" style="70" bestFit="1" customWidth="1"/>
    <col min="13065" max="13065" width="8.42578125" style="70" customWidth="1"/>
    <col min="13066" max="13066" width="9.7109375" style="70" bestFit="1" customWidth="1"/>
    <col min="13067" max="13067" width="10.7109375" style="70" bestFit="1" customWidth="1"/>
    <col min="13068" max="13068" width="10.42578125" style="70" bestFit="1" customWidth="1"/>
    <col min="13069" max="13069" width="9.7109375" style="70" bestFit="1" customWidth="1"/>
    <col min="13070" max="13070" width="13.28515625" style="70" bestFit="1" customWidth="1"/>
    <col min="13071" max="13071" width="10" style="70" bestFit="1" customWidth="1"/>
    <col min="13072" max="13312" width="9.140625" style="70"/>
    <col min="13313" max="13313" width="11.42578125" style="70" bestFit="1" customWidth="1"/>
    <col min="13314" max="13317" width="8.5703125" style="70" customWidth="1"/>
    <col min="13318" max="13319" width="8.85546875" style="70" customWidth="1"/>
    <col min="13320" max="13320" width="9.28515625" style="70" bestFit="1" customWidth="1"/>
    <col min="13321" max="13321" width="8.42578125" style="70" customWidth="1"/>
    <col min="13322" max="13322" width="9.7109375" style="70" bestFit="1" customWidth="1"/>
    <col min="13323" max="13323" width="10.7109375" style="70" bestFit="1" customWidth="1"/>
    <col min="13324" max="13324" width="10.42578125" style="70" bestFit="1" customWidth="1"/>
    <col min="13325" max="13325" width="9.7109375" style="70" bestFit="1" customWidth="1"/>
    <col min="13326" max="13326" width="13.28515625" style="70" bestFit="1" customWidth="1"/>
    <col min="13327" max="13327" width="10" style="70" bestFit="1" customWidth="1"/>
    <col min="13328" max="13568" width="9.140625" style="70"/>
    <col min="13569" max="13569" width="11.42578125" style="70" bestFit="1" customWidth="1"/>
    <col min="13570" max="13573" width="8.5703125" style="70" customWidth="1"/>
    <col min="13574" max="13575" width="8.85546875" style="70" customWidth="1"/>
    <col min="13576" max="13576" width="9.28515625" style="70" bestFit="1" customWidth="1"/>
    <col min="13577" max="13577" width="8.42578125" style="70" customWidth="1"/>
    <col min="13578" max="13578" width="9.7109375" style="70" bestFit="1" customWidth="1"/>
    <col min="13579" max="13579" width="10.7109375" style="70" bestFit="1" customWidth="1"/>
    <col min="13580" max="13580" width="10.42578125" style="70" bestFit="1" customWidth="1"/>
    <col min="13581" max="13581" width="9.7109375" style="70" bestFit="1" customWidth="1"/>
    <col min="13582" max="13582" width="13.28515625" style="70" bestFit="1" customWidth="1"/>
    <col min="13583" max="13583" width="10" style="70" bestFit="1" customWidth="1"/>
    <col min="13584" max="13824" width="9.140625" style="70"/>
    <col min="13825" max="13825" width="11.42578125" style="70" bestFit="1" customWidth="1"/>
    <col min="13826" max="13829" width="8.5703125" style="70" customWidth="1"/>
    <col min="13830" max="13831" width="8.85546875" style="70" customWidth="1"/>
    <col min="13832" max="13832" width="9.28515625" style="70" bestFit="1" customWidth="1"/>
    <col min="13833" max="13833" width="8.42578125" style="70" customWidth="1"/>
    <col min="13834" max="13834" width="9.7109375" style="70" bestFit="1" customWidth="1"/>
    <col min="13835" max="13835" width="10.7109375" style="70" bestFit="1" customWidth="1"/>
    <col min="13836" max="13836" width="10.42578125" style="70" bestFit="1" customWidth="1"/>
    <col min="13837" max="13837" width="9.7109375" style="70" bestFit="1" customWidth="1"/>
    <col min="13838" max="13838" width="13.28515625" style="70" bestFit="1" customWidth="1"/>
    <col min="13839" max="13839" width="10" style="70" bestFit="1" customWidth="1"/>
    <col min="13840" max="14080" width="9.140625" style="70"/>
    <col min="14081" max="14081" width="11.42578125" style="70" bestFit="1" customWidth="1"/>
    <col min="14082" max="14085" width="8.5703125" style="70" customWidth="1"/>
    <col min="14086" max="14087" width="8.85546875" style="70" customWidth="1"/>
    <col min="14088" max="14088" width="9.28515625" style="70" bestFit="1" customWidth="1"/>
    <col min="14089" max="14089" width="8.42578125" style="70" customWidth="1"/>
    <col min="14090" max="14090" width="9.7109375" style="70" bestFit="1" customWidth="1"/>
    <col min="14091" max="14091" width="10.7109375" style="70" bestFit="1" customWidth="1"/>
    <col min="14092" max="14092" width="10.42578125" style="70" bestFit="1" customWidth="1"/>
    <col min="14093" max="14093" width="9.7109375" style="70" bestFit="1" customWidth="1"/>
    <col min="14094" max="14094" width="13.28515625" style="70" bestFit="1" customWidth="1"/>
    <col min="14095" max="14095" width="10" style="70" bestFit="1" customWidth="1"/>
    <col min="14096" max="14336" width="9.140625" style="70"/>
    <col min="14337" max="14337" width="11.42578125" style="70" bestFit="1" customWidth="1"/>
    <col min="14338" max="14341" width="8.5703125" style="70" customWidth="1"/>
    <col min="14342" max="14343" width="8.85546875" style="70" customWidth="1"/>
    <col min="14344" max="14344" width="9.28515625" style="70" bestFit="1" customWidth="1"/>
    <col min="14345" max="14345" width="8.42578125" style="70" customWidth="1"/>
    <col min="14346" max="14346" width="9.7109375" style="70" bestFit="1" customWidth="1"/>
    <col min="14347" max="14347" width="10.7109375" style="70" bestFit="1" customWidth="1"/>
    <col min="14348" max="14348" width="10.42578125" style="70" bestFit="1" customWidth="1"/>
    <col min="14349" max="14349" width="9.7109375" style="70" bestFit="1" customWidth="1"/>
    <col min="14350" max="14350" width="13.28515625" style="70" bestFit="1" customWidth="1"/>
    <col min="14351" max="14351" width="10" style="70" bestFit="1" customWidth="1"/>
    <col min="14352" max="14592" width="9.140625" style="70"/>
    <col min="14593" max="14593" width="11.42578125" style="70" bestFit="1" customWidth="1"/>
    <col min="14594" max="14597" width="8.5703125" style="70" customWidth="1"/>
    <col min="14598" max="14599" width="8.85546875" style="70" customWidth="1"/>
    <col min="14600" max="14600" width="9.28515625" style="70" bestFit="1" customWidth="1"/>
    <col min="14601" max="14601" width="8.42578125" style="70" customWidth="1"/>
    <col min="14602" max="14602" width="9.7109375" style="70" bestFit="1" customWidth="1"/>
    <col min="14603" max="14603" width="10.7109375" style="70" bestFit="1" customWidth="1"/>
    <col min="14604" max="14604" width="10.42578125" style="70" bestFit="1" customWidth="1"/>
    <col min="14605" max="14605" width="9.7109375" style="70" bestFit="1" customWidth="1"/>
    <col min="14606" max="14606" width="13.28515625" style="70" bestFit="1" customWidth="1"/>
    <col min="14607" max="14607" width="10" style="70" bestFit="1" customWidth="1"/>
    <col min="14608" max="14848" width="9.140625" style="70"/>
    <col min="14849" max="14849" width="11.42578125" style="70" bestFit="1" customWidth="1"/>
    <col min="14850" max="14853" width="8.5703125" style="70" customWidth="1"/>
    <col min="14854" max="14855" width="8.85546875" style="70" customWidth="1"/>
    <col min="14856" max="14856" width="9.28515625" style="70" bestFit="1" customWidth="1"/>
    <col min="14857" max="14857" width="8.42578125" style="70" customWidth="1"/>
    <col min="14858" max="14858" width="9.7109375" style="70" bestFit="1" customWidth="1"/>
    <col min="14859" max="14859" width="10.7109375" style="70" bestFit="1" customWidth="1"/>
    <col min="14860" max="14860" width="10.42578125" style="70" bestFit="1" customWidth="1"/>
    <col min="14861" max="14861" width="9.7109375" style="70" bestFit="1" customWidth="1"/>
    <col min="14862" max="14862" width="13.28515625" style="70" bestFit="1" customWidth="1"/>
    <col min="14863" max="14863" width="10" style="70" bestFit="1" customWidth="1"/>
    <col min="14864" max="15104" width="9.140625" style="70"/>
    <col min="15105" max="15105" width="11.42578125" style="70" bestFit="1" customWidth="1"/>
    <col min="15106" max="15109" width="8.5703125" style="70" customWidth="1"/>
    <col min="15110" max="15111" width="8.85546875" style="70" customWidth="1"/>
    <col min="15112" max="15112" width="9.28515625" style="70" bestFit="1" customWidth="1"/>
    <col min="15113" max="15113" width="8.42578125" style="70" customWidth="1"/>
    <col min="15114" max="15114" width="9.7109375" style="70" bestFit="1" customWidth="1"/>
    <col min="15115" max="15115" width="10.7109375" style="70" bestFit="1" customWidth="1"/>
    <col min="15116" max="15116" width="10.42578125" style="70" bestFit="1" customWidth="1"/>
    <col min="15117" max="15117" width="9.7109375" style="70" bestFit="1" customWidth="1"/>
    <col min="15118" max="15118" width="13.28515625" style="70" bestFit="1" customWidth="1"/>
    <col min="15119" max="15119" width="10" style="70" bestFit="1" customWidth="1"/>
    <col min="15120" max="15360" width="9.140625" style="70"/>
    <col min="15361" max="15361" width="11.42578125" style="70" bestFit="1" customWidth="1"/>
    <col min="15362" max="15365" width="8.5703125" style="70" customWidth="1"/>
    <col min="15366" max="15367" width="8.85546875" style="70" customWidth="1"/>
    <col min="15368" max="15368" width="9.28515625" style="70" bestFit="1" customWidth="1"/>
    <col min="15369" max="15369" width="8.42578125" style="70" customWidth="1"/>
    <col min="15370" max="15370" width="9.7109375" style="70" bestFit="1" customWidth="1"/>
    <col min="15371" max="15371" width="10.7109375" style="70" bestFit="1" customWidth="1"/>
    <col min="15372" max="15372" width="10.42578125" style="70" bestFit="1" customWidth="1"/>
    <col min="15373" max="15373" width="9.7109375" style="70" bestFit="1" customWidth="1"/>
    <col min="15374" max="15374" width="13.28515625" style="70" bestFit="1" customWidth="1"/>
    <col min="15375" max="15375" width="10" style="70" bestFit="1" customWidth="1"/>
    <col min="15376" max="15616" width="9.140625" style="70"/>
    <col min="15617" max="15617" width="11.42578125" style="70" bestFit="1" customWidth="1"/>
    <col min="15618" max="15621" width="8.5703125" style="70" customWidth="1"/>
    <col min="15622" max="15623" width="8.85546875" style="70" customWidth="1"/>
    <col min="15624" max="15624" width="9.28515625" style="70" bestFit="1" customWidth="1"/>
    <col min="15625" max="15625" width="8.42578125" style="70" customWidth="1"/>
    <col min="15626" max="15626" width="9.7109375" style="70" bestFit="1" customWidth="1"/>
    <col min="15627" max="15627" width="10.7109375" style="70" bestFit="1" customWidth="1"/>
    <col min="15628" max="15628" width="10.42578125" style="70" bestFit="1" customWidth="1"/>
    <col min="15629" max="15629" width="9.7109375" style="70" bestFit="1" customWidth="1"/>
    <col min="15630" max="15630" width="13.28515625" style="70" bestFit="1" customWidth="1"/>
    <col min="15631" max="15631" width="10" style="70" bestFit="1" customWidth="1"/>
    <col min="15632" max="15872" width="9.140625" style="70"/>
    <col min="15873" max="15873" width="11.42578125" style="70" bestFit="1" customWidth="1"/>
    <col min="15874" max="15877" width="8.5703125" style="70" customWidth="1"/>
    <col min="15878" max="15879" width="8.85546875" style="70" customWidth="1"/>
    <col min="15880" max="15880" width="9.28515625" style="70" bestFit="1" customWidth="1"/>
    <col min="15881" max="15881" width="8.42578125" style="70" customWidth="1"/>
    <col min="15882" max="15882" width="9.7109375" style="70" bestFit="1" customWidth="1"/>
    <col min="15883" max="15883" width="10.7109375" style="70" bestFit="1" customWidth="1"/>
    <col min="15884" max="15884" width="10.42578125" style="70" bestFit="1" customWidth="1"/>
    <col min="15885" max="15885" width="9.7109375" style="70" bestFit="1" customWidth="1"/>
    <col min="15886" max="15886" width="13.28515625" style="70" bestFit="1" customWidth="1"/>
    <col min="15887" max="15887" width="10" style="70" bestFit="1" customWidth="1"/>
    <col min="15888" max="16128" width="9.140625" style="70"/>
    <col min="16129" max="16129" width="11.42578125" style="70" bestFit="1" customWidth="1"/>
    <col min="16130" max="16133" width="8.5703125" style="70" customWidth="1"/>
    <col min="16134" max="16135" width="8.85546875" style="70" customWidth="1"/>
    <col min="16136" max="16136" width="9.28515625" style="70" bestFit="1" customWidth="1"/>
    <col min="16137" max="16137" width="8.42578125" style="70" customWidth="1"/>
    <col min="16138" max="16138" width="9.7109375" style="70" bestFit="1" customWidth="1"/>
    <col min="16139" max="16139" width="10.7109375" style="70" bestFit="1" customWidth="1"/>
    <col min="16140" max="16140" width="10.42578125" style="70" bestFit="1" customWidth="1"/>
    <col min="16141" max="16141" width="9.7109375" style="70" bestFit="1" customWidth="1"/>
    <col min="16142" max="16142" width="13.28515625" style="70" bestFit="1" customWidth="1"/>
    <col min="16143" max="16143" width="10" style="70" bestFit="1" customWidth="1"/>
    <col min="16144" max="16384" width="9.140625" style="70"/>
  </cols>
  <sheetData>
    <row r="1" spans="1:7" x14ac:dyDescent="0.2">
      <c r="A1" s="69"/>
      <c r="B1" s="131"/>
      <c r="C1" s="132"/>
      <c r="D1"/>
      <c r="E1"/>
      <c r="F1" s="70"/>
      <c r="G1" s="70"/>
    </row>
    <row r="2" spans="1:7" s="72" customFormat="1" x14ac:dyDescent="0.2">
      <c r="A2" s="71"/>
      <c r="B2" s="133" t="s">
        <v>53</v>
      </c>
      <c r="C2" s="134"/>
    </row>
    <row r="3" spans="1:7" s="76" customFormat="1" ht="36.75" thickBot="1" x14ac:dyDescent="0.25">
      <c r="A3" s="73" t="s">
        <v>4</v>
      </c>
      <c r="B3" s="74" t="s">
        <v>54</v>
      </c>
      <c r="C3" s="75" t="s">
        <v>55</v>
      </c>
    </row>
    <row r="4" spans="1:7" s="79" customFormat="1" ht="13.5" thickBot="1" x14ac:dyDescent="0.25">
      <c r="A4" s="77"/>
      <c r="B4" s="78"/>
      <c r="C4" s="78"/>
    </row>
    <row r="5" spans="1:7" s="79" customFormat="1" x14ac:dyDescent="0.2">
      <c r="A5" s="80" t="s">
        <v>56</v>
      </c>
      <c r="B5" s="67">
        <v>334</v>
      </c>
      <c r="C5" s="81">
        <v>108</v>
      </c>
    </row>
    <row r="6" spans="1:7" s="79" customFormat="1" x14ac:dyDescent="0.2">
      <c r="A6" s="80" t="s">
        <v>57</v>
      </c>
      <c r="B6" s="82">
        <v>290</v>
      </c>
      <c r="C6" s="83">
        <v>93</v>
      </c>
    </row>
    <row r="7" spans="1:7" s="79" customFormat="1" x14ac:dyDescent="0.2">
      <c r="A7" s="80" t="s">
        <v>58</v>
      </c>
      <c r="B7" s="82">
        <v>429</v>
      </c>
      <c r="C7" s="83">
        <v>127</v>
      </c>
    </row>
    <row r="8" spans="1:7" s="79" customFormat="1" x14ac:dyDescent="0.2">
      <c r="A8" s="80" t="s">
        <v>59</v>
      </c>
      <c r="B8" s="82">
        <v>66</v>
      </c>
      <c r="C8" s="83">
        <v>53</v>
      </c>
    </row>
    <row r="9" spans="1:7" s="79" customFormat="1" x14ac:dyDescent="0.2">
      <c r="A9" s="80" t="s">
        <v>60</v>
      </c>
      <c r="B9" s="82">
        <v>19</v>
      </c>
      <c r="C9" s="83">
        <v>19</v>
      </c>
    </row>
    <row r="10" spans="1:7" s="79" customFormat="1" x14ac:dyDescent="0.2">
      <c r="A10" s="80" t="s">
        <v>61</v>
      </c>
      <c r="B10" s="82">
        <v>30</v>
      </c>
      <c r="C10" s="83">
        <v>47</v>
      </c>
    </row>
    <row r="11" spans="1:7" s="79" customFormat="1" x14ac:dyDescent="0.2">
      <c r="A11" s="80"/>
      <c r="B11" s="82"/>
      <c r="C11" s="83"/>
    </row>
    <row r="12" spans="1:7" s="79" customFormat="1" x14ac:dyDescent="0.2">
      <c r="A12" s="80" t="s">
        <v>63</v>
      </c>
      <c r="B12" s="82">
        <v>10</v>
      </c>
      <c r="C12" s="83">
        <v>12</v>
      </c>
    </row>
    <row r="13" spans="1:7" s="79" customFormat="1" x14ac:dyDescent="0.2">
      <c r="A13" s="80"/>
      <c r="B13" s="82"/>
      <c r="C13" s="83"/>
    </row>
    <row r="14" spans="1:7" s="79" customFormat="1" x14ac:dyDescent="0.2">
      <c r="A14" s="84" t="s">
        <v>64</v>
      </c>
      <c r="B14" s="85">
        <v>265</v>
      </c>
      <c r="C14" s="85">
        <v>135</v>
      </c>
    </row>
    <row r="15" spans="1:7" x14ac:dyDescent="0.2">
      <c r="A15" s="86" t="s">
        <v>0</v>
      </c>
      <c r="B15" s="87">
        <f>SUM(B5:B14)</f>
        <v>1443</v>
      </c>
      <c r="C15" s="87">
        <f>SUM(C5:C14)</f>
        <v>594</v>
      </c>
      <c r="D15"/>
      <c r="E15"/>
      <c r="F15" s="70"/>
      <c r="G15" s="70"/>
    </row>
  </sheetData>
  <mergeCells count="2">
    <mergeCell ref="B1:C1"/>
    <mergeCell ref="B2:C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01354-FB9F-4A60-911D-71AE70B73321}">
  <dimension ref="A1:F21"/>
  <sheetViews>
    <sheetView workbookViewId="0">
      <selection activeCell="F17" sqref="F17"/>
    </sheetView>
  </sheetViews>
  <sheetFormatPr defaultColWidth="8.85546875" defaultRowHeight="12.75" x14ac:dyDescent="0.2"/>
  <cols>
    <col min="1" max="1" width="13" customWidth="1"/>
    <col min="257" max="257" width="13" customWidth="1"/>
    <col min="513" max="513" width="13" customWidth="1"/>
    <col min="769" max="769" width="13" customWidth="1"/>
    <col min="1025" max="1025" width="13" customWidth="1"/>
    <col min="1281" max="1281" width="13" customWidth="1"/>
    <col min="1537" max="1537" width="13" customWidth="1"/>
    <col min="1793" max="1793" width="13" customWidth="1"/>
    <col min="2049" max="2049" width="13" customWidth="1"/>
    <col min="2305" max="2305" width="13" customWidth="1"/>
    <col min="2561" max="2561" width="13" customWidth="1"/>
    <col min="2817" max="2817" width="13" customWidth="1"/>
    <col min="3073" max="3073" width="13" customWidth="1"/>
    <col min="3329" max="3329" width="13" customWidth="1"/>
    <col min="3585" max="3585" width="13" customWidth="1"/>
    <col min="3841" max="3841" width="13" customWidth="1"/>
    <col min="4097" max="4097" width="13" customWidth="1"/>
    <col min="4353" max="4353" width="13" customWidth="1"/>
    <col min="4609" max="4609" width="13" customWidth="1"/>
    <col min="4865" max="4865" width="13" customWidth="1"/>
    <col min="5121" max="5121" width="13" customWidth="1"/>
    <col min="5377" max="5377" width="13" customWidth="1"/>
    <col min="5633" max="5633" width="13" customWidth="1"/>
    <col min="5889" max="5889" width="13" customWidth="1"/>
    <col min="6145" max="6145" width="13" customWidth="1"/>
    <col min="6401" max="6401" width="13" customWidth="1"/>
    <col min="6657" max="6657" width="13" customWidth="1"/>
    <col min="6913" max="6913" width="13" customWidth="1"/>
    <col min="7169" max="7169" width="13" customWidth="1"/>
    <col min="7425" max="7425" width="13" customWidth="1"/>
    <col min="7681" max="7681" width="13" customWidth="1"/>
    <col min="7937" max="7937" width="13" customWidth="1"/>
    <col min="8193" max="8193" width="13" customWidth="1"/>
    <col min="8449" max="8449" width="13" customWidth="1"/>
    <col min="8705" max="8705" width="13" customWidth="1"/>
    <col min="8961" max="8961" width="13" customWidth="1"/>
    <col min="9217" max="9217" width="13" customWidth="1"/>
    <col min="9473" max="9473" width="13" customWidth="1"/>
    <col min="9729" max="9729" width="13" customWidth="1"/>
    <col min="9985" max="9985" width="13" customWidth="1"/>
    <col min="10241" max="10241" width="13" customWidth="1"/>
    <col min="10497" max="10497" width="13" customWidth="1"/>
    <col min="10753" max="10753" width="13" customWidth="1"/>
    <col min="11009" max="11009" width="13" customWidth="1"/>
    <col min="11265" max="11265" width="13" customWidth="1"/>
    <col min="11521" max="11521" width="13" customWidth="1"/>
    <col min="11777" max="11777" width="13" customWidth="1"/>
    <col min="12033" max="12033" width="13" customWidth="1"/>
    <col min="12289" max="12289" width="13" customWidth="1"/>
    <col min="12545" max="12545" width="13" customWidth="1"/>
    <col min="12801" max="12801" width="13" customWidth="1"/>
    <col min="13057" max="13057" width="13" customWidth="1"/>
    <col min="13313" max="13313" width="13" customWidth="1"/>
    <col min="13569" max="13569" width="13" customWidth="1"/>
    <col min="13825" max="13825" width="13" customWidth="1"/>
    <col min="14081" max="14081" width="13" customWidth="1"/>
    <col min="14337" max="14337" width="13" customWidth="1"/>
    <col min="14593" max="14593" width="13" customWidth="1"/>
    <col min="14849" max="14849" width="13" customWidth="1"/>
    <col min="15105" max="15105" width="13" customWidth="1"/>
    <col min="15361" max="15361" width="13" customWidth="1"/>
    <col min="15617" max="15617" width="13" customWidth="1"/>
    <col min="15873" max="15873" width="13" customWidth="1"/>
    <col min="16129" max="16129" width="13" customWidth="1"/>
  </cols>
  <sheetData>
    <row r="1" spans="1:6" s="70" customFormat="1" x14ac:dyDescent="0.2">
      <c r="A1" s="135" t="s">
        <v>65</v>
      </c>
      <c r="B1" s="135"/>
      <c r="C1" s="135"/>
      <c r="D1" s="135"/>
      <c r="E1" s="135"/>
      <c r="F1" s="135"/>
    </row>
    <row r="2" spans="1:6" s="70" customFormat="1" x14ac:dyDescent="0.2">
      <c r="A2" s="135" t="s">
        <v>66</v>
      </c>
      <c r="B2" s="135"/>
      <c r="C2" s="135"/>
      <c r="D2" s="135"/>
      <c r="E2" s="135"/>
      <c r="F2" s="135"/>
    </row>
    <row r="3" spans="1:6" s="70" customFormat="1" x14ac:dyDescent="0.2">
      <c r="A3" s="88"/>
    </row>
    <row r="4" spans="1:6" s="70" customFormat="1" x14ac:dyDescent="0.2">
      <c r="A4" s="89"/>
      <c r="B4" s="90"/>
      <c r="C4" s="91"/>
      <c r="D4" s="91"/>
      <c r="E4" s="91"/>
      <c r="F4" s="92"/>
    </row>
    <row r="5" spans="1:6" s="70" customFormat="1" x14ac:dyDescent="0.2">
      <c r="A5" s="93"/>
      <c r="B5" s="136" t="s">
        <v>2</v>
      </c>
      <c r="C5" s="137"/>
      <c r="D5" s="137"/>
      <c r="E5" s="137"/>
      <c r="F5" s="138"/>
    </row>
    <row r="6" spans="1:6" s="72" customFormat="1" x14ac:dyDescent="0.2">
      <c r="A6" s="71"/>
      <c r="B6" s="136" t="s">
        <v>3</v>
      </c>
      <c r="C6" s="137"/>
      <c r="D6" s="137"/>
      <c r="E6" s="137"/>
      <c r="F6" s="138"/>
    </row>
    <row r="7" spans="1:6" s="72" customFormat="1" x14ac:dyDescent="0.2">
      <c r="A7" s="94"/>
      <c r="B7" s="95"/>
      <c r="C7" s="96"/>
      <c r="D7" s="96"/>
      <c r="E7" s="96"/>
      <c r="F7" s="97"/>
    </row>
    <row r="8" spans="1:6" s="76" customFormat="1" ht="78" thickBot="1" x14ac:dyDescent="0.25">
      <c r="A8" s="73" t="s">
        <v>4</v>
      </c>
      <c r="B8" s="98" t="s">
        <v>5</v>
      </c>
      <c r="C8" s="98" t="s">
        <v>6</v>
      </c>
      <c r="D8" s="98" t="s">
        <v>8</v>
      </c>
      <c r="E8" s="98" t="s">
        <v>9</v>
      </c>
      <c r="F8" s="74" t="s">
        <v>7</v>
      </c>
    </row>
    <row r="9" spans="1:6" s="79" customFormat="1" ht="13.5" thickBot="1" x14ac:dyDescent="0.25">
      <c r="A9" s="77"/>
      <c r="B9" s="78"/>
      <c r="C9" s="78"/>
      <c r="D9" s="78"/>
      <c r="E9" s="78"/>
      <c r="F9" s="99"/>
    </row>
    <row r="10" spans="1:6" s="79" customFormat="1" x14ac:dyDescent="0.2">
      <c r="A10" s="80"/>
      <c r="B10" s="13"/>
      <c r="C10" s="14"/>
      <c r="D10" s="100" t="str">
        <f>IF(B10&lt;&gt;0,C10+B10,"")</f>
        <v/>
      </c>
      <c r="E10" s="14"/>
      <c r="F10" s="101" t="str">
        <f t="shared" ref="F10:F21" si="0">IF(B10&lt;&gt;0,E10/D10,"")</f>
        <v/>
      </c>
    </row>
    <row r="11" spans="1:6" s="79" customFormat="1" x14ac:dyDescent="0.2">
      <c r="A11" s="80" t="s">
        <v>67</v>
      </c>
      <c r="B11" s="102">
        <v>1321</v>
      </c>
      <c r="C11" s="103"/>
      <c r="D11" s="104">
        <f t="shared" ref="D11:D17" si="1">SUM(B11:C11)</f>
        <v>1321</v>
      </c>
      <c r="E11" s="103">
        <v>448</v>
      </c>
      <c r="F11" s="105">
        <f>IF(B11&lt;&gt;0,E11/D11,"")</f>
        <v>0.33913701741105223</v>
      </c>
    </row>
    <row r="12" spans="1:6" s="79" customFormat="1" x14ac:dyDescent="0.2">
      <c r="A12" s="80" t="s">
        <v>68</v>
      </c>
      <c r="B12" s="102">
        <v>1166</v>
      </c>
      <c r="C12" s="103"/>
      <c r="D12" s="104">
        <f t="shared" si="1"/>
        <v>1166</v>
      </c>
      <c r="E12" s="103">
        <v>390</v>
      </c>
      <c r="F12" s="105">
        <f t="shared" si="0"/>
        <v>0.33447684391080618</v>
      </c>
    </row>
    <row r="13" spans="1:6" s="79" customFormat="1" x14ac:dyDescent="0.2">
      <c r="A13" s="80" t="s">
        <v>69</v>
      </c>
      <c r="B13" s="102">
        <v>1691</v>
      </c>
      <c r="C13" s="103"/>
      <c r="D13" s="104">
        <f t="shared" si="1"/>
        <v>1691</v>
      </c>
      <c r="E13" s="103">
        <v>564</v>
      </c>
      <c r="F13" s="105">
        <f t="shared" si="0"/>
        <v>0.33353045535186282</v>
      </c>
    </row>
    <row r="14" spans="1:6" s="79" customFormat="1" x14ac:dyDescent="0.2">
      <c r="A14" s="80" t="s">
        <v>70</v>
      </c>
      <c r="B14" s="102">
        <v>311</v>
      </c>
      <c r="C14" s="103">
        <v>5</v>
      </c>
      <c r="D14" s="104">
        <f t="shared" si="1"/>
        <v>316</v>
      </c>
      <c r="E14" s="103">
        <v>119</v>
      </c>
      <c r="F14" s="105">
        <f t="shared" si="0"/>
        <v>0.37658227848101267</v>
      </c>
    </row>
    <row r="15" spans="1:6" s="79" customFormat="1" x14ac:dyDescent="0.2">
      <c r="A15" s="80" t="s">
        <v>71</v>
      </c>
      <c r="B15" s="102">
        <v>47</v>
      </c>
      <c r="C15" s="103"/>
      <c r="D15" s="104">
        <f t="shared" si="1"/>
        <v>47</v>
      </c>
      <c r="E15" s="103">
        <v>38</v>
      </c>
      <c r="F15" s="105">
        <f t="shared" si="0"/>
        <v>0.80851063829787229</v>
      </c>
    </row>
    <row r="16" spans="1:6" s="79" customFormat="1" x14ac:dyDescent="0.2">
      <c r="A16" s="80" t="s">
        <v>72</v>
      </c>
      <c r="B16" s="102">
        <v>205</v>
      </c>
      <c r="C16" s="103"/>
      <c r="D16" s="104">
        <f t="shared" si="1"/>
        <v>205</v>
      </c>
      <c r="E16" s="103">
        <v>78</v>
      </c>
      <c r="F16" s="105">
        <f t="shared" si="0"/>
        <v>0.38048780487804879</v>
      </c>
    </row>
    <row r="17" spans="1:6" s="79" customFormat="1" x14ac:dyDescent="0.2">
      <c r="A17" s="80" t="s">
        <v>73</v>
      </c>
      <c r="B17" s="102">
        <v>89</v>
      </c>
      <c r="C17" s="103"/>
      <c r="D17" s="104">
        <f t="shared" si="1"/>
        <v>89</v>
      </c>
      <c r="E17" s="103">
        <v>22</v>
      </c>
      <c r="F17" s="105">
        <f t="shared" si="0"/>
        <v>0.24719101123595505</v>
      </c>
    </row>
    <row r="18" spans="1:6" s="79" customFormat="1" x14ac:dyDescent="0.2">
      <c r="A18" s="80" t="s">
        <v>14</v>
      </c>
      <c r="B18" s="102"/>
      <c r="C18" s="103"/>
      <c r="D18" s="104"/>
      <c r="E18" s="103">
        <v>426</v>
      </c>
      <c r="F18" s="105" t="str">
        <f t="shared" si="0"/>
        <v/>
      </c>
    </row>
    <row r="19" spans="1:6" s="79" customFormat="1" x14ac:dyDescent="0.2">
      <c r="A19" s="80"/>
      <c r="B19" s="28"/>
      <c r="C19" s="15"/>
      <c r="D19" s="104"/>
      <c r="E19" s="15"/>
      <c r="F19" s="106" t="str">
        <f t="shared" si="0"/>
        <v/>
      </c>
    </row>
    <row r="20" spans="1:6" s="79" customFormat="1" x14ac:dyDescent="0.2">
      <c r="A20" s="80"/>
      <c r="B20" s="107"/>
      <c r="C20" s="108"/>
      <c r="D20" s="107"/>
      <c r="E20" s="103"/>
      <c r="F20" s="106" t="str">
        <f t="shared" si="0"/>
        <v/>
      </c>
    </row>
    <row r="21" spans="1:6" s="70" customFormat="1" x14ac:dyDescent="0.2">
      <c r="A21" s="86" t="s">
        <v>0</v>
      </c>
      <c r="B21" s="109">
        <f>SUM(B10:B20)</f>
        <v>4830</v>
      </c>
      <c r="C21" s="109">
        <f>SUM(C10:C20)</f>
        <v>5</v>
      </c>
      <c r="D21" s="109">
        <f>SUM(D10:D20)</f>
        <v>4835</v>
      </c>
      <c r="E21" s="109">
        <f>SUM(E10:E20)</f>
        <v>2085</v>
      </c>
      <c r="F21" s="110">
        <f t="shared" si="0"/>
        <v>0.43123061013443642</v>
      </c>
    </row>
  </sheetData>
  <mergeCells count="4">
    <mergeCell ref="A1:F1"/>
    <mergeCell ref="A2:F2"/>
    <mergeCell ref="B5:F5"/>
    <mergeCell ref="B6:F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B41A0-9058-49F1-A7CB-F04431F6B8B0}">
  <dimension ref="A1:E10"/>
  <sheetViews>
    <sheetView workbookViewId="0">
      <selection activeCell="C16" sqref="C15:C16"/>
    </sheetView>
  </sheetViews>
  <sheetFormatPr defaultRowHeight="12.75" x14ac:dyDescent="0.2"/>
  <cols>
    <col min="1" max="1" width="12.28515625" customWidth="1"/>
    <col min="2" max="2" width="13.7109375" customWidth="1"/>
    <col min="3" max="3" width="17.28515625" customWidth="1"/>
    <col min="257" max="257" width="12.28515625" customWidth="1"/>
    <col min="513" max="513" width="12.28515625" customWidth="1"/>
    <col min="769" max="769" width="12.28515625" customWidth="1"/>
    <col min="1025" max="1025" width="12.28515625" customWidth="1"/>
    <col min="1281" max="1281" width="12.28515625" customWidth="1"/>
    <col min="1537" max="1537" width="12.28515625" customWidth="1"/>
    <col min="1793" max="1793" width="12.28515625" customWidth="1"/>
    <col min="2049" max="2049" width="12.28515625" customWidth="1"/>
    <col min="2305" max="2305" width="12.28515625" customWidth="1"/>
    <col min="2561" max="2561" width="12.28515625" customWidth="1"/>
    <col min="2817" max="2817" width="12.28515625" customWidth="1"/>
    <col min="3073" max="3073" width="12.28515625" customWidth="1"/>
    <col min="3329" max="3329" width="12.28515625" customWidth="1"/>
    <col min="3585" max="3585" width="12.28515625" customWidth="1"/>
    <col min="3841" max="3841" width="12.28515625" customWidth="1"/>
    <col min="4097" max="4097" width="12.28515625" customWidth="1"/>
    <col min="4353" max="4353" width="12.28515625" customWidth="1"/>
    <col min="4609" max="4609" width="12.28515625" customWidth="1"/>
    <col min="4865" max="4865" width="12.28515625" customWidth="1"/>
    <col min="5121" max="5121" width="12.28515625" customWidth="1"/>
    <col min="5377" max="5377" width="12.28515625" customWidth="1"/>
    <col min="5633" max="5633" width="12.28515625" customWidth="1"/>
    <col min="5889" max="5889" width="12.28515625" customWidth="1"/>
    <col min="6145" max="6145" width="12.28515625" customWidth="1"/>
    <col min="6401" max="6401" width="12.28515625" customWidth="1"/>
    <col min="6657" max="6657" width="12.28515625" customWidth="1"/>
    <col min="6913" max="6913" width="12.28515625" customWidth="1"/>
    <col min="7169" max="7169" width="12.28515625" customWidth="1"/>
    <col min="7425" max="7425" width="12.28515625" customWidth="1"/>
    <col min="7681" max="7681" width="12.28515625" customWidth="1"/>
    <col min="7937" max="7937" width="12.28515625" customWidth="1"/>
    <col min="8193" max="8193" width="12.28515625" customWidth="1"/>
    <col min="8449" max="8449" width="12.28515625" customWidth="1"/>
    <col min="8705" max="8705" width="12.28515625" customWidth="1"/>
    <col min="8961" max="8961" width="12.28515625" customWidth="1"/>
    <col min="9217" max="9217" width="12.28515625" customWidth="1"/>
    <col min="9473" max="9473" width="12.28515625" customWidth="1"/>
    <col min="9729" max="9729" width="12.28515625" customWidth="1"/>
    <col min="9985" max="9985" width="12.28515625" customWidth="1"/>
    <col min="10241" max="10241" width="12.28515625" customWidth="1"/>
    <col min="10497" max="10497" width="12.28515625" customWidth="1"/>
    <col min="10753" max="10753" width="12.28515625" customWidth="1"/>
    <col min="11009" max="11009" width="12.28515625" customWidth="1"/>
    <col min="11265" max="11265" width="12.28515625" customWidth="1"/>
    <col min="11521" max="11521" width="12.28515625" customWidth="1"/>
    <col min="11777" max="11777" width="12.28515625" customWidth="1"/>
    <col min="12033" max="12033" width="12.28515625" customWidth="1"/>
    <col min="12289" max="12289" width="12.28515625" customWidth="1"/>
    <col min="12545" max="12545" width="12.28515625" customWidth="1"/>
    <col min="12801" max="12801" width="12.28515625" customWidth="1"/>
    <col min="13057" max="13057" width="12.28515625" customWidth="1"/>
    <col min="13313" max="13313" width="12.28515625" customWidth="1"/>
    <col min="13569" max="13569" width="12.28515625" customWidth="1"/>
    <col min="13825" max="13825" width="12.28515625" customWidth="1"/>
    <col min="14081" max="14081" width="12.28515625" customWidth="1"/>
    <col min="14337" max="14337" width="12.28515625" customWidth="1"/>
    <col min="14593" max="14593" width="12.28515625" customWidth="1"/>
    <col min="14849" max="14849" width="12.28515625" customWidth="1"/>
    <col min="15105" max="15105" width="12.28515625" customWidth="1"/>
    <col min="15361" max="15361" width="12.28515625" customWidth="1"/>
    <col min="15617" max="15617" width="12.28515625" customWidth="1"/>
    <col min="15873" max="15873" width="12.28515625" customWidth="1"/>
    <col min="16129" max="16129" width="12.28515625" customWidth="1"/>
  </cols>
  <sheetData>
    <row r="1" spans="1:5" s="70" customFormat="1" ht="24.6" customHeight="1" x14ac:dyDescent="0.2">
      <c r="A1" s="116"/>
      <c r="B1" s="139" t="s">
        <v>65</v>
      </c>
      <c r="C1" s="140"/>
      <c r="D1"/>
      <c r="E1"/>
    </row>
    <row r="2" spans="1:5" x14ac:dyDescent="0.2">
      <c r="B2" s="115" t="s">
        <v>75</v>
      </c>
    </row>
    <row r="3" spans="1:5" ht="13.5" thickBot="1" x14ac:dyDescent="0.25"/>
    <row r="4" spans="1:5" s="72" customFormat="1" ht="13.5" thickBot="1" x14ac:dyDescent="0.25">
      <c r="A4" s="114"/>
      <c r="B4" s="141" t="s">
        <v>74</v>
      </c>
      <c r="C4" s="142"/>
    </row>
    <row r="5" spans="1:5" s="76" customFormat="1" ht="50.45" customHeight="1" thickBot="1" x14ac:dyDescent="0.25">
      <c r="A5" s="73" t="s">
        <v>4</v>
      </c>
      <c r="B5" s="111" t="s">
        <v>54</v>
      </c>
      <c r="C5" s="112" t="s">
        <v>55</v>
      </c>
    </row>
    <row r="6" spans="1:5" s="79" customFormat="1" ht="13.5" thickBot="1" x14ac:dyDescent="0.25">
      <c r="A6" s="77"/>
      <c r="B6" s="78"/>
      <c r="C6" s="99"/>
    </row>
    <row r="7" spans="1:5" s="79" customFormat="1" x14ac:dyDescent="0.2">
      <c r="A7" s="80" t="s">
        <v>62</v>
      </c>
      <c r="B7" s="82">
        <v>23</v>
      </c>
      <c r="C7" s="14">
        <v>19</v>
      </c>
    </row>
    <row r="8" spans="1:5" s="79" customFormat="1" x14ac:dyDescent="0.2">
      <c r="A8" s="80"/>
      <c r="B8" s="82"/>
      <c r="C8" s="31"/>
    </row>
    <row r="9" spans="1:5" s="70" customFormat="1" x14ac:dyDescent="0.2">
      <c r="A9" s="86" t="s">
        <v>0</v>
      </c>
      <c r="B9" s="87">
        <f>SUM(B7:B7)</f>
        <v>23</v>
      </c>
      <c r="C9" s="87">
        <f>SUM(C7:C7)</f>
        <v>19</v>
      </c>
      <c r="D9"/>
      <c r="E9"/>
    </row>
    <row r="10" spans="1:5" s="79" customFormat="1" x14ac:dyDescent="0.2">
      <c r="A10" s="113"/>
      <c r="B10" s="85"/>
      <c r="C10" s="85"/>
    </row>
  </sheetData>
  <mergeCells count="2">
    <mergeCell ref="B1:C1"/>
    <mergeCell ref="B4:C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0BF78-B750-4966-8BAE-F047350B1156}">
  <dimension ref="A1:F19"/>
  <sheetViews>
    <sheetView topLeftCell="A7" workbookViewId="0">
      <selection activeCell="B17" sqref="B15:B17"/>
    </sheetView>
  </sheetViews>
  <sheetFormatPr defaultRowHeight="12.75" x14ac:dyDescent="0.2"/>
  <cols>
    <col min="6" max="6" width="10.7109375" customWidth="1"/>
    <col min="262" max="262" width="10.7109375" customWidth="1"/>
    <col min="518" max="518" width="10.7109375" customWidth="1"/>
    <col min="774" max="774" width="10.7109375" customWidth="1"/>
    <col min="1030" max="1030" width="10.7109375" customWidth="1"/>
    <col min="1286" max="1286" width="10.7109375" customWidth="1"/>
    <col min="1542" max="1542" width="10.7109375" customWidth="1"/>
    <col min="1798" max="1798" width="10.7109375" customWidth="1"/>
    <col min="2054" max="2054" width="10.7109375" customWidth="1"/>
    <col min="2310" max="2310" width="10.7109375" customWidth="1"/>
    <col min="2566" max="2566" width="10.7109375" customWidth="1"/>
    <col min="2822" max="2822" width="10.7109375" customWidth="1"/>
    <col min="3078" max="3078" width="10.7109375" customWidth="1"/>
    <col min="3334" max="3334" width="10.7109375" customWidth="1"/>
    <col min="3590" max="3590" width="10.7109375" customWidth="1"/>
    <col min="3846" max="3846" width="10.7109375" customWidth="1"/>
    <col min="4102" max="4102" width="10.7109375" customWidth="1"/>
    <col min="4358" max="4358" width="10.7109375" customWidth="1"/>
    <col min="4614" max="4614" width="10.7109375" customWidth="1"/>
    <col min="4870" max="4870" width="10.7109375" customWidth="1"/>
    <col min="5126" max="5126" width="10.7109375" customWidth="1"/>
    <col min="5382" max="5382" width="10.7109375" customWidth="1"/>
    <col min="5638" max="5638" width="10.7109375" customWidth="1"/>
    <col min="5894" max="5894" width="10.7109375" customWidth="1"/>
    <col min="6150" max="6150" width="10.7109375" customWidth="1"/>
    <col min="6406" max="6406" width="10.7109375" customWidth="1"/>
    <col min="6662" max="6662" width="10.7109375" customWidth="1"/>
    <col min="6918" max="6918" width="10.7109375" customWidth="1"/>
    <col min="7174" max="7174" width="10.7109375" customWidth="1"/>
    <col min="7430" max="7430" width="10.7109375" customWidth="1"/>
    <col min="7686" max="7686" width="10.7109375" customWidth="1"/>
    <col min="7942" max="7942" width="10.7109375" customWidth="1"/>
    <col min="8198" max="8198" width="10.7109375" customWidth="1"/>
    <col min="8454" max="8454" width="10.7109375" customWidth="1"/>
    <col min="8710" max="8710" width="10.7109375" customWidth="1"/>
    <col min="8966" max="8966" width="10.7109375" customWidth="1"/>
    <col min="9222" max="9222" width="10.7109375" customWidth="1"/>
    <col min="9478" max="9478" width="10.7109375" customWidth="1"/>
    <col min="9734" max="9734" width="10.7109375" customWidth="1"/>
    <col min="9990" max="9990" width="10.7109375" customWidth="1"/>
    <col min="10246" max="10246" width="10.7109375" customWidth="1"/>
    <col min="10502" max="10502" width="10.7109375" customWidth="1"/>
    <col min="10758" max="10758" width="10.7109375" customWidth="1"/>
    <col min="11014" max="11014" width="10.7109375" customWidth="1"/>
    <col min="11270" max="11270" width="10.7109375" customWidth="1"/>
    <col min="11526" max="11526" width="10.7109375" customWidth="1"/>
    <col min="11782" max="11782" width="10.7109375" customWidth="1"/>
    <col min="12038" max="12038" width="10.7109375" customWidth="1"/>
    <col min="12294" max="12294" width="10.7109375" customWidth="1"/>
    <col min="12550" max="12550" width="10.7109375" customWidth="1"/>
    <col min="12806" max="12806" width="10.7109375" customWidth="1"/>
    <col min="13062" max="13062" width="10.7109375" customWidth="1"/>
    <col min="13318" max="13318" width="10.7109375" customWidth="1"/>
    <col min="13574" max="13574" width="10.7109375" customWidth="1"/>
    <col min="13830" max="13830" width="10.7109375" customWidth="1"/>
    <col min="14086" max="14086" width="10.7109375" customWidth="1"/>
    <col min="14342" max="14342" width="10.7109375" customWidth="1"/>
    <col min="14598" max="14598" width="10.7109375" customWidth="1"/>
    <col min="14854" max="14854" width="10.7109375" customWidth="1"/>
    <col min="15110" max="15110" width="10.7109375" customWidth="1"/>
    <col min="15366" max="15366" width="10.7109375" customWidth="1"/>
    <col min="15622" max="15622" width="10.7109375" customWidth="1"/>
    <col min="15878" max="15878" width="10.7109375" customWidth="1"/>
    <col min="16134" max="16134" width="10.7109375" customWidth="1"/>
  </cols>
  <sheetData>
    <row r="1" spans="1:6" s="70" customFormat="1" x14ac:dyDescent="0.2">
      <c r="A1" s="135" t="s">
        <v>65</v>
      </c>
      <c r="B1" s="135"/>
      <c r="C1" s="135"/>
      <c r="D1" s="135"/>
      <c r="E1" s="135"/>
      <c r="F1" s="135"/>
    </row>
    <row r="2" spans="1:6" s="70" customFormat="1" x14ac:dyDescent="0.2">
      <c r="A2" s="135" t="s">
        <v>75</v>
      </c>
      <c r="B2" s="135"/>
      <c r="C2" s="135"/>
      <c r="D2" s="135"/>
      <c r="E2" s="135"/>
      <c r="F2" s="135"/>
    </row>
    <row r="3" spans="1:6" s="70" customFormat="1" x14ac:dyDescent="0.2">
      <c r="A3" s="88"/>
    </row>
    <row r="4" spans="1:6" s="70" customFormat="1" x14ac:dyDescent="0.2">
      <c r="A4" s="89"/>
      <c r="B4" s="90"/>
      <c r="C4" s="91"/>
      <c r="D4" s="91"/>
      <c r="E4" s="91"/>
      <c r="F4" s="92"/>
    </row>
    <row r="5" spans="1:6" s="70" customFormat="1" x14ac:dyDescent="0.2">
      <c r="A5" s="93"/>
      <c r="B5" s="136" t="s">
        <v>2</v>
      </c>
      <c r="C5" s="137"/>
      <c r="D5" s="137"/>
      <c r="E5" s="137"/>
      <c r="F5" s="138"/>
    </row>
    <row r="6" spans="1:6" s="72" customFormat="1" x14ac:dyDescent="0.2">
      <c r="A6" s="71"/>
      <c r="B6" s="136" t="s">
        <v>3</v>
      </c>
      <c r="C6" s="137"/>
      <c r="D6" s="137"/>
      <c r="E6" s="137"/>
      <c r="F6" s="138"/>
    </row>
    <row r="7" spans="1:6" s="72" customFormat="1" x14ac:dyDescent="0.2">
      <c r="A7" s="94"/>
      <c r="B7" s="95"/>
      <c r="C7" s="96"/>
      <c r="D7" s="96"/>
      <c r="E7" s="96"/>
      <c r="F7" s="97"/>
    </row>
    <row r="8" spans="1:6" s="76" customFormat="1" ht="78" thickBot="1" x14ac:dyDescent="0.25">
      <c r="A8" s="73" t="s">
        <v>4</v>
      </c>
      <c r="B8" s="98" t="s">
        <v>5</v>
      </c>
      <c r="C8" s="98" t="s">
        <v>6</v>
      </c>
      <c r="D8" s="98" t="s">
        <v>8</v>
      </c>
      <c r="E8" s="98" t="s">
        <v>9</v>
      </c>
      <c r="F8" s="74" t="s">
        <v>7</v>
      </c>
    </row>
    <row r="9" spans="1:6" s="79" customFormat="1" ht="13.5" thickBot="1" x14ac:dyDescent="0.25">
      <c r="A9" s="77"/>
      <c r="B9" s="78"/>
      <c r="C9" s="78"/>
      <c r="D9" s="78"/>
      <c r="E9" s="78"/>
      <c r="F9" s="99"/>
    </row>
    <row r="10" spans="1:6" s="79" customFormat="1" x14ac:dyDescent="0.2">
      <c r="A10" s="80" t="s">
        <v>76</v>
      </c>
      <c r="B10" s="13">
        <v>64</v>
      </c>
      <c r="C10" s="14">
        <v>0</v>
      </c>
      <c r="D10" s="100">
        <v>64</v>
      </c>
      <c r="E10" s="14">
        <v>44</v>
      </c>
      <c r="F10" s="101">
        <f>IF(B10&lt;&gt;0,E10/D10,"")</f>
        <v>0.6875</v>
      </c>
    </row>
    <row r="11" spans="1:6" s="79" customFormat="1" x14ac:dyDescent="0.2">
      <c r="A11" s="80"/>
      <c r="B11" s="102"/>
      <c r="C11" s="103"/>
      <c r="D11" s="104" t="str">
        <f t="shared" ref="D11:D17" si="0">IF(B11&lt;&gt;0,C11+B11,"")</f>
        <v/>
      </c>
      <c r="E11" s="103"/>
      <c r="F11" s="105" t="str">
        <f t="shared" ref="F11:F19" si="1">IF(B11&lt;&gt;0,E11/D11,"")</f>
        <v/>
      </c>
    </row>
    <row r="12" spans="1:6" s="79" customFormat="1" x14ac:dyDescent="0.2">
      <c r="A12" s="80"/>
      <c r="B12" s="102"/>
      <c r="C12" s="103"/>
      <c r="D12" s="104" t="str">
        <f t="shared" si="0"/>
        <v/>
      </c>
      <c r="E12" s="103"/>
      <c r="F12" s="105" t="str">
        <f t="shared" si="1"/>
        <v/>
      </c>
    </row>
    <row r="13" spans="1:6" s="79" customFormat="1" x14ac:dyDescent="0.2">
      <c r="A13" s="80"/>
      <c r="B13" s="102"/>
      <c r="C13" s="103"/>
      <c r="D13" s="104" t="str">
        <f t="shared" si="0"/>
        <v/>
      </c>
      <c r="E13" s="103"/>
      <c r="F13" s="105" t="str">
        <f t="shared" si="1"/>
        <v/>
      </c>
    </row>
    <row r="14" spans="1:6" s="79" customFormat="1" x14ac:dyDescent="0.2">
      <c r="A14" s="80"/>
      <c r="B14" s="102"/>
      <c r="C14" s="103"/>
      <c r="D14" s="104" t="str">
        <f t="shared" si="0"/>
        <v/>
      </c>
      <c r="E14" s="103"/>
      <c r="F14" s="105" t="str">
        <f t="shared" si="1"/>
        <v/>
      </c>
    </row>
    <row r="15" spans="1:6" s="79" customFormat="1" x14ac:dyDescent="0.2">
      <c r="A15" s="80"/>
      <c r="B15" s="102"/>
      <c r="C15" s="103"/>
      <c r="D15" s="104" t="str">
        <f t="shared" si="0"/>
        <v/>
      </c>
      <c r="E15" s="103"/>
      <c r="F15" s="105" t="str">
        <f t="shared" si="1"/>
        <v/>
      </c>
    </row>
    <row r="16" spans="1:6" s="79" customFormat="1" x14ac:dyDescent="0.2">
      <c r="A16" s="80"/>
      <c r="B16" s="102"/>
      <c r="C16" s="103"/>
      <c r="D16" s="104" t="str">
        <f t="shared" si="0"/>
        <v/>
      </c>
      <c r="E16" s="103"/>
      <c r="F16" s="105" t="str">
        <f t="shared" si="1"/>
        <v/>
      </c>
    </row>
    <row r="17" spans="1:6" s="79" customFormat="1" x14ac:dyDescent="0.2">
      <c r="A17" s="80"/>
      <c r="B17" s="28"/>
      <c r="C17" s="15"/>
      <c r="D17" s="104" t="str">
        <f t="shared" si="0"/>
        <v/>
      </c>
      <c r="E17" s="15"/>
      <c r="F17" s="106" t="str">
        <f t="shared" si="1"/>
        <v/>
      </c>
    </row>
    <row r="18" spans="1:6" s="79" customFormat="1" x14ac:dyDescent="0.2">
      <c r="A18" s="80"/>
      <c r="B18" s="107"/>
      <c r="C18" s="108"/>
      <c r="D18" s="107"/>
      <c r="E18" s="103"/>
      <c r="F18" s="106" t="str">
        <f t="shared" si="1"/>
        <v/>
      </c>
    </row>
    <row r="19" spans="1:6" s="70" customFormat="1" x14ac:dyDescent="0.2">
      <c r="A19" s="86" t="s">
        <v>0</v>
      </c>
      <c r="B19" s="109">
        <f>SUM(B10:B18)</f>
        <v>64</v>
      </c>
      <c r="C19" s="109">
        <f>SUM(C10:C18)</f>
        <v>0</v>
      </c>
      <c r="D19" s="109">
        <f>SUM(D10:D18)</f>
        <v>64</v>
      </c>
      <c r="E19" s="109">
        <f>SUM(E10:E18)</f>
        <v>44</v>
      </c>
      <c r="F19" s="110">
        <f t="shared" si="1"/>
        <v>0.6875</v>
      </c>
    </row>
  </sheetData>
  <mergeCells count="4">
    <mergeCell ref="A1:F1"/>
    <mergeCell ref="A2:F2"/>
    <mergeCell ref="B5:F5"/>
    <mergeCell ref="B6:F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CD5C4F-DA80-40CA-88BE-48E24F43C6F7}"/>
</file>

<file path=customXml/itemProps2.xml><?xml version="1.0" encoding="utf-8"?>
<ds:datastoreItem xmlns:ds="http://schemas.openxmlformats.org/officeDocument/2006/customXml" ds:itemID="{9CE5773E-E93A-4210-88F6-9D28B882F1F4}"/>
</file>

<file path=customXml/itemProps3.xml><?xml version="1.0" encoding="utf-8"?>
<ds:datastoreItem xmlns:ds="http://schemas.openxmlformats.org/officeDocument/2006/customXml" ds:itemID="{34C82043-DE41-4F4C-ABFE-E9AB65F567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US Pres</vt:lpstr>
      <vt:lpstr>US Pres &amp; Voting Stats</vt:lpstr>
      <vt:lpstr>School 291</vt:lpstr>
      <vt:lpstr>291</vt:lpstr>
      <vt:lpstr>School 181</vt:lpstr>
      <vt:lpstr>181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2020-03-11T03:30:54Z</cp:lastPrinted>
  <dcterms:created xsi:type="dcterms:W3CDTF">1998-04-10T16:02:13Z</dcterms:created>
  <dcterms:modified xsi:type="dcterms:W3CDTF">2020-03-11T19:56:28Z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1280800</vt:r8>
  </property>
  <property fmtid="{D5CDD505-2E9C-101B-9397-08002B2CF9AE}" pid="4" name="MediaServiceImageTags">
    <vt:lpwstr/>
  </property>
</Properties>
</file>