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0A13AD9C-91C1-43C9-AB55-652F5C23B157}" xr6:coauthVersionLast="44" xr6:coauthVersionMax="44" xr10:uidLastSave="{00000000-0000-0000-0000-000000000000}"/>
  <bookViews>
    <workbookView xWindow="28680" yWindow="-2820" windowWidth="29040" windowHeight="15840" activeTab="1" xr2:uid="{00000000-000D-0000-FFFF-FFFF00000000}"/>
  </bookViews>
  <sheets>
    <sheet name="US Pres" sheetId="1" r:id="rId1"/>
    <sheet name="US Pres &amp; Voting Stats" sheetId="2" r:id="rId2"/>
  </sheets>
  <externalReferences>
    <externalReference r:id="rId3"/>
  </externalReferences>
  <definedNames>
    <definedName name="_xlnm.Print_Titles" localSheetId="0">'US Pres'!$A:$A,'US Pres'!$1:$6</definedName>
    <definedName name="_xlnm.Print_Titles" localSheetId="1">'US Pres &amp; Voting Stats'!$A:$A,'US Pres &amp; Voting Stats'!$1:$6</definedName>
    <definedName name="Z_B7E699E7_F279_45AA_8E3C_A2E022B62AE4_.wvu.PrintTitles" localSheetId="0" hidden="1">'US Pres'!$A:$A,'US Pres'!$1:$6</definedName>
    <definedName name="Z_B7E699E7_F279_45AA_8E3C_A2E022B62AE4_.wvu.PrintTitles" localSheetId="1" hidden="1">'US Pres &amp; Voting Stats'!$A:$A,'US Pres &amp; Voting Stats'!$1:$6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9" i="2" l="1"/>
  <c r="P38" i="2"/>
  <c r="R38" i="2" s="1"/>
  <c r="P37" i="2"/>
  <c r="R37" i="2" s="1"/>
  <c r="P36" i="2"/>
  <c r="R36" i="2" s="1"/>
  <c r="P35" i="2"/>
  <c r="R35" i="2" s="1"/>
  <c r="P34" i="2"/>
  <c r="R34" i="2" s="1"/>
  <c r="P33" i="2"/>
  <c r="R33" i="2" s="1"/>
  <c r="P32" i="2"/>
  <c r="R32" i="2" s="1"/>
  <c r="P31" i="2"/>
  <c r="R31" i="2" s="1"/>
  <c r="P30" i="2"/>
  <c r="R30" i="2" s="1"/>
  <c r="P29" i="2"/>
  <c r="R29" i="2" s="1"/>
  <c r="P28" i="2"/>
  <c r="R28" i="2" s="1"/>
  <c r="P27" i="2"/>
  <c r="R27" i="2" s="1"/>
  <c r="P26" i="2"/>
  <c r="R26" i="2" s="1"/>
  <c r="P25" i="2"/>
  <c r="R25" i="2" s="1"/>
  <c r="P24" i="2"/>
  <c r="R24" i="2" s="1"/>
  <c r="P23" i="2"/>
  <c r="R23" i="2" s="1"/>
  <c r="P22" i="2"/>
  <c r="R22" i="2" s="1"/>
  <c r="P21" i="2"/>
  <c r="R21" i="2" s="1"/>
  <c r="P20" i="2"/>
  <c r="R20" i="2" s="1"/>
  <c r="P19" i="2"/>
  <c r="R19" i="2" s="1"/>
  <c r="P18" i="2"/>
  <c r="R18" i="2" s="1"/>
  <c r="P17" i="2"/>
  <c r="R17" i="2" s="1"/>
  <c r="P16" i="2"/>
  <c r="R16" i="2" s="1"/>
  <c r="P15" i="2"/>
  <c r="R15" i="2" s="1"/>
  <c r="P14" i="2"/>
  <c r="R14" i="2" s="1"/>
  <c r="P13" i="2"/>
  <c r="R13" i="2" s="1"/>
  <c r="P12" i="2"/>
  <c r="R12" i="2" s="1"/>
  <c r="P11" i="2"/>
  <c r="R11" i="2" s="1"/>
  <c r="P10" i="2"/>
  <c r="R10" i="2" s="1"/>
  <c r="P9" i="2"/>
  <c r="R9" i="2" s="1"/>
  <c r="J39" i="2"/>
  <c r="I39" i="2"/>
  <c r="F39" i="2"/>
  <c r="E39" i="2"/>
  <c r="Q39" i="2"/>
  <c r="P8" i="2"/>
  <c r="R8" i="2" s="1"/>
  <c r="P7" i="2"/>
  <c r="R7" i="2" s="1"/>
  <c r="O39" i="2"/>
  <c r="L39" i="2"/>
  <c r="K39" i="2"/>
  <c r="D39" i="2"/>
  <c r="C39" i="2"/>
  <c r="B39" i="2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J39" i="1" l="1"/>
  <c r="E39" i="1"/>
  <c r="K39" i="1"/>
  <c r="F39" i="1"/>
  <c r="L39" i="1"/>
  <c r="R39" i="1"/>
  <c r="G39" i="1"/>
  <c r="M39" i="1"/>
  <c r="C39" i="1"/>
  <c r="I39" i="1"/>
  <c r="O39" i="1"/>
  <c r="B39" i="1"/>
  <c r="H39" i="1"/>
  <c r="N39" i="1"/>
  <c r="D39" i="1"/>
  <c r="P39" i="1"/>
  <c r="Q39" i="1"/>
  <c r="P39" i="2"/>
  <c r="R39" i="2" s="1"/>
  <c r="G39" i="2"/>
  <c r="M39" i="2"/>
  <c r="H39" i="2"/>
</calcChain>
</file>

<file path=xl/sharedStrings.xml><?xml version="1.0" encoding="utf-8"?>
<sst xmlns="http://schemas.openxmlformats.org/spreadsheetml/2006/main" count="137" uniqueCount="75">
  <si>
    <t>UNITED STATES</t>
  </si>
  <si>
    <t>PRESIDENT</t>
  </si>
  <si>
    <t>DEM</t>
  </si>
  <si>
    <t>Precinct</t>
  </si>
  <si>
    <t>Michael Bennet</t>
  </si>
  <si>
    <t>Joseph R. Biden</t>
  </si>
  <si>
    <t>Michael R. Bloomberg</t>
  </si>
  <si>
    <t>Cory Booker</t>
  </si>
  <si>
    <t>Steve Burke</t>
  </si>
  <si>
    <t>Pete Buttigieg</t>
  </si>
  <si>
    <t>Juliάn Castro</t>
  </si>
  <si>
    <t>Roque De La Fuente</t>
  </si>
  <si>
    <t>John K. Delaney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</si>
  <si>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</si>
  <si>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</si>
  <si>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</si>
  <si>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</si>
  <si>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</si>
  <si>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</si>
  <si>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</si>
  <si>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</si>
  <si>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1 Airport</t>
  </si>
  <si>
    <t>2 Algoma</t>
  </si>
  <si>
    <t>3 Baldy</t>
  </si>
  <si>
    <t>4 Beach</t>
  </si>
  <si>
    <t>5 Blue Lake</t>
  </si>
  <si>
    <t>6 Careywood</t>
  </si>
  <si>
    <t>7 Clark Fork</t>
  </si>
  <si>
    <t>8 Cocolalla</t>
  </si>
  <si>
    <t>9 Colburn</t>
  </si>
  <si>
    <t>10 Dover</t>
  </si>
  <si>
    <t>11 East Priest River</t>
  </si>
  <si>
    <t>12 Edgemere</t>
  </si>
  <si>
    <t>13 Gamlin Lake</t>
  </si>
  <si>
    <t>14 Grouse Creek</t>
  </si>
  <si>
    <t>15 Hope</t>
  </si>
  <si>
    <t>16 Humbird</t>
  </si>
  <si>
    <t>17 Kelso</t>
  </si>
  <si>
    <t>18 Kootenai</t>
  </si>
  <si>
    <t>19 Laclede</t>
  </si>
  <si>
    <t>20 Lakeview</t>
  </si>
  <si>
    <t>21 Lamb Creek</t>
  </si>
  <si>
    <t>22 Oden</t>
  </si>
  <si>
    <t>23 Oldtown</t>
  </si>
  <si>
    <t>24 Priest Lake</t>
  </si>
  <si>
    <t>25 Sagle</t>
  </si>
  <si>
    <t>26 Selle</t>
  </si>
  <si>
    <t>27 Southside</t>
  </si>
  <si>
    <t>28 Spirit Valley</t>
  </si>
  <si>
    <t>29 Washington</t>
  </si>
  <si>
    <t>30 Westmond</t>
  </si>
  <si>
    <t>31 West Priest River</t>
  </si>
  <si>
    <t>32 Wrenco</t>
  </si>
  <si>
    <t>CO. TOTAL</t>
  </si>
  <si>
    <t>VOTING</t>
  </si>
  <si>
    <t>STATISTICS</t>
  </si>
  <si>
    <t>REP</t>
  </si>
  <si>
    <t>CON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</si>
  <si>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</si>
  <si>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</si>
  <si>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</si>
  <si>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</si>
  <si>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</si>
  <si>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</si>
  <si>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</si>
  <si>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</si>
  <si>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Don J. Grundmann</t>
  </si>
  <si>
    <t>Charles Kraut</t>
  </si>
  <si>
    <t>J.R. Myers</t>
  </si>
  <si>
    <t>Sheila "Samm" Tittle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</si>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</sst>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indexed="12"/>
      <name val="Arial Narrow"/>
      <family val="2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3" fillId="0" borderId="1" xfId="2" applyFont="1" applyFill="1" applyBorder="1" applyAlignment="1" applyProtection="1">
      <alignment horizontal="left"/>
    </xf>
    <xf numFmtId="0" fontId="4" fillId="0" borderId="2" xfId="2" applyFont="1" applyFill="1" applyBorder="1" applyAlignment="1" applyProtection="1"/>
    <xf numFmtId="0" fontId="4" fillId="0" borderId="3" xfId="2" applyFont="1" applyFill="1" applyBorder="1" applyAlignment="1" applyProtection="1"/>
    <xf numFmtId="0" fontId="4" fillId="0" borderId="4" xfId="2" applyFont="1" applyFill="1" applyBorder="1" applyAlignment="1" applyProtection="1"/>
    <xf numFmtId="0" fontId="3" fillId="0" borderId="0" xfId="2" applyFont="1" applyFill="1" applyBorder="1" applyAlignment="1" applyProtection="1">
      <protection locked="0"/>
    </xf>
    <xf numFmtId="0" fontId="4" fillId="0" borderId="5" xfId="2" applyFont="1" applyFill="1" applyBorder="1" applyAlignment="1" applyProtection="1"/>
    <xf numFmtId="0" fontId="4" fillId="0" borderId="0" xfId="2" applyFont="1" applyFill="1" applyBorder="1" applyAlignment="1" applyProtection="1">
      <protection locked="0"/>
    </xf>
    <xf numFmtId="0" fontId="4" fillId="0" borderId="6" xfId="2" applyFont="1" applyFill="1" applyBorder="1" applyAlignment="1" applyProtection="1"/>
    <xf numFmtId="0" fontId="5" fillId="0" borderId="5" xfId="2" applyFont="1" applyBorder="1"/>
    <xf numFmtId="0" fontId="5" fillId="0" borderId="11" xfId="2" applyFont="1" applyBorder="1" applyAlignment="1">
      <alignment horizontal="center"/>
    </xf>
    <xf numFmtId="0" fontId="6" fillId="0" borderId="12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textRotation="90"/>
    </xf>
    <xf numFmtId="0" fontId="3" fillId="0" borderId="0" xfId="2" applyFont="1" applyFill="1" applyBorder="1" applyAlignment="1" applyProtection="1">
      <alignment vertical="center" textRotation="90"/>
      <protection locked="0"/>
    </xf>
    <xf numFmtId="3" fontId="4" fillId="2" borderId="13" xfId="2" applyNumberFormat="1" applyFont="1" applyFill="1" applyBorder="1" applyAlignment="1" applyProtection="1">
      <alignment horizontal="left"/>
    </xf>
    <xf numFmtId="3" fontId="4" fillId="2" borderId="14" xfId="2" applyNumberFormat="1" applyFont="1" applyFill="1" applyBorder="1" applyAlignment="1" applyProtection="1">
      <alignment horizontal="left"/>
    </xf>
    <xf numFmtId="3" fontId="3" fillId="2" borderId="14" xfId="2" applyNumberFormat="1" applyFont="1" applyFill="1" applyBorder="1" applyAlignment="1" applyProtection="1"/>
    <xf numFmtId="3" fontId="3" fillId="2" borderId="15" xfId="2" applyNumberFormat="1" applyFont="1" applyFill="1" applyBorder="1" applyAlignment="1" applyProtection="1"/>
    <xf numFmtId="3" fontId="3" fillId="0" borderId="0" xfId="2" applyNumberFormat="1" applyFont="1" applyFill="1" applyBorder="1" applyAlignment="1" applyProtection="1">
      <protection locked="0"/>
    </xf>
    <xf numFmtId="3" fontId="3" fillId="0" borderId="16" xfId="2" applyNumberFormat="1" applyFont="1" applyFill="1" applyBorder="1" applyAlignment="1" applyProtection="1">
      <alignment horizontal="left"/>
    </xf>
    <xf numFmtId="3" fontId="3" fillId="0" borderId="17" xfId="2" applyNumberFormat="1" applyFont="1" applyFill="1" applyBorder="1" applyAlignment="1" applyProtection="1">
      <alignment horizontal="center"/>
      <protection locked="0"/>
    </xf>
    <xf numFmtId="3" fontId="3" fillId="0" borderId="18" xfId="2" applyNumberFormat="1" applyFont="1" applyFill="1" applyBorder="1" applyAlignment="1" applyProtection="1">
      <alignment horizontal="center"/>
      <protection locked="0"/>
    </xf>
    <xf numFmtId="3" fontId="3" fillId="0" borderId="19" xfId="2" applyNumberFormat="1" applyFont="1" applyFill="1" applyBorder="1" applyAlignment="1" applyProtection="1">
      <alignment horizontal="center"/>
      <protection locked="0"/>
    </xf>
    <xf numFmtId="3" fontId="3" fillId="0" borderId="20" xfId="2" applyNumberFormat="1" applyFont="1" applyFill="1" applyBorder="1" applyAlignment="1" applyProtection="1">
      <alignment horizontal="center"/>
      <protection locked="0"/>
    </xf>
    <xf numFmtId="3" fontId="3" fillId="0" borderId="20" xfId="2" applyNumberFormat="1" applyFont="1" applyBorder="1" applyAlignment="1" applyProtection="1">
      <alignment horizontal="center"/>
      <protection locked="0"/>
    </xf>
    <xf numFmtId="3" fontId="3" fillId="0" borderId="21" xfId="2" applyNumberFormat="1" applyFont="1" applyBorder="1" applyAlignment="1" applyProtection="1">
      <alignment horizontal="center"/>
      <protection locked="0"/>
    </xf>
    <xf numFmtId="3" fontId="7" fillId="0" borderId="0" xfId="2" applyNumberFormat="1" applyFont="1" applyFill="1" applyBorder="1" applyAlignment="1" applyProtection="1">
      <protection locked="0"/>
    </xf>
    <xf numFmtId="3" fontId="3" fillId="0" borderId="22" xfId="2" applyNumberFormat="1" applyFont="1" applyFill="1" applyBorder="1" applyAlignment="1" applyProtection="1">
      <alignment horizontal="left"/>
    </xf>
    <xf numFmtId="3" fontId="4" fillId="0" borderId="11" xfId="2" applyNumberFormat="1" applyFont="1" applyFill="1" applyBorder="1" applyAlignment="1" applyProtection="1">
      <alignment horizontal="left"/>
    </xf>
    <xf numFmtId="3" fontId="4" fillId="0" borderId="11" xfId="2" applyNumberFormat="1" applyFont="1" applyBorder="1" applyAlignment="1" applyProtection="1">
      <alignment horizontal="center"/>
    </xf>
    <xf numFmtId="3" fontId="4" fillId="0" borderId="23" xfId="2" applyNumberFormat="1" applyFont="1" applyBorder="1" applyAlignment="1" applyProtection="1">
      <alignment horizontal="center"/>
    </xf>
    <xf numFmtId="3" fontId="7" fillId="0" borderId="0" xfId="2" applyNumberFormat="1" applyFont="1" applyFill="1" applyBorder="1" applyAlignment="1" applyProtection="1">
      <alignment horizontal="left"/>
    </xf>
    <xf numFmtId="3" fontId="7" fillId="0" borderId="0" xfId="2" applyNumberFormat="1" applyFont="1" applyBorder="1" applyAlignment="1" applyProtection="1">
      <alignment horizontal="center"/>
    </xf>
    <xf numFmtId="0" fontId="3" fillId="0" borderId="0" xfId="2" applyFont="1" applyFill="1" applyBorder="1" applyAlignment="1" applyProtection="1">
      <alignment horizontal="left"/>
      <protection locked="0"/>
    </xf>
    <xf numFmtId="0" fontId="3" fillId="0" borderId="0" xfId="2" applyFont="1" applyBorder="1" applyAlignment="1" applyProtection="1">
      <protection locked="0"/>
    </xf>
    <xf numFmtId="0" fontId="8" fillId="0" borderId="0" xfId="0" applyFont="1" applyFill="1" applyBorder="1"/>
    <xf numFmtId="0" fontId="3" fillId="0" borderId="6" xfId="2" applyFont="1" applyFill="1" applyBorder="1" applyAlignment="1" applyProtection="1">
      <alignment horizontal="left"/>
    </xf>
    <xf numFmtId="0" fontId="4" fillId="0" borderId="12" xfId="2" applyFont="1" applyFill="1" applyBorder="1" applyAlignment="1" applyProtection="1">
      <alignment horizontal="center" vertical="center"/>
    </xf>
    <xf numFmtId="0" fontId="3" fillId="0" borderId="11" xfId="2" applyFont="1" applyFill="1" applyBorder="1" applyAlignment="1" applyProtection="1">
      <alignment horizontal="center" vertical="center" textRotation="90" wrapText="1"/>
    </xf>
    <xf numFmtId="1" fontId="3" fillId="0" borderId="11" xfId="2" applyNumberFormat="1" applyFont="1" applyFill="1" applyBorder="1" applyAlignment="1" applyProtection="1">
      <alignment horizontal="center" vertical="center" textRotation="90" wrapText="1"/>
    </xf>
    <xf numFmtId="3" fontId="3" fillId="0" borderId="24" xfId="2" applyNumberFormat="1" applyFont="1" applyBorder="1" applyAlignment="1" applyProtection="1">
      <alignment horizontal="center"/>
      <protection locked="0"/>
    </xf>
    <xf numFmtId="3" fontId="3" fillId="0" borderId="25" xfId="2" applyNumberFormat="1" applyFont="1" applyBorder="1" applyAlignment="1" applyProtection="1">
      <alignment horizontal="center"/>
      <protection locked="0"/>
    </xf>
    <xf numFmtId="3" fontId="3" fillId="0" borderId="26" xfId="2" applyNumberFormat="1" applyFont="1" applyBorder="1" applyAlignment="1" applyProtection="1">
      <alignment horizontal="center"/>
      <protection locked="0"/>
    </xf>
    <xf numFmtId="3" fontId="3" fillId="0" borderId="27" xfId="2" applyNumberFormat="1" applyFont="1" applyBorder="1" applyAlignment="1" applyProtection="1">
      <alignment horizontal="center"/>
    </xf>
    <xf numFmtId="3" fontId="3" fillId="0" borderId="28" xfId="2" applyNumberFormat="1" applyFont="1" applyBorder="1" applyAlignment="1" applyProtection="1">
      <alignment horizontal="center"/>
      <protection locked="0"/>
    </xf>
    <xf numFmtId="3" fontId="3" fillId="0" borderId="29" xfId="2" applyNumberFormat="1" applyFont="1" applyBorder="1" applyAlignment="1" applyProtection="1">
      <alignment horizontal="center"/>
      <protection locked="0"/>
    </xf>
    <xf numFmtId="3" fontId="3" fillId="0" borderId="30" xfId="2" applyNumberFormat="1" applyFont="1" applyBorder="1" applyAlignment="1" applyProtection="1">
      <alignment horizontal="center"/>
      <protection locked="0"/>
    </xf>
    <xf numFmtId="3" fontId="3" fillId="0" borderId="21" xfId="2" applyNumberFormat="1" applyFont="1" applyBorder="1" applyAlignment="1" applyProtection="1">
      <alignment horizontal="center"/>
    </xf>
    <xf numFmtId="10" fontId="4" fillId="0" borderId="11" xfId="2" applyNumberFormat="1" applyFont="1" applyBorder="1" applyAlignment="1" applyProtection="1">
      <alignment horizontal="center"/>
    </xf>
    <xf numFmtId="164" fontId="3" fillId="0" borderId="21" xfId="1" applyNumberFormat="1" applyFont="1" applyBorder="1" applyAlignment="1" applyProtection="1">
      <alignment horizontal="center"/>
    </xf>
    <xf numFmtId="0" fontId="4" fillId="0" borderId="6" xfId="2" applyFont="1" applyFill="1" applyBorder="1" applyAlignment="1" applyProtection="1">
      <alignment horizontal="center"/>
    </xf>
    <xf numFmtId="0" fontId="4" fillId="0" borderId="0" xfId="2" applyFont="1" applyFill="1" applyBorder="1" applyAlignment="1" applyProtection="1">
      <alignment horizontal="center"/>
    </xf>
    <xf numFmtId="0" fontId="4" fillId="0" borderId="7" xfId="2" applyFont="1" applyFill="1" applyBorder="1" applyAlignment="1" applyProtection="1">
      <alignment horizontal="center"/>
    </xf>
    <xf numFmtId="0" fontId="4" fillId="0" borderId="8" xfId="2" applyFont="1" applyFill="1" applyBorder="1" applyAlignment="1" applyProtection="1">
      <alignment horizontal="center"/>
    </xf>
    <xf numFmtId="0" fontId="4" fillId="0" borderId="9" xfId="2" applyFont="1" applyFill="1" applyBorder="1" applyAlignment="1" applyProtection="1">
      <alignment horizontal="center"/>
    </xf>
    <xf numFmtId="0" fontId="4" fillId="0" borderId="10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3" fillId="0" borderId="9" xfId="2" applyFont="1" applyFill="1" applyBorder="1" applyAlignment="1" applyProtection="1">
      <alignment horizontal="center"/>
    </xf>
    <xf numFmtId="0" fontId="3" fillId="0" borderId="10" xfId="2" applyFont="1" applyFill="1" applyBorder="1" applyAlignment="1" applyProtection="1">
      <alignment horizontal="center"/>
    </xf>
    <xf numFmtId="0" fontId="4" fillId="0" borderId="2" xfId="2" applyFont="1" applyFill="1" applyBorder="1" applyAlignment="1" applyProtection="1">
      <alignment horizontal="center"/>
    </xf>
    <xf numFmtId="0" fontId="4" fillId="0" borderId="3" xfId="2" applyFont="1" applyFill="1" applyBorder="1" applyAlignment="1" applyProtection="1">
      <alignment horizontal="center"/>
    </xf>
    <xf numFmtId="0" fontId="3" fillId="0" borderId="2" xfId="2" applyFont="1" applyFill="1" applyBorder="1" applyAlignment="1" applyProtection="1">
      <alignment horizontal="center"/>
    </xf>
    <xf numFmtId="0" fontId="3" fillId="0" borderId="3" xfId="2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vote\ELECTION%20FOLDERS%20SPECIFIC%20YEARS\ELECTIONS%202020\MARCH%2010,%202020%20PRESIDENTIAL\ABSTRACT%20&amp;%20CANVASS\Abstract%20Canvass%20Print%20View%20Final%2003-17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 Pres"/>
      <sheetName val="US Pres &amp; Voting Stats"/>
      <sheetName val="DEM-NEW"/>
      <sheetName val="REP-NEW"/>
      <sheetName val="CON-NEW"/>
      <sheetName val="EDR"/>
    </sheetNames>
    <sheetDataSet>
      <sheetData sheetId="0"/>
      <sheetData sheetId="1"/>
      <sheetData sheetId="2">
        <row r="28">
          <cell r="D28">
            <v>0</v>
          </cell>
          <cell r="G28">
            <v>95</v>
          </cell>
          <cell r="H28">
            <v>6</v>
          </cell>
          <cell r="I28">
            <v>1</v>
          </cell>
          <cell r="J28">
            <v>0</v>
          </cell>
          <cell r="K28">
            <v>2</v>
          </cell>
          <cell r="L28">
            <v>0</v>
          </cell>
          <cell r="M28">
            <v>0</v>
          </cell>
          <cell r="N28">
            <v>0</v>
          </cell>
          <cell r="O28">
            <v>1</v>
          </cell>
          <cell r="S28">
            <v>4</v>
          </cell>
          <cell r="T28">
            <v>0</v>
          </cell>
          <cell r="U28">
            <v>77</v>
          </cell>
          <cell r="Y28">
            <v>0</v>
          </cell>
          <cell r="Z28">
            <v>6</v>
          </cell>
          <cell r="AA28">
            <v>0</v>
          </cell>
          <cell r="AB28">
            <v>1</v>
          </cell>
        </row>
        <row r="29">
          <cell r="D29">
            <v>0</v>
          </cell>
          <cell r="G29">
            <v>48</v>
          </cell>
          <cell r="H29">
            <v>3</v>
          </cell>
          <cell r="I29">
            <v>0</v>
          </cell>
          <cell r="J29">
            <v>0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1</v>
          </cell>
          <cell r="S29">
            <v>0</v>
          </cell>
          <cell r="T29">
            <v>0</v>
          </cell>
          <cell r="U29">
            <v>42</v>
          </cell>
          <cell r="Y29">
            <v>0</v>
          </cell>
          <cell r="Z29">
            <v>5</v>
          </cell>
          <cell r="AA29">
            <v>0</v>
          </cell>
          <cell r="AB29">
            <v>0</v>
          </cell>
        </row>
        <row r="30">
          <cell r="D30">
            <v>1</v>
          </cell>
          <cell r="G30">
            <v>105</v>
          </cell>
          <cell r="H30">
            <v>5</v>
          </cell>
          <cell r="I30">
            <v>0</v>
          </cell>
          <cell r="J30">
            <v>0</v>
          </cell>
          <cell r="K30">
            <v>5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S30">
            <v>1</v>
          </cell>
          <cell r="T30">
            <v>1</v>
          </cell>
          <cell r="U30">
            <v>112</v>
          </cell>
          <cell r="Y30">
            <v>0</v>
          </cell>
          <cell r="Z30">
            <v>8</v>
          </cell>
          <cell r="AA30">
            <v>0</v>
          </cell>
          <cell r="AB30">
            <v>0</v>
          </cell>
        </row>
        <row r="31">
          <cell r="D31">
            <v>0</v>
          </cell>
          <cell r="G31">
            <v>93</v>
          </cell>
          <cell r="H31">
            <v>4</v>
          </cell>
          <cell r="I31">
            <v>0</v>
          </cell>
          <cell r="J31">
            <v>0</v>
          </cell>
          <cell r="K31">
            <v>2</v>
          </cell>
          <cell r="L31">
            <v>0</v>
          </cell>
          <cell r="M31">
            <v>0</v>
          </cell>
          <cell r="N31">
            <v>0</v>
          </cell>
          <cell r="O31">
            <v>2</v>
          </cell>
          <cell r="S31">
            <v>2</v>
          </cell>
          <cell r="T31">
            <v>0</v>
          </cell>
          <cell r="U31">
            <v>137</v>
          </cell>
          <cell r="Y31">
            <v>0</v>
          </cell>
          <cell r="Z31">
            <v>5</v>
          </cell>
          <cell r="AA31">
            <v>0</v>
          </cell>
          <cell r="AB31">
            <v>0</v>
          </cell>
        </row>
        <row r="32">
          <cell r="D32">
            <v>0</v>
          </cell>
          <cell r="G32">
            <v>33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S32">
            <v>0</v>
          </cell>
          <cell r="T32">
            <v>0</v>
          </cell>
          <cell r="U32">
            <v>21</v>
          </cell>
          <cell r="Y32">
            <v>0</v>
          </cell>
          <cell r="Z32">
            <v>1</v>
          </cell>
          <cell r="AA32">
            <v>0</v>
          </cell>
          <cell r="AB32">
            <v>0</v>
          </cell>
        </row>
        <row r="33">
          <cell r="D33">
            <v>0</v>
          </cell>
          <cell r="G33">
            <v>30</v>
          </cell>
          <cell r="H33">
            <v>0</v>
          </cell>
          <cell r="I33">
            <v>0</v>
          </cell>
          <cell r="J33">
            <v>0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S33">
            <v>0</v>
          </cell>
          <cell r="T33">
            <v>0</v>
          </cell>
          <cell r="U33">
            <v>24</v>
          </cell>
          <cell r="Y33">
            <v>0</v>
          </cell>
          <cell r="Z33">
            <v>2</v>
          </cell>
          <cell r="AA33">
            <v>0</v>
          </cell>
          <cell r="AB33">
            <v>1</v>
          </cell>
        </row>
        <row r="34">
          <cell r="D34">
            <v>0</v>
          </cell>
          <cell r="G34">
            <v>18</v>
          </cell>
          <cell r="H34">
            <v>4</v>
          </cell>
          <cell r="I34">
            <v>0</v>
          </cell>
          <cell r="J34">
            <v>0</v>
          </cell>
          <cell r="K34">
            <v>1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S34">
            <v>1</v>
          </cell>
          <cell r="T34">
            <v>0</v>
          </cell>
          <cell r="U34">
            <v>28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</row>
        <row r="35">
          <cell r="D35">
            <v>0</v>
          </cell>
          <cell r="G35">
            <v>29</v>
          </cell>
          <cell r="H35">
            <v>3</v>
          </cell>
          <cell r="I35">
            <v>0</v>
          </cell>
          <cell r="J35">
            <v>0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S35">
            <v>0</v>
          </cell>
          <cell r="T35">
            <v>0</v>
          </cell>
          <cell r="U35">
            <v>12</v>
          </cell>
          <cell r="Y35">
            <v>0</v>
          </cell>
          <cell r="Z35">
            <v>1</v>
          </cell>
          <cell r="AA35">
            <v>0</v>
          </cell>
          <cell r="AB35">
            <v>0</v>
          </cell>
        </row>
        <row r="36">
          <cell r="D36">
            <v>0</v>
          </cell>
          <cell r="G36">
            <v>50</v>
          </cell>
          <cell r="H36">
            <v>3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S36">
            <v>1</v>
          </cell>
          <cell r="T36">
            <v>0</v>
          </cell>
          <cell r="U36">
            <v>52</v>
          </cell>
          <cell r="Y36">
            <v>0</v>
          </cell>
          <cell r="Z36">
            <v>3</v>
          </cell>
          <cell r="AA36">
            <v>0</v>
          </cell>
          <cell r="AB36">
            <v>0</v>
          </cell>
        </row>
        <row r="37">
          <cell r="D37">
            <v>0</v>
          </cell>
          <cell r="G37">
            <v>58</v>
          </cell>
          <cell r="H37">
            <v>1</v>
          </cell>
          <cell r="I37">
            <v>0</v>
          </cell>
          <cell r="J37">
            <v>0</v>
          </cell>
          <cell r="K37">
            <v>3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S37">
            <v>4</v>
          </cell>
          <cell r="T37">
            <v>0</v>
          </cell>
          <cell r="U37">
            <v>31</v>
          </cell>
          <cell r="Y37">
            <v>0</v>
          </cell>
          <cell r="Z37">
            <v>4</v>
          </cell>
          <cell r="AA37">
            <v>0</v>
          </cell>
          <cell r="AB37">
            <v>0</v>
          </cell>
        </row>
        <row r="38">
          <cell r="D38">
            <v>0</v>
          </cell>
          <cell r="G38">
            <v>32</v>
          </cell>
          <cell r="H38">
            <v>1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S38">
            <v>1</v>
          </cell>
          <cell r="T38">
            <v>0</v>
          </cell>
          <cell r="U38">
            <v>17</v>
          </cell>
          <cell r="Y38">
            <v>0</v>
          </cell>
          <cell r="Z38">
            <v>2</v>
          </cell>
          <cell r="AA38">
            <v>0</v>
          </cell>
          <cell r="AB38">
            <v>0</v>
          </cell>
        </row>
        <row r="39">
          <cell r="D39">
            <v>0</v>
          </cell>
          <cell r="G39">
            <v>25</v>
          </cell>
          <cell r="H39">
            <v>0</v>
          </cell>
          <cell r="I39">
            <v>0</v>
          </cell>
          <cell r="J39">
            <v>0</v>
          </cell>
          <cell r="K39">
            <v>2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S39">
            <v>0</v>
          </cell>
          <cell r="T39">
            <v>0</v>
          </cell>
          <cell r="U39">
            <v>21</v>
          </cell>
          <cell r="Y39">
            <v>0</v>
          </cell>
          <cell r="Z39">
            <v>3</v>
          </cell>
          <cell r="AA39">
            <v>0</v>
          </cell>
          <cell r="AB39">
            <v>0</v>
          </cell>
        </row>
        <row r="40">
          <cell r="D40">
            <v>0</v>
          </cell>
          <cell r="G40">
            <v>52</v>
          </cell>
          <cell r="H40">
            <v>7</v>
          </cell>
          <cell r="I40">
            <v>0</v>
          </cell>
          <cell r="J40">
            <v>0</v>
          </cell>
          <cell r="K40">
            <v>2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S40">
            <v>8</v>
          </cell>
          <cell r="T40">
            <v>0</v>
          </cell>
          <cell r="U40">
            <v>33</v>
          </cell>
          <cell r="Y40">
            <v>2</v>
          </cell>
          <cell r="Z40">
            <v>4</v>
          </cell>
          <cell r="AA40">
            <v>0</v>
          </cell>
          <cell r="AB40">
            <v>0</v>
          </cell>
        </row>
        <row r="41">
          <cell r="D41">
            <v>0</v>
          </cell>
          <cell r="G41">
            <v>45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1</v>
          </cell>
          <cell r="S41">
            <v>1</v>
          </cell>
          <cell r="T41">
            <v>0</v>
          </cell>
          <cell r="U41">
            <v>61</v>
          </cell>
          <cell r="Y41">
            <v>1</v>
          </cell>
          <cell r="Z41">
            <v>5</v>
          </cell>
          <cell r="AA41">
            <v>0</v>
          </cell>
          <cell r="AB41">
            <v>0</v>
          </cell>
        </row>
        <row r="42">
          <cell r="D42">
            <v>1</v>
          </cell>
          <cell r="G42">
            <v>79</v>
          </cell>
          <cell r="H42">
            <v>0</v>
          </cell>
          <cell r="I42">
            <v>0</v>
          </cell>
          <cell r="J42">
            <v>0</v>
          </cell>
          <cell r="K42">
            <v>2</v>
          </cell>
          <cell r="L42">
            <v>0</v>
          </cell>
          <cell r="M42">
            <v>0</v>
          </cell>
          <cell r="N42">
            <v>0</v>
          </cell>
          <cell r="O42">
            <v>2</v>
          </cell>
          <cell r="S42">
            <v>1</v>
          </cell>
          <cell r="T42">
            <v>0</v>
          </cell>
          <cell r="U42">
            <v>47</v>
          </cell>
          <cell r="Y42">
            <v>0</v>
          </cell>
          <cell r="Z42">
            <v>2</v>
          </cell>
          <cell r="AA42">
            <v>0</v>
          </cell>
          <cell r="AB42">
            <v>0</v>
          </cell>
        </row>
        <row r="43">
          <cell r="D43">
            <v>0</v>
          </cell>
          <cell r="G43">
            <v>77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</v>
          </cell>
          <cell r="S43">
            <v>1</v>
          </cell>
          <cell r="T43">
            <v>0</v>
          </cell>
          <cell r="U43">
            <v>155</v>
          </cell>
          <cell r="Y43">
            <v>0</v>
          </cell>
          <cell r="Z43">
            <v>8</v>
          </cell>
          <cell r="AA43">
            <v>0</v>
          </cell>
          <cell r="AB43">
            <v>2</v>
          </cell>
        </row>
        <row r="44">
          <cell r="D44">
            <v>0</v>
          </cell>
          <cell r="G44">
            <v>9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</v>
          </cell>
          <cell r="S44">
            <v>0</v>
          </cell>
          <cell r="T44">
            <v>0</v>
          </cell>
          <cell r="U44">
            <v>5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</row>
        <row r="45">
          <cell r="D45">
            <v>0</v>
          </cell>
          <cell r="G45">
            <v>64</v>
          </cell>
          <cell r="H45">
            <v>9</v>
          </cell>
          <cell r="I45">
            <v>0</v>
          </cell>
          <cell r="J45">
            <v>0</v>
          </cell>
          <cell r="K45">
            <v>4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S45">
            <v>1</v>
          </cell>
          <cell r="T45">
            <v>1</v>
          </cell>
          <cell r="U45">
            <v>77</v>
          </cell>
          <cell r="Y45">
            <v>0</v>
          </cell>
          <cell r="Z45">
            <v>5</v>
          </cell>
          <cell r="AA45">
            <v>0</v>
          </cell>
          <cell r="AB45">
            <v>2</v>
          </cell>
        </row>
        <row r="46">
          <cell r="D46">
            <v>0</v>
          </cell>
          <cell r="G46">
            <v>29</v>
          </cell>
          <cell r="H46">
            <v>4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S46">
            <v>0</v>
          </cell>
          <cell r="T46">
            <v>0</v>
          </cell>
          <cell r="U46">
            <v>11</v>
          </cell>
          <cell r="Y46">
            <v>0</v>
          </cell>
          <cell r="Z46">
            <v>1</v>
          </cell>
          <cell r="AA46">
            <v>0</v>
          </cell>
          <cell r="AB46">
            <v>0</v>
          </cell>
        </row>
        <row r="47">
          <cell r="D47">
            <v>0</v>
          </cell>
          <cell r="G47">
            <v>17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S47">
            <v>0</v>
          </cell>
          <cell r="T47">
            <v>0</v>
          </cell>
          <cell r="U47">
            <v>4</v>
          </cell>
          <cell r="Y47">
            <v>0</v>
          </cell>
          <cell r="Z47">
            <v>2</v>
          </cell>
          <cell r="AA47">
            <v>0</v>
          </cell>
          <cell r="AB47">
            <v>0</v>
          </cell>
        </row>
        <row r="48">
          <cell r="D48">
            <v>0</v>
          </cell>
          <cell r="G48">
            <v>34</v>
          </cell>
          <cell r="H48">
            <v>4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S48">
            <v>0</v>
          </cell>
          <cell r="T48">
            <v>0</v>
          </cell>
          <cell r="U48">
            <v>22</v>
          </cell>
          <cell r="Y48">
            <v>0</v>
          </cell>
          <cell r="Z48">
            <v>3</v>
          </cell>
          <cell r="AA48">
            <v>0</v>
          </cell>
          <cell r="AB48">
            <v>0</v>
          </cell>
        </row>
        <row r="49">
          <cell r="D49">
            <v>0</v>
          </cell>
          <cell r="G49">
            <v>75</v>
          </cell>
          <cell r="H49">
            <v>5</v>
          </cell>
          <cell r="I49">
            <v>0</v>
          </cell>
          <cell r="J49">
            <v>0</v>
          </cell>
          <cell r="K49">
            <v>3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S49">
            <v>1</v>
          </cell>
          <cell r="T49">
            <v>0</v>
          </cell>
          <cell r="U49">
            <v>45</v>
          </cell>
          <cell r="Y49">
            <v>0</v>
          </cell>
          <cell r="Z49">
            <v>3</v>
          </cell>
          <cell r="AA49">
            <v>0</v>
          </cell>
          <cell r="AB49">
            <v>0</v>
          </cell>
        </row>
        <row r="50">
          <cell r="D50">
            <v>1</v>
          </cell>
          <cell r="G50">
            <v>61</v>
          </cell>
          <cell r="H50">
            <v>2</v>
          </cell>
          <cell r="I50">
            <v>0</v>
          </cell>
          <cell r="J50">
            <v>0</v>
          </cell>
          <cell r="K50">
            <v>1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S50">
            <v>0</v>
          </cell>
          <cell r="T50">
            <v>0</v>
          </cell>
          <cell r="U50">
            <v>32</v>
          </cell>
          <cell r="Y50">
            <v>0</v>
          </cell>
          <cell r="Z50">
            <v>2</v>
          </cell>
          <cell r="AA50">
            <v>0</v>
          </cell>
          <cell r="AB50">
            <v>0</v>
          </cell>
        </row>
        <row r="51">
          <cell r="D51">
            <v>0</v>
          </cell>
          <cell r="G51">
            <v>29</v>
          </cell>
          <cell r="H51">
            <v>0</v>
          </cell>
          <cell r="I51">
            <v>0</v>
          </cell>
          <cell r="J51">
            <v>0</v>
          </cell>
          <cell r="K51">
            <v>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S51">
            <v>2</v>
          </cell>
          <cell r="T51">
            <v>0</v>
          </cell>
          <cell r="U51">
            <v>3</v>
          </cell>
          <cell r="Y51">
            <v>0</v>
          </cell>
          <cell r="Z51">
            <v>1</v>
          </cell>
          <cell r="AA51">
            <v>0</v>
          </cell>
          <cell r="AB51">
            <v>0</v>
          </cell>
        </row>
        <row r="52">
          <cell r="D52">
            <v>0</v>
          </cell>
          <cell r="G52">
            <v>112</v>
          </cell>
          <cell r="H52">
            <v>6</v>
          </cell>
          <cell r="I52">
            <v>0</v>
          </cell>
          <cell r="J52">
            <v>0</v>
          </cell>
          <cell r="K52">
            <v>1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S52">
            <v>1</v>
          </cell>
          <cell r="T52">
            <v>0</v>
          </cell>
          <cell r="U52">
            <v>49</v>
          </cell>
          <cell r="Y52">
            <v>0</v>
          </cell>
          <cell r="Z52">
            <v>2</v>
          </cell>
          <cell r="AA52">
            <v>0</v>
          </cell>
          <cell r="AB52">
            <v>0</v>
          </cell>
        </row>
        <row r="53">
          <cell r="D53">
            <v>0</v>
          </cell>
          <cell r="G53">
            <v>71</v>
          </cell>
          <cell r="H53">
            <v>2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S53">
            <v>3</v>
          </cell>
          <cell r="T53">
            <v>0</v>
          </cell>
          <cell r="U53">
            <v>42</v>
          </cell>
          <cell r="Y53">
            <v>0</v>
          </cell>
          <cell r="Z53">
            <v>4</v>
          </cell>
          <cell r="AA53">
            <v>0</v>
          </cell>
          <cell r="AB53">
            <v>1</v>
          </cell>
        </row>
        <row r="54">
          <cell r="D54">
            <v>0</v>
          </cell>
          <cell r="G54">
            <v>23</v>
          </cell>
          <cell r="H54">
            <v>2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</v>
          </cell>
          <cell r="S54">
            <v>0</v>
          </cell>
          <cell r="T54">
            <v>0</v>
          </cell>
          <cell r="U54">
            <v>34</v>
          </cell>
          <cell r="Y54">
            <v>1</v>
          </cell>
          <cell r="Z54">
            <v>3</v>
          </cell>
          <cell r="AA54">
            <v>0</v>
          </cell>
          <cell r="AB54">
            <v>0</v>
          </cell>
        </row>
        <row r="55">
          <cell r="D55">
            <v>0</v>
          </cell>
          <cell r="G55">
            <v>41</v>
          </cell>
          <cell r="H55">
            <v>2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2</v>
          </cell>
          <cell r="O55">
            <v>0</v>
          </cell>
          <cell r="S55">
            <v>1</v>
          </cell>
          <cell r="T55">
            <v>0</v>
          </cell>
          <cell r="U55">
            <v>24</v>
          </cell>
          <cell r="Y55">
            <v>0</v>
          </cell>
          <cell r="Z55">
            <v>2</v>
          </cell>
          <cell r="AA55">
            <v>0</v>
          </cell>
          <cell r="AB55">
            <v>0</v>
          </cell>
        </row>
        <row r="56">
          <cell r="D56">
            <v>0</v>
          </cell>
          <cell r="G56">
            <v>162</v>
          </cell>
          <cell r="H56">
            <v>6</v>
          </cell>
          <cell r="I56">
            <v>0</v>
          </cell>
          <cell r="J56">
            <v>0</v>
          </cell>
          <cell r="K56">
            <v>6</v>
          </cell>
          <cell r="L56">
            <v>0</v>
          </cell>
          <cell r="M56">
            <v>0</v>
          </cell>
          <cell r="N56">
            <v>0</v>
          </cell>
          <cell r="O56">
            <v>1</v>
          </cell>
          <cell r="S56">
            <v>0</v>
          </cell>
          <cell r="T56">
            <v>0</v>
          </cell>
          <cell r="U56">
            <v>124</v>
          </cell>
          <cell r="Y56">
            <v>0</v>
          </cell>
          <cell r="Z56">
            <v>11</v>
          </cell>
          <cell r="AA56">
            <v>0</v>
          </cell>
          <cell r="AB56">
            <v>1</v>
          </cell>
        </row>
        <row r="57">
          <cell r="D57">
            <v>0</v>
          </cell>
          <cell r="G57">
            <v>55</v>
          </cell>
          <cell r="H57">
            <v>4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1</v>
          </cell>
          <cell r="S57">
            <v>4</v>
          </cell>
          <cell r="T57">
            <v>0</v>
          </cell>
          <cell r="U57">
            <v>35</v>
          </cell>
          <cell r="Y57">
            <v>0</v>
          </cell>
          <cell r="Z57">
            <v>2</v>
          </cell>
          <cell r="AA57">
            <v>0</v>
          </cell>
          <cell r="AB57">
            <v>0</v>
          </cell>
        </row>
        <row r="58">
          <cell r="D58">
            <v>0</v>
          </cell>
          <cell r="G58">
            <v>21</v>
          </cell>
          <cell r="H58">
            <v>1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S58">
            <v>0</v>
          </cell>
          <cell r="T58">
            <v>0</v>
          </cell>
          <cell r="U58">
            <v>6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</row>
        <row r="59">
          <cell r="D59">
            <v>0</v>
          </cell>
          <cell r="G59">
            <v>18</v>
          </cell>
          <cell r="H59">
            <v>0</v>
          </cell>
          <cell r="I59">
            <v>0</v>
          </cell>
          <cell r="J59">
            <v>1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1</v>
          </cell>
          <cell r="S59">
            <v>0</v>
          </cell>
          <cell r="T59">
            <v>0</v>
          </cell>
          <cell r="U59">
            <v>8</v>
          </cell>
          <cell r="Y59">
            <v>0</v>
          </cell>
          <cell r="Z59">
            <v>2</v>
          </cell>
          <cell r="AA59">
            <v>0</v>
          </cell>
          <cell r="AB59">
            <v>0</v>
          </cell>
        </row>
      </sheetData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9"/>
  <sheetViews>
    <sheetView zoomScale="110" zoomScaleNormal="11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XFD1048576"/>
    </sheetView>
  </sheetViews>
  <sheetFormatPr defaultColWidth="9.140625" defaultRowHeight="15"/>
  <cols>
    <col min="1" max="1" width="14.7109375" style="33" bestFit="1" customWidth="1"/>
    <col min="2" max="6" width="6.42578125" style="33" customWidth="1"/>
    <col min="7" max="14" width="6.42578125" style="34" customWidth="1"/>
    <col min="15" max="18" width="6.42578125" style="5" customWidth="1"/>
    <col min="19" max="19" width="9.140625" style="5"/>
    <col min="20" max="23" width="9.140625" style="35"/>
    <col min="24" max="16384" width="9.140625" style="5"/>
  </cols>
  <sheetData>
    <row r="1" spans="1:18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s="7" customFormat="1" ht="12.75">
      <c r="A2" s="6"/>
      <c r="B2" s="50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</row>
    <row r="3" spans="1:18" s="7" customFormat="1" ht="12.75">
      <c r="A3" s="8"/>
      <c r="B3" s="53" t="s">
        <v>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5"/>
    </row>
    <row r="4" spans="1:18">
      <c r="A4" s="9"/>
      <c r="B4" s="10" t="s">
        <v>2</v>
      </c>
      <c r="C4" s="10" t="s">
        <v>2</v>
      </c>
      <c r="D4" s="10" t="s">
        <v>2</v>
      </c>
      <c r="E4" s="10" t="s">
        <v>2</v>
      </c>
      <c r="F4" s="10" t="s">
        <v>2</v>
      </c>
      <c r="G4" s="10" t="s">
        <v>2</v>
      </c>
      <c r="H4" s="10" t="s">
        <v>2</v>
      </c>
      <c r="I4" s="10" t="s">
        <v>2</v>
      </c>
      <c r="J4" s="10" t="s">
        <v>2</v>
      </c>
      <c r="K4" s="10" t="s">
        <v>2</v>
      </c>
      <c r="L4" s="10" t="s">
        <v>2</v>
      </c>
      <c r="M4" s="10" t="s">
        <v>2</v>
      </c>
      <c r="N4" s="10" t="s">
        <v>2</v>
      </c>
      <c r="O4" s="10" t="s">
        <v>2</v>
      </c>
      <c r="P4" s="10" t="s">
        <v>2</v>
      </c>
      <c r="Q4" s="10" t="s">
        <v>2</v>
      </c>
      <c r="R4" s="10" t="s">
        <v>2</v>
      </c>
    </row>
    <row r="5" spans="1:18" s="13" customFormat="1" ht="90.75" customHeight="1" thickBot="1">
      <c r="A5" s="11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12" t="s">
        <v>18</v>
      </c>
      <c r="Q5" s="12" t="s">
        <v>19</v>
      </c>
      <c r="R5" s="12" t="s">
        <v>20</v>
      </c>
    </row>
    <row r="6" spans="1:18" s="18" customFormat="1" ht="13.5" thickBot="1">
      <c r="A6" s="14"/>
      <c r="B6" s="15"/>
      <c r="C6" s="15"/>
      <c r="D6" s="15"/>
      <c r="E6" s="15"/>
      <c r="F6" s="15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18" s="18" customFormat="1" ht="12.75">
      <c r="A7" s="19" t="s">
        <v>21</v>
      </c>
      <c r="B7" s="20">
        <f>'[1]DEM-NEW'!D28</f>
        <v>0</v>
      </c>
      <c r="C7" s="20">
        <f>'[1]DEM-NEW'!G28</f>
        <v>95</v>
      </c>
      <c r="D7" s="21">
        <f>'[1]DEM-NEW'!H28</f>
        <v>6</v>
      </c>
      <c r="E7" s="22">
        <f>'[1]DEM-NEW'!I28</f>
        <v>1</v>
      </c>
      <c r="F7" s="23">
        <f>'[1]DEM-NEW'!J28</f>
        <v>0</v>
      </c>
      <c r="G7" s="24">
        <f>'[1]DEM-NEW'!K28</f>
        <v>2</v>
      </c>
      <c r="H7" s="24">
        <f>'[1]DEM-NEW'!L28</f>
        <v>0</v>
      </c>
      <c r="I7" s="24">
        <f>'[1]DEM-NEW'!M28</f>
        <v>0</v>
      </c>
      <c r="J7" s="24">
        <f>'[1]DEM-NEW'!N28</f>
        <v>0</v>
      </c>
      <c r="K7" s="24">
        <f>'[1]DEM-NEW'!O28</f>
        <v>1</v>
      </c>
      <c r="L7" s="24">
        <f>'[1]DEM-NEW'!S28</f>
        <v>4</v>
      </c>
      <c r="M7" s="24">
        <f>'[1]DEM-NEW'!T28</f>
        <v>0</v>
      </c>
      <c r="N7" s="24">
        <f>'[1]DEM-NEW'!U28</f>
        <v>77</v>
      </c>
      <c r="O7" s="24">
        <f>'[1]DEM-NEW'!Y28</f>
        <v>0</v>
      </c>
      <c r="P7" s="24">
        <f>'[1]DEM-NEW'!Z28</f>
        <v>6</v>
      </c>
      <c r="Q7" s="24">
        <f>'[1]DEM-NEW'!AA28</f>
        <v>0</v>
      </c>
      <c r="R7" s="25">
        <f>'[1]DEM-NEW'!AB28</f>
        <v>1</v>
      </c>
    </row>
    <row r="8" spans="1:18" s="18" customFormat="1" ht="12.75">
      <c r="A8" s="19" t="s">
        <v>22</v>
      </c>
      <c r="B8" s="20">
        <f>'[1]DEM-NEW'!D29</f>
        <v>0</v>
      </c>
      <c r="C8" s="20">
        <f>'[1]DEM-NEW'!G29</f>
        <v>48</v>
      </c>
      <c r="D8" s="21">
        <f>'[1]DEM-NEW'!H29</f>
        <v>3</v>
      </c>
      <c r="E8" s="22">
        <f>'[1]DEM-NEW'!I29</f>
        <v>0</v>
      </c>
      <c r="F8" s="23">
        <f>'[1]DEM-NEW'!J29</f>
        <v>0</v>
      </c>
      <c r="G8" s="24">
        <f>'[1]DEM-NEW'!K29</f>
        <v>1</v>
      </c>
      <c r="H8" s="24">
        <f>'[1]DEM-NEW'!L29</f>
        <v>0</v>
      </c>
      <c r="I8" s="24">
        <f>'[1]DEM-NEW'!M29</f>
        <v>0</v>
      </c>
      <c r="J8" s="24">
        <f>'[1]DEM-NEW'!N29</f>
        <v>0</v>
      </c>
      <c r="K8" s="24">
        <f>'[1]DEM-NEW'!O29</f>
        <v>1</v>
      </c>
      <c r="L8" s="24">
        <f>'[1]DEM-NEW'!S29</f>
        <v>0</v>
      </c>
      <c r="M8" s="24">
        <f>'[1]DEM-NEW'!T29</f>
        <v>0</v>
      </c>
      <c r="N8" s="24">
        <f>'[1]DEM-NEW'!U29</f>
        <v>42</v>
      </c>
      <c r="O8" s="24">
        <f>'[1]DEM-NEW'!Y29</f>
        <v>0</v>
      </c>
      <c r="P8" s="24">
        <f>'[1]DEM-NEW'!Z29</f>
        <v>5</v>
      </c>
      <c r="Q8" s="24">
        <f>'[1]DEM-NEW'!AA29</f>
        <v>0</v>
      </c>
      <c r="R8" s="25">
        <f>'[1]DEM-NEW'!AB29</f>
        <v>0</v>
      </c>
    </row>
    <row r="9" spans="1:18" s="18" customFormat="1" ht="12.75">
      <c r="A9" s="19" t="s">
        <v>23</v>
      </c>
      <c r="B9" s="20">
        <f>'[1]DEM-NEW'!D30</f>
        <v>1</v>
      </c>
      <c r="C9" s="20">
        <f>'[1]DEM-NEW'!G30</f>
        <v>105</v>
      </c>
      <c r="D9" s="21">
        <f>'[1]DEM-NEW'!H30</f>
        <v>5</v>
      </c>
      <c r="E9" s="22">
        <f>'[1]DEM-NEW'!I30</f>
        <v>0</v>
      </c>
      <c r="F9" s="23">
        <f>'[1]DEM-NEW'!J30</f>
        <v>0</v>
      </c>
      <c r="G9" s="24">
        <f>'[1]DEM-NEW'!K30</f>
        <v>5</v>
      </c>
      <c r="H9" s="24">
        <f>'[1]DEM-NEW'!L30</f>
        <v>0</v>
      </c>
      <c r="I9" s="24">
        <f>'[1]DEM-NEW'!M30</f>
        <v>0</v>
      </c>
      <c r="J9" s="24">
        <f>'[1]DEM-NEW'!N30</f>
        <v>0</v>
      </c>
      <c r="K9" s="24">
        <f>'[1]DEM-NEW'!O30</f>
        <v>0</v>
      </c>
      <c r="L9" s="24">
        <f>'[1]DEM-NEW'!S30</f>
        <v>1</v>
      </c>
      <c r="M9" s="24">
        <f>'[1]DEM-NEW'!T30</f>
        <v>1</v>
      </c>
      <c r="N9" s="24">
        <f>'[1]DEM-NEW'!U30</f>
        <v>112</v>
      </c>
      <c r="O9" s="24">
        <f>'[1]DEM-NEW'!Y30</f>
        <v>0</v>
      </c>
      <c r="P9" s="24">
        <f>'[1]DEM-NEW'!Z30</f>
        <v>8</v>
      </c>
      <c r="Q9" s="24">
        <f>'[1]DEM-NEW'!AA30</f>
        <v>0</v>
      </c>
      <c r="R9" s="25">
        <f>'[1]DEM-NEW'!AB30</f>
        <v>0</v>
      </c>
    </row>
    <row r="10" spans="1:18" s="26" customFormat="1" ht="12.75">
      <c r="A10" s="19" t="s">
        <v>24</v>
      </c>
      <c r="B10" s="20">
        <f>'[1]DEM-NEW'!D31</f>
        <v>0</v>
      </c>
      <c r="C10" s="20">
        <f>'[1]DEM-NEW'!G31</f>
        <v>93</v>
      </c>
      <c r="D10" s="21">
        <f>'[1]DEM-NEW'!H31</f>
        <v>4</v>
      </c>
      <c r="E10" s="22">
        <f>'[1]DEM-NEW'!I31</f>
        <v>0</v>
      </c>
      <c r="F10" s="23">
        <f>'[1]DEM-NEW'!J31</f>
        <v>0</v>
      </c>
      <c r="G10" s="24">
        <f>'[1]DEM-NEW'!K31</f>
        <v>2</v>
      </c>
      <c r="H10" s="24">
        <f>'[1]DEM-NEW'!L31</f>
        <v>0</v>
      </c>
      <c r="I10" s="24">
        <f>'[1]DEM-NEW'!M31</f>
        <v>0</v>
      </c>
      <c r="J10" s="24">
        <f>'[1]DEM-NEW'!N31</f>
        <v>0</v>
      </c>
      <c r="K10" s="24">
        <f>'[1]DEM-NEW'!O31</f>
        <v>2</v>
      </c>
      <c r="L10" s="24">
        <f>'[1]DEM-NEW'!S31</f>
        <v>2</v>
      </c>
      <c r="M10" s="24">
        <f>'[1]DEM-NEW'!T31</f>
        <v>0</v>
      </c>
      <c r="N10" s="24">
        <f>'[1]DEM-NEW'!U31</f>
        <v>137</v>
      </c>
      <c r="O10" s="24">
        <f>'[1]DEM-NEW'!Y31</f>
        <v>0</v>
      </c>
      <c r="P10" s="24">
        <f>'[1]DEM-NEW'!Z31</f>
        <v>5</v>
      </c>
      <c r="Q10" s="24">
        <f>'[1]DEM-NEW'!AA31</f>
        <v>0</v>
      </c>
      <c r="R10" s="25">
        <f>'[1]DEM-NEW'!AB31</f>
        <v>0</v>
      </c>
    </row>
    <row r="11" spans="1:18" s="26" customFormat="1" ht="12.75">
      <c r="A11" s="19" t="s">
        <v>25</v>
      </c>
      <c r="B11" s="20">
        <f>'[1]DEM-NEW'!D32</f>
        <v>0</v>
      </c>
      <c r="C11" s="20">
        <f>'[1]DEM-NEW'!G32</f>
        <v>33</v>
      </c>
      <c r="D11" s="21">
        <f>'[1]DEM-NEW'!H32</f>
        <v>1</v>
      </c>
      <c r="E11" s="22">
        <f>'[1]DEM-NEW'!I32</f>
        <v>0</v>
      </c>
      <c r="F11" s="23">
        <f>'[1]DEM-NEW'!J32</f>
        <v>0</v>
      </c>
      <c r="G11" s="24">
        <f>'[1]DEM-NEW'!K32</f>
        <v>0</v>
      </c>
      <c r="H11" s="24">
        <f>'[1]DEM-NEW'!L32</f>
        <v>0</v>
      </c>
      <c r="I11" s="24">
        <f>'[1]DEM-NEW'!M32</f>
        <v>0</v>
      </c>
      <c r="J11" s="24">
        <f>'[1]DEM-NEW'!N32</f>
        <v>0</v>
      </c>
      <c r="K11" s="24">
        <f>'[1]DEM-NEW'!O32</f>
        <v>0</v>
      </c>
      <c r="L11" s="24">
        <f>'[1]DEM-NEW'!S32</f>
        <v>0</v>
      </c>
      <c r="M11" s="24">
        <f>'[1]DEM-NEW'!T32</f>
        <v>0</v>
      </c>
      <c r="N11" s="24">
        <f>'[1]DEM-NEW'!U32</f>
        <v>21</v>
      </c>
      <c r="O11" s="24">
        <f>'[1]DEM-NEW'!Y32</f>
        <v>0</v>
      </c>
      <c r="P11" s="24">
        <f>'[1]DEM-NEW'!Z32</f>
        <v>1</v>
      </c>
      <c r="Q11" s="24">
        <f>'[1]DEM-NEW'!AA32</f>
        <v>0</v>
      </c>
      <c r="R11" s="25">
        <f>'[1]DEM-NEW'!AB32</f>
        <v>0</v>
      </c>
    </row>
    <row r="12" spans="1:18" s="26" customFormat="1" ht="12.75">
      <c r="A12" s="19" t="s">
        <v>26</v>
      </c>
      <c r="B12" s="20">
        <f>'[1]DEM-NEW'!D33</f>
        <v>0</v>
      </c>
      <c r="C12" s="20">
        <f>'[1]DEM-NEW'!G33</f>
        <v>30</v>
      </c>
      <c r="D12" s="21">
        <f>'[1]DEM-NEW'!H33</f>
        <v>0</v>
      </c>
      <c r="E12" s="22">
        <f>'[1]DEM-NEW'!I33</f>
        <v>0</v>
      </c>
      <c r="F12" s="23">
        <f>'[1]DEM-NEW'!J33</f>
        <v>0</v>
      </c>
      <c r="G12" s="24">
        <f>'[1]DEM-NEW'!K33</f>
        <v>1</v>
      </c>
      <c r="H12" s="24">
        <f>'[1]DEM-NEW'!L33</f>
        <v>0</v>
      </c>
      <c r="I12" s="24">
        <f>'[1]DEM-NEW'!M33</f>
        <v>0</v>
      </c>
      <c r="J12" s="24">
        <f>'[1]DEM-NEW'!N33</f>
        <v>0</v>
      </c>
      <c r="K12" s="24">
        <f>'[1]DEM-NEW'!O33</f>
        <v>0</v>
      </c>
      <c r="L12" s="24">
        <f>'[1]DEM-NEW'!S33</f>
        <v>0</v>
      </c>
      <c r="M12" s="24">
        <f>'[1]DEM-NEW'!T33</f>
        <v>0</v>
      </c>
      <c r="N12" s="24">
        <f>'[1]DEM-NEW'!U33</f>
        <v>24</v>
      </c>
      <c r="O12" s="24">
        <f>'[1]DEM-NEW'!Y33</f>
        <v>0</v>
      </c>
      <c r="P12" s="24">
        <f>'[1]DEM-NEW'!Z33</f>
        <v>2</v>
      </c>
      <c r="Q12" s="24">
        <f>'[1]DEM-NEW'!AA33</f>
        <v>0</v>
      </c>
      <c r="R12" s="25">
        <f>'[1]DEM-NEW'!AB33</f>
        <v>1</v>
      </c>
    </row>
    <row r="13" spans="1:18" s="26" customFormat="1" ht="12.75">
      <c r="A13" s="19" t="s">
        <v>27</v>
      </c>
      <c r="B13" s="20">
        <f>'[1]DEM-NEW'!D34</f>
        <v>0</v>
      </c>
      <c r="C13" s="20">
        <f>'[1]DEM-NEW'!G34</f>
        <v>18</v>
      </c>
      <c r="D13" s="21">
        <f>'[1]DEM-NEW'!H34</f>
        <v>4</v>
      </c>
      <c r="E13" s="22">
        <f>'[1]DEM-NEW'!I34</f>
        <v>0</v>
      </c>
      <c r="F13" s="23">
        <f>'[1]DEM-NEW'!J34</f>
        <v>0</v>
      </c>
      <c r="G13" s="24">
        <f>'[1]DEM-NEW'!K34</f>
        <v>1</v>
      </c>
      <c r="H13" s="24">
        <f>'[1]DEM-NEW'!L34</f>
        <v>0</v>
      </c>
      <c r="I13" s="24">
        <f>'[1]DEM-NEW'!M34</f>
        <v>0</v>
      </c>
      <c r="J13" s="24">
        <f>'[1]DEM-NEW'!N34</f>
        <v>0</v>
      </c>
      <c r="K13" s="24">
        <f>'[1]DEM-NEW'!O34</f>
        <v>0</v>
      </c>
      <c r="L13" s="24">
        <f>'[1]DEM-NEW'!S34</f>
        <v>1</v>
      </c>
      <c r="M13" s="24">
        <f>'[1]DEM-NEW'!T34</f>
        <v>0</v>
      </c>
      <c r="N13" s="24">
        <f>'[1]DEM-NEW'!U34</f>
        <v>28</v>
      </c>
      <c r="O13" s="24">
        <f>'[1]DEM-NEW'!Y34</f>
        <v>0</v>
      </c>
      <c r="P13" s="24">
        <f>'[1]DEM-NEW'!Z34</f>
        <v>0</v>
      </c>
      <c r="Q13" s="24">
        <f>'[1]DEM-NEW'!AA34</f>
        <v>0</v>
      </c>
      <c r="R13" s="25">
        <f>'[1]DEM-NEW'!AB34</f>
        <v>1</v>
      </c>
    </row>
    <row r="14" spans="1:18" s="26" customFormat="1" ht="12.75">
      <c r="A14" s="19" t="s">
        <v>28</v>
      </c>
      <c r="B14" s="20">
        <f>'[1]DEM-NEW'!D35</f>
        <v>0</v>
      </c>
      <c r="C14" s="20">
        <f>'[1]DEM-NEW'!G35</f>
        <v>29</v>
      </c>
      <c r="D14" s="21">
        <f>'[1]DEM-NEW'!H35</f>
        <v>3</v>
      </c>
      <c r="E14" s="22">
        <f>'[1]DEM-NEW'!I35</f>
        <v>0</v>
      </c>
      <c r="F14" s="23">
        <f>'[1]DEM-NEW'!J35</f>
        <v>0</v>
      </c>
      <c r="G14" s="24">
        <f>'[1]DEM-NEW'!K35</f>
        <v>1</v>
      </c>
      <c r="H14" s="24">
        <f>'[1]DEM-NEW'!L35</f>
        <v>0</v>
      </c>
      <c r="I14" s="24">
        <f>'[1]DEM-NEW'!M35</f>
        <v>0</v>
      </c>
      <c r="J14" s="24">
        <f>'[1]DEM-NEW'!N35</f>
        <v>0</v>
      </c>
      <c r="K14" s="24">
        <f>'[1]DEM-NEW'!O35</f>
        <v>0</v>
      </c>
      <c r="L14" s="24">
        <f>'[1]DEM-NEW'!S35</f>
        <v>0</v>
      </c>
      <c r="M14" s="24">
        <f>'[1]DEM-NEW'!T35</f>
        <v>0</v>
      </c>
      <c r="N14" s="24">
        <f>'[1]DEM-NEW'!U35</f>
        <v>12</v>
      </c>
      <c r="O14" s="24">
        <f>'[1]DEM-NEW'!Y35</f>
        <v>0</v>
      </c>
      <c r="P14" s="24">
        <f>'[1]DEM-NEW'!Z35</f>
        <v>1</v>
      </c>
      <c r="Q14" s="24">
        <f>'[1]DEM-NEW'!AA35</f>
        <v>0</v>
      </c>
      <c r="R14" s="25">
        <f>'[1]DEM-NEW'!AB35</f>
        <v>0</v>
      </c>
    </row>
    <row r="15" spans="1:18" s="26" customFormat="1" ht="12.75">
      <c r="A15" s="19" t="s">
        <v>29</v>
      </c>
      <c r="B15" s="20">
        <f>'[1]DEM-NEW'!D36</f>
        <v>0</v>
      </c>
      <c r="C15" s="20">
        <f>'[1]DEM-NEW'!G36</f>
        <v>50</v>
      </c>
      <c r="D15" s="21">
        <f>'[1]DEM-NEW'!H36</f>
        <v>3</v>
      </c>
      <c r="E15" s="22">
        <f>'[1]DEM-NEW'!I36</f>
        <v>0</v>
      </c>
      <c r="F15" s="23">
        <f>'[1]DEM-NEW'!J36</f>
        <v>0</v>
      </c>
      <c r="G15" s="24">
        <f>'[1]DEM-NEW'!K36</f>
        <v>0</v>
      </c>
      <c r="H15" s="24">
        <f>'[1]DEM-NEW'!L36</f>
        <v>0</v>
      </c>
      <c r="I15" s="24">
        <f>'[1]DEM-NEW'!M36</f>
        <v>0</v>
      </c>
      <c r="J15" s="24">
        <f>'[1]DEM-NEW'!N36</f>
        <v>0</v>
      </c>
      <c r="K15" s="24">
        <f>'[1]DEM-NEW'!O36</f>
        <v>0</v>
      </c>
      <c r="L15" s="24">
        <f>'[1]DEM-NEW'!S36</f>
        <v>1</v>
      </c>
      <c r="M15" s="24">
        <f>'[1]DEM-NEW'!T36</f>
        <v>0</v>
      </c>
      <c r="N15" s="24">
        <f>'[1]DEM-NEW'!U36</f>
        <v>52</v>
      </c>
      <c r="O15" s="24">
        <f>'[1]DEM-NEW'!Y36</f>
        <v>0</v>
      </c>
      <c r="P15" s="24">
        <f>'[1]DEM-NEW'!Z36</f>
        <v>3</v>
      </c>
      <c r="Q15" s="24">
        <f>'[1]DEM-NEW'!AA36</f>
        <v>0</v>
      </c>
      <c r="R15" s="25">
        <f>'[1]DEM-NEW'!AB36</f>
        <v>0</v>
      </c>
    </row>
    <row r="16" spans="1:18" s="26" customFormat="1" ht="12.75">
      <c r="A16" s="19" t="s">
        <v>30</v>
      </c>
      <c r="B16" s="20">
        <f>'[1]DEM-NEW'!D37</f>
        <v>0</v>
      </c>
      <c r="C16" s="20">
        <f>'[1]DEM-NEW'!G37</f>
        <v>58</v>
      </c>
      <c r="D16" s="21">
        <f>'[1]DEM-NEW'!H37</f>
        <v>1</v>
      </c>
      <c r="E16" s="22">
        <f>'[1]DEM-NEW'!I37</f>
        <v>0</v>
      </c>
      <c r="F16" s="23">
        <f>'[1]DEM-NEW'!J37</f>
        <v>0</v>
      </c>
      <c r="G16" s="24">
        <f>'[1]DEM-NEW'!K37</f>
        <v>3</v>
      </c>
      <c r="H16" s="24">
        <f>'[1]DEM-NEW'!L37</f>
        <v>0</v>
      </c>
      <c r="I16" s="24">
        <f>'[1]DEM-NEW'!M37</f>
        <v>0</v>
      </c>
      <c r="J16" s="24">
        <f>'[1]DEM-NEW'!N37</f>
        <v>0</v>
      </c>
      <c r="K16" s="24">
        <f>'[1]DEM-NEW'!O37</f>
        <v>0</v>
      </c>
      <c r="L16" s="24">
        <f>'[1]DEM-NEW'!S37</f>
        <v>4</v>
      </c>
      <c r="M16" s="24">
        <f>'[1]DEM-NEW'!T37</f>
        <v>0</v>
      </c>
      <c r="N16" s="24">
        <f>'[1]DEM-NEW'!U37</f>
        <v>31</v>
      </c>
      <c r="O16" s="24">
        <f>'[1]DEM-NEW'!Y37</f>
        <v>0</v>
      </c>
      <c r="P16" s="24">
        <f>'[1]DEM-NEW'!Z37</f>
        <v>4</v>
      </c>
      <c r="Q16" s="24">
        <f>'[1]DEM-NEW'!AA37</f>
        <v>0</v>
      </c>
      <c r="R16" s="25">
        <f>'[1]DEM-NEW'!AB37</f>
        <v>0</v>
      </c>
    </row>
    <row r="17" spans="1:18" s="26" customFormat="1" ht="12.75">
      <c r="A17" s="19" t="s">
        <v>31</v>
      </c>
      <c r="B17" s="20">
        <f>'[1]DEM-NEW'!D38</f>
        <v>0</v>
      </c>
      <c r="C17" s="20">
        <f>'[1]DEM-NEW'!G38</f>
        <v>32</v>
      </c>
      <c r="D17" s="21">
        <f>'[1]DEM-NEW'!H38</f>
        <v>1</v>
      </c>
      <c r="E17" s="22">
        <f>'[1]DEM-NEW'!I38</f>
        <v>0</v>
      </c>
      <c r="F17" s="23">
        <f>'[1]DEM-NEW'!J38</f>
        <v>0</v>
      </c>
      <c r="G17" s="24">
        <f>'[1]DEM-NEW'!K38</f>
        <v>0</v>
      </c>
      <c r="H17" s="24">
        <f>'[1]DEM-NEW'!L38</f>
        <v>0</v>
      </c>
      <c r="I17" s="24">
        <f>'[1]DEM-NEW'!M38</f>
        <v>0</v>
      </c>
      <c r="J17" s="24">
        <f>'[1]DEM-NEW'!N38</f>
        <v>0</v>
      </c>
      <c r="K17" s="24">
        <f>'[1]DEM-NEW'!O38</f>
        <v>0</v>
      </c>
      <c r="L17" s="24">
        <f>'[1]DEM-NEW'!S38</f>
        <v>1</v>
      </c>
      <c r="M17" s="24">
        <f>'[1]DEM-NEW'!T38</f>
        <v>0</v>
      </c>
      <c r="N17" s="24">
        <f>'[1]DEM-NEW'!U38</f>
        <v>17</v>
      </c>
      <c r="O17" s="24">
        <f>'[1]DEM-NEW'!Y38</f>
        <v>0</v>
      </c>
      <c r="P17" s="24">
        <f>'[1]DEM-NEW'!Z38</f>
        <v>2</v>
      </c>
      <c r="Q17" s="24">
        <f>'[1]DEM-NEW'!AA38</f>
        <v>0</v>
      </c>
      <c r="R17" s="25">
        <f>'[1]DEM-NEW'!AB38</f>
        <v>0</v>
      </c>
    </row>
    <row r="18" spans="1:18" s="26" customFormat="1" ht="12.75">
      <c r="A18" s="19" t="s">
        <v>32</v>
      </c>
      <c r="B18" s="20">
        <f>'[1]DEM-NEW'!D39</f>
        <v>0</v>
      </c>
      <c r="C18" s="20">
        <f>'[1]DEM-NEW'!G39</f>
        <v>25</v>
      </c>
      <c r="D18" s="21">
        <f>'[1]DEM-NEW'!H39</f>
        <v>0</v>
      </c>
      <c r="E18" s="22">
        <f>'[1]DEM-NEW'!I39</f>
        <v>0</v>
      </c>
      <c r="F18" s="23">
        <f>'[1]DEM-NEW'!J39</f>
        <v>0</v>
      </c>
      <c r="G18" s="24">
        <f>'[1]DEM-NEW'!K39</f>
        <v>2</v>
      </c>
      <c r="H18" s="24">
        <f>'[1]DEM-NEW'!L39</f>
        <v>0</v>
      </c>
      <c r="I18" s="24">
        <f>'[1]DEM-NEW'!M39</f>
        <v>0</v>
      </c>
      <c r="J18" s="24">
        <f>'[1]DEM-NEW'!N39</f>
        <v>0</v>
      </c>
      <c r="K18" s="24">
        <f>'[1]DEM-NEW'!O39</f>
        <v>0</v>
      </c>
      <c r="L18" s="24">
        <f>'[1]DEM-NEW'!S39</f>
        <v>0</v>
      </c>
      <c r="M18" s="24">
        <f>'[1]DEM-NEW'!T39</f>
        <v>0</v>
      </c>
      <c r="N18" s="24">
        <f>'[1]DEM-NEW'!U39</f>
        <v>21</v>
      </c>
      <c r="O18" s="24">
        <f>'[1]DEM-NEW'!Y39</f>
        <v>0</v>
      </c>
      <c r="P18" s="24">
        <f>'[1]DEM-NEW'!Z39</f>
        <v>3</v>
      </c>
      <c r="Q18" s="24">
        <f>'[1]DEM-NEW'!AA39</f>
        <v>0</v>
      </c>
      <c r="R18" s="25">
        <f>'[1]DEM-NEW'!AB39</f>
        <v>0</v>
      </c>
    </row>
    <row r="19" spans="1:18" s="26" customFormat="1" ht="12.75">
      <c r="A19" s="19" t="s">
        <v>33</v>
      </c>
      <c r="B19" s="20">
        <f>'[1]DEM-NEW'!D40</f>
        <v>0</v>
      </c>
      <c r="C19" s="20">
        <f>'[1]DEM-NEW'!G40</f>
        <v>52</v>
      </c>
      <c r="D19" s="21">
        <f>'[1]DEM-NEW'!H40</f>
        <v>7</v>
      </c>
      <c r="E19" s="22">
        <f>'[1]DEM-NEW'!I40</f>
        <v>0</v>
      </c>
      <c r="F19" s="23">
        <f>'[1]DEM-NEW'!J40</f>
        <v>0</v>
      </c>
      <c r="G19" s="24">
        <f>'[1]DEM-NEW'!K40</f>
        <v>2</v>
      </c>
      <c r="H19" s="24">
        <f>'[1]DEM-NEW'!L40</f>
        <v>0</v>
      </c>
      <c r="I19" s="24">
        <f>'[1]DEM-NEW'!M40</f>
        <v>0</v>
      </c>
      <c r="J19" s="24">
        <f>'[1]DEM-NEW'!N40</f>
        <v>0</v>
      </c>
      <c r="K19" s="24">
        <f>'[1]DEM-NEW'!O40</f>
        <v>0</v>
      </c>
      <c r="L19" s="24">
        <f>'[1]DEM-NEW'!S40</f>
        <v>8</v>
      </c>
      <c r="M19" s="24">
        <f>'[1]DEM-NEW'!T40</f>
        <v>0</v>
      </c>
      <c r="N19" s="24">
        <f>'[1]DEM-NEW'!U40</f>
        <v>33</v>
      </c>
      <c r="O19" s="24">
        <f>'[1]DEM-NEW'!Y40</f>
        <v>2</v>
      </c>
      <c r="P19" s="24">
        <f>'[1]DEM-NEW'!Z40</f>
        <v>4</v>
      </c>
      <c r="Q19" s="24">
        <f>'[1]DEM-NEW'!AA40</f>
        <v>0</v>
      </c>
      <c r="R19" s="25">
        <f>'[1]DEM-NEW'!AB40</f>
        <v>0</v>
      </c>
    </row>
    <row r="20" spans="1:18" s="26" customFormat="1" ht="12.75">
      <c r="A20" s="19" t="s">
        <v>34</v>
      </c>
      <c r="B20" s="20">
        <f>'[1]DEM-NEW'!D41</f>
        <v>0</v>
      </c>
      <c r="C20" s="20">
        <f>'[1]DEM-NEW'!G41</f>
        <v>45</v>
      </c>
      <c r="D20" s="21">
        <f>'[1]DEM-NEW'!H41</f>
        <v>0</v>
      </c>
      <c r="E20" s="22">
        <f>'[1]DEM-NEW'!I41</f>
        <v>0</v>
      </c>
      <c r="F20" s="23">
        <f>'[1]DEM-NEW'!J41</f>
        <v>0</v>
      </c>
      <c r="G20" s="24">
        <f>'[1]DEM-NEW'!K41</f>
        <v>0</v>
      </c>
      <c r="H20" s="24">
        <f>'[1]DEM-NEW'!L41</f>
        <v>0</v>
      </c>
      <c r="I20" s="24">
        <f>'[1]DEM-NEW'!M41</f>
        <v>0</v>
      </c>
      <c r="J20" s="24">
        <f>'[1]DEM-NEW'!N41</f>
        <v>0</v>
      </c>
      <c r="K20" s="24">
        <f>'[1]DEM-NEW'!O41</f>
        <v>1</v>
      </c>
      <c r="L20" s="24">
        <f>'[1]DEM-NEW'!S41</f>
        <v>1</v>
      </c>
      <c r="M20" s="24">
        <f>'[1]DEM-NEW'!T41</f>
        <v>0</v>
      </c>
      <c r="N20" s="24">
        <f>'[1]DEM-NEW'!U41</f>
        <v>61</v>
      </c>
      <c r="O20" s="24">
        <f>'[1]DEM-NEW'!Y41</f>
        <v>1</v>
      </c>
      <c r="P20" s="24">
        <f>'[1]DEM-NEW'!Z41</f>
        <v>5</v>
      </c>
      <c r="Q20" s="24">
        <f>'[1]DEM-NEW'!AA41</f>
        <v>0</v>
      </c>
      <c r="R20" s="25">
        <f>'[1]DEM-NEW'!AB41</f>
        <v>0</v>
      </c>
    </row>
    <row r="21" spans="1:18" s="26" customFormat="1" ht="12.75">
      <c r="A21" s="19" t="s">
        <v>35</v>
      </c>
      <c r="B21" s="20">
        <f>'[1]DEM-NEW'!D42</f>
        <v>1</v>
      </c>
      <c r="C21" s="20">
        <f>'[1]DEM-NEW'!G42</f>
        <v>79</v>
      </c>
      <c r="D21" s="21">
        <f>'[1]DEM-NEW'!H42</f>
        <v>0</v>
      </c>
      <c r="E21" s="22">
        <f>'[1]DEM-NEW'!I42</f>
        <v>0</v>
      </c>
      <c r="F21" s="23">
        <f>'[1]DEM-NEW'!J42</f>
        <v>0</v>
      </c>
      <c r="G21" s="24">
        <f>'[1]DEM-NEW'!K42</f>
        <v>2</v>
      </c>
      <c r="H21" s="24">
        <f>'[1]DEM-NEW'!L42</f>
        <v>0</v>
      </c>
      <c r="I21" s="24">
        <f>'[1]DEM-NEW'!M42</f>
        <v>0</v>
      </c>
      <c r="J21" s="24">
        <f>'[1]DEM-NEW'!N42</f>
        <v>0</v>
      </c>
      <c r="K21" s="24">
        <f>'[1]DEM-NEW'!O42</f>
        <v>2</v>
      </c>
      <c r="L21" s="24">
        <f>'[1]DEM-NEW'!S42</f>
        <v>1</v>
      </c>
      <c r="M21" s="24">
        <f>'[1]DEM-NEW'!T42</f>
        <v>0</v>
      </c>
      <c r="N21" s="24">
        <f>'[1]DEM-NEW'!U42</f>
        <v>47</v>
      </c>
      <c r="O21" s="24">
        <f>'[1]DEM-NEW'!Y42</f>
        <v>0</v>
      </c>
      <c r="P21" s="24">
        <f>'[1]DEM-NEW'!Z42</f>
        <v>2</v>
      </c>
      <c r="Q21" s="24">
        <f>'[1]DEM-NEW'!AA42</f>
        <v>0</v>
      </c>
      <c r="R21" s="25">
        <f>'[1]DEM-NEW'!AB42</f>
        <v>0</v>
      </c>
    </row>
    <row r="22" spans="1:18" s="26" customFormat="1" ht="12.75">
      <c r="A22" s="19" t="s">
        <v>36</v>
      </c>
      <c r="B22" s="20">
        <f>'[1]DEM-NEW'!D43</f>
        <v>0</v>
      </c>
      <c r="C22" s="20">
        <f>'[1]DEM-NEW'!G43</f>
        <v>77</v>
      </c>
      <c r="D22" s="21">
        <f>'[1]DEM-NEW'!H43</f>
        <v>3</v>
      </c>
      <c r="E22" s="22">
        <f>'[1]DEM-NEW'!I43</f>
        <v>0</v>
      </c>
      <c r="F22" s="23">
        <f>'[1]DEM-NEW'!J43</f>
        <v>0</v>
      </c>
      <c r="G22" s="24">
        <f>'[1]DEM-NEW'!K43</f>
        <v>0</v>
      </c>
      <c r="H22" s="24">
        <f>'[1]DEM-NEW'!L43</f>
        <v>0</v>
      </c>
      <c r="I22" s="24">
        <f>'[1]DEM-NEW'!M43</f>
        <v>0</v>
      </c>
      <c r="J22" s="24">
        <f>'[1]DEM-NEW'!N43</f>
        <v>0</v>
      </c>
      <c r="K22" s="24">
        <f>'[1]DEM-NEW'!O43</f>
        <v>3</v>
      </c>
      <c r="L22" s="24">
        <f>'[1]DEM-NEW'!S43</f>
        <v>1</v>
      </c>
      <c r="M22" s="24">
        <f>'[1]DEM-NEW'!T43</f>
        <v>0</v>
      </c>
      <c r="N22" s="24">
        <f>'[1]DEM-NEW'!U43</f>
        <v>155</v>
      </c>
      <c r="O22" s="24">
        <f>'[1]DEM-NEW'!Y43</f>
        <v>0</v>
      </c>
      <c r="P22" s="24">
        <f>'[1]DEM-NEW'!Z43</f>
        <v>8</v>
      </c>
      <c r="Q22" s="24">
        <f>'[1]DEM-NEW'!AA43</f>
        <v>0</v>
      </c>
      <c r="R22" s="25">
        <f>'[1]DEM-NEW'!AB43</f>
        <v>2</v>
      </c>
    </row>
    <row r="23" spans="1:18" s="26" customFormat="1" ht="12.75">
      <c r="A23" s="19" t="s">
        <v>37</v>
      </c>
      <c r="B23" s="20">
        <f>'[1]DEM-NEW'!D44</f>
        <v>0</v>
      </c>
      <c r="C23" s="20">
        <f>'[1]DEM-NEW'!G44</f>
        <v>9</v>
      </c>
      <c r="D23" s="21">
        <f>'[1]DEM-NEW'!H44</f>
        <v>0</v>
      </c>
      <c r="E23" s="22">
        <f>'[1]DEM-NEW'!I44</f>
        <v>0</v>
      </c>
      <c r="F23" s="23">
        <f>'[1]DEM-NEW'!J44</f>
        <v>0</v>
      </c>
      <c r="G23" s="24">
        <f>'[1]DEM-NEW'!K44</f>
        <v>0</v>
      </c>
      <c r="H23" s="24">
        <f>'[1]DEM-NEW'!L44</f>
        <v>0</v>
      </c>
      <c r="I23" s="24">
        <f>'[1]DEM-NEW'!M44</f>
        <v>0</v>
      </c>
      <c r="J23" s="24">
        <f>'[1]DEM-NEW'!N44</f>
        <v>0</v>
      </c>
      <c r="K23" s="24">
        <f>'[1]DEM-NEW'!O44</f>
        <v>1</v>
      </c>
      <c r="L23" s="24">
        <f>'[1]DEM-NEW'!S44</f>
        <v>0</v>
      </c>
      <c r="M23" s="24">
        <f>'[1]DEM-NEW'!T44</f>
        <v>0</v>
      </c>
      <c r="N23" s="24">
        <f>'[1]DEM-NEW'!U44</f>
        <v>5</v>
      </c>
      <c r="O23" s="24">
        <f>'[1]DEM-NEW'!Y44</f>
        <v>0</v>
      </c>
      <c r="P23" s="24">
        <f>'[1]DEM-NEW'!Z44</f>
        <v>0</v>
      </c>
      <c r="Q23" s="24">
        <f>'[1]DEM-NEW'!AA44</f>
        <v>0</v>
      </c>
      <c r="R23" s="25">
        <f>'[1]DEM-NEW'!AB44</f>
        <v>0</v>
      </c>
    </row>
    <row r="24" spans="1:18" s="26" customFormat="1" ht="12.75">
      <c r="A24" s="19" t="s">
        <v>38</v>
      </c>
      <c r="B24" s="20">
        <f>'[1]DEM-NEW'!D45</f>
        <v>0</v>
      </c>
      <c r="C24" s="20">
        <f>'[1]DEM-NEW'!G45</f>
        <v>64</v>
      </c>
      <c r="D24" s="21">
        <f>'[1]DEM-NEW'!H45</f>
        <v>9</v>
      </c>
      <c r="E24" s="22">
        <f>'[1]DEM-NEW'!I45</f>
        <v>0</v>
      </c>
      <c r="F24" s="23">
        <f>'[1]DEM-NEW'!J45</f>
        <v>0</v>
      </c>
      <c r="G24" s="24">
        <f>'[1]DEM-NEW'!K45</f>
        <v>4</v>
      </c>
      <c r="H24" s="24">
        <f>'[1]DEM-NEW'!L45</f>
        <v>0</v>
      </c>
      <c r="I24" s="24">
        <f>'[1]DEM-NEW'!M45</f>
        <v>0</v>
      </c>
      <c r="J24" s="24">
        <f>'[1]DEM-NEW'!N45</f>
        <v>0</v>
      </c>
      <c r="K24" s="24">
        <f>'[1]DEM-NEW'!O45</f>
        <v>0</v>
      </c>
      <c r="L24" s="24">
        <f>'[1]DEM-NEW'!S45</f>
        <v>1</v>
      </c>
      <c r="M24" s="24">
        <f>'[1]DEM-NEW'!T45</f>
        <v>1</v>
      </c>
      <c r="N24" s="24">
        <f>'[1]DEM-NEW'!U45</f>
        <v>77</v>
      </c>
      <c r="O24" s="24">
        <f>'[1]DEM-NEW'!Y45</f>
        <v>0</v>
      </c>
      <c r="P24" s="24">
        <f>'[1]DEM-NEW'!Z45</f>
        <v>5</v>
      </c>
      <c r="Q24" s="24">
        <f>'[1]DEM-NEW'!AA45</f>
        <v>0</v>
      </c>
      <c r="R24" s="25">
        <f>'[1]DEM-NEW'!AB45</f>
        <v>2</v>
      </c>
    </row>
    <row r="25" spans="1:18" s="26" customFormat="1" ht="12.75">
      <c r="A25" s="19" t="s">
        <v>39</v>
      </c>
      <c r="B25" s="20">
        <f>'[1]DEM-NEW'!D46</f>
        <v>0</v>
      </c>
      <c r="C25" s="20">
        <f>'[1]DEM-NEW'!G46</f>
        <v>29</v>
      </c>
      <c r="D25" s="21">
        <f>'[1]DEM-NEW'!H46</f>
        <v>4</v>
      </c>
      <c r="E25" s="22">
        <f>'[1]DEM-NEW'!I46</f>
        <v>0</v>
      </c>
      <c r="F25" s="23">
        <f>'[1]DEM-NEW'!J46</f>
        <v>0</v>
      </c>
      <c r="G25" s="24">
        <f>'[1]DEM-NEW'!K46</f>
        <v>0</v>
      </c>
      <c r="H25" s="24">
        <f>'[1]DEM-NEW'!L46</f>
        <v>0</v>
      </c>
      <c r="I25" s="24">
        <f>'[1]DEM-NEW'!M46</f>
        <v>0</v>
      </c>
      <c r="J25" s="24">
        <f>'[1]DEM-NEW'!N46</f>
        <v>0</v>
      </c>
      <c r="K25" s="24">
        <f>'[1]DEM-NEW'!O46</f>
        <v>0</v>
      </c>
      <c r="L25" s="24">
        <f>'[1]DEM-NEW'!S46</f>
        <v>0</v>
      </c>
      <c r="M25" s="24">
        <f>'[1]DEM-NEW'!T46</f>
        <v>0</v>
      </c>
      <c r="N25" s="24">
        <f>'[1]DEM-NEW'!U46</f>
        <v>11</v>
      </c>
      <c r="O25" s="24">
        <f>'[1]DEM-NEW'!Y46</f>
        <v>0</v>
      </c>
      <c r="P25" s="24">
        <f>'[1]DEM-NEW'!Z46</f>
        <v>1</v>
      </c>
      <c r="Q25" s="24">
        <f>'[1]DEM-NEW'!AA46</f>
        <v>0</v>
      </c>
      <c r="R25" s="25">
        <f>'[1]DEM-NEW'!AB46</f>
        <v>0</v>
      </c>
    </row>
    <row r="26" spans="1:18" s="26" customFormat="1" ht="12.75">
      <c r="A26" s="19" t="s">
        <v>40</v>
      </c>
      <c r="B26" s="20">
        <f>'[1]DEM-NEW'!D47</f>
        <v>0</v>
      </c>
      <c r="C26" s="20">
        <f>'[1]DEM-NEW'!G47</f>
        <v>17</v>
      </c>
      <c r="D26" s="21">
        <f>'[1]DEM-NEW'!H47</f>
        <v>0</v>
      </c>
      <c r="E26" s="22">
        <f>'[1]DEM-NEW'!I47</f>
        <v>0</v>
      </c>
      <c r="F26" s="23">
        <f>'[1]DEM-NEW'!J47</f>
        <v>0</v>
      </c>
      <c r="G26" s="24">
        <f>'[1]DEM-NEW'!K47</f>
        <v>0</v>
      </c>
      <c r="H26" s="24">
        <f>'[1]DEM-NEW'!L47</f>
        <v>0</v>
      </c>
      <c r="I26" s="24">
        <f>'[1]DEM-NEW'!M47</f>
        <v>0</v>
      </c>
      <c r="J26" s="24">
        <f>'[1]DEM-NEW'!N47</f>
        <v>0</v>
      </c>
      <c r="K26" s="24">
        <f>'[1]DEM-NEW'!O47</f>
        <v>0</v>
      </c>
      <c r="L26" s="24">
        <f>'[1]DEM-NEW'!S47</f>
        <v>0</v>
      </c>
      <c r="M26" s="24">
        <f>'[1]DEM-NEW'!T47</f>
        <v>0</v>
      </c>
      <c r="N26" s="24">
        <f>'[1]DEM-NEW'!U47</f>
        <v>4</v>
      </c>
      <c r="O26" s="24">
        <f>'[1]DEM-NEW'!Y47</f>
        <v>0</v>
      </c>
      <c r="P26" s="24">
        <f>'[1]DEM-NEW'!Z47</f>
        <v>2</v>
      </c>
      <c r="Q26" s="24">
        <f>'[1]DEM-NEW'!AA47</f>
        <v>0</v>
      </c>
      <c r="R26" s="25">
        <f>'[1]DEM-NEW'!AB47</f>
        <v>0</v>
      </c>
    </row>
    <row r="27" spans="1:18" s="26" customFormat="1" ht="12.75">
      <c r="A27" s="19" t="s">
        <v>41</v>
      </c>
      <c r="B27" s="20">
        <f>'[1]DEM-NEW'!D48</f>
        <v>0</v>
      </c>
      <c r="C27" s="20">
        <f>'[1]DEM-NEW'!G48</f>
        <v>34</v>
      </c>
      <c r="D27" s="21">
        <f>'[1]DEM-NEW'!H48</f>
        <v>4</v>
      </c>
      <c r="E27" s="22">
        <f>'[1]DEM-NEW'!I48</f>
        <v>0</v>
      </c>
      <c r="F27" s="23">
        <f>'[1]DEM-NEW'!J48</f>
        <v>0</v>
      </c>
      <c r="G27" s="24">
        <f>'[1]DEM-NEW'!K48</f>
        <v>0</v>
      </c>
      <c r="H27" s="24">
        <f>'[1]DEM-NEW'!L48</f>
        <v>0</v>
      </c>
      <c r="I27" s="24">
        <f>'[1]DEM-NEW'!M48</f>
        <v>0</v>
      </c>
      <c r="J27" s="24">
        <f>'[1]DEM-NEW'!N48</f>
        <v>0</v>
      </c>
      <c r="K27" s="24">
        <f>'[1]DEM-NEW'!O48</f>
        <v>0</v>
      </c>
      <c r="L27" s="24">
        <f>'[1]DEM-NEW'!S48</f>
        <v>0</v>
      </c>
      <c r="M27" s="24">
        <f>'[1]DEM-NEW'!T48</f>
        <v>0</v>
      </c>
      <c r="N27" s="24">
        <f>'[1]DEM-NEW'!U48</f>
        <v>22</v>
      </c>
      <c r="O27" s="24">
        <f>'[1]DEM-NEW'!Y48</f>
        <v>0</v>
      </c>
      <c r="P27" s="24">
        <f>'[1]DEM-NEW'!Z48</f>
        <v>3</v>
      </c>
      <c r="Q27" s="24">
        <f>'[1]DEM-NEW'!AA48</f>
        <v>0</v>
      </c>
      <c r="R27" s="25">
        <f>'[1]DEM-NEW'!AB48</f>
        <v>0</v>
      </c>
    </row>
    <row r="28" spans="1:18" s="26" customFormat="1" ht="12.75">
      <c r="A28" s="19" t="s">
        <v>42</v>
      </c>
      <c r="B28" s="20">
        <f>'[1]DEM-NEW'!D49</f>
        <v>0</v>
      </c>
      <c r="C28" s="20">
        <f>'[1]DEM-NEW'!G49</f>
        <v>75</v>
      </c>
      <c r="D28" s="21">
        <f>'[1]DEM-NEW'!H49</f>
        <v>5</v>
      </c>
      <c r="E28" s="22">
        <f>'[1]DEM-NEW'!I49</f>
        <v>0</v>
      </c>
      <c r="F28" s="23">
        <f>'[1]DEM-NEW'!J49</f>
        <v>0</v>
      </c>
      <c r="G28" s="24">
        <f>'[1]DEM-NEW'!K49</f>
        <v>3</v>
      </c>
      <c r="H28" s="24">
        <f>'[1]DEM-NEW'!L49</f>
        <v>0</v>
      </c>
      <c r="I28" s="24">
        <f>'[1]DEM-NEW'!M49</f>
        <v>0</v>
      </c>
      <c r="J28" s="24">
        <f>'[1]DEM-NEW'!N49</f>
        <v>0</v>
      </c>
      <c r="K28" s="24">
        <f>'[1]DEM-NEW'!O49</f>
        <v>0</v>
      </c>
      <c r="L28" s="24">
        <f>'[1]DEM-NEW'!S49</f>
        <v>1</v>
      </c>
      <c r="M28" s="24">
        <f>'[1]DEM-NEW'!T49</f>
        <v>0</v>
      </c>
      <c r="N28" s="24">
        <f>'[1]DEM-NEW'!U49</f>
        <v>45</v>
      </c>
      <c r="O28" s="24">
        <f>'[1]DEM-NEW'!Y49</f>
        <v>0</v>
      </c>
      <c r="P28" s="24">
        <f>'[1]DEM-NEW'!Z49</f>
        <v>3</v>
      </c>
      <c r="Q28" s="24">
        <f>'[1]DEM-NEW'!AA49</f>
        <v>0</v>
      </c>
      <c r="R28" s="25">
        <f>'[1]DEM-NEW'!AB49</f>
        <v>0</v>
      </c>
    </row>
    <row r="29" spans="1:18" s="26" customFormat="1" ht="12.75">
      <c r="A29" s="27" t="s">
        <v>43</v>
      </c>
      <c r="B29" s="20">
        <f>'[1]DEM-NEW'!D50</f>
        <v>1</v>
      </c>
      <c r="C29" s="20">
        <f>'[1]DEM-NEW'!G50</f>
        <v>61</v>
      </c>
      <c r="D29" s="21">
        <f>'[1]DEM-NEW'!H50</f>
        <v>2</v>
      </c>
      <c r="E29" s="22">
        <f>'[1]DEM-NEW'!I50</f>
        <v>0</v>
      </c>
      <c r="F29" s="23">
        <f>'[1]DEM-NEW'!J50</f>
        <v>0</v>
      </c>
      <c r="G29" s="24">
        <f>'[1]DEM-NEW'!K50</f>
        <v>1</v>
      </c>
      <c r="H29" s="24">
        <f>'[1]DEM-NEW'!L50</f>
        <v>0</v>
      </c>
      <c r="I29" s="24">
        <f>'[1]DEM-NEW'!M50</f>
        <v>0</v>
      </c>
      <c r="J29" s="24">
        <f>'[1]DEM-NEW'!N50</f>
        <v>0</v>
      </c>
      <c r="K29" s="24">
        <f>'[1]DEM-NEW'!O50</f>
        <v>0</v>
      </c>
      <c r="L29" s="24">
        <f>'[1]DEM-NEW'!S50</f>
        <v>0</v>
      </c>
      <c r="M29" s="24">
        <f>'[1]DEM-NEW'!T50</f>
        <v>0</v>
      </c>
      <c r="N29" s="24">
        <f>'[1]DEM-NEW'!U50</f>
        <v>32</v>
      </c>
      <c r="O29" s="24">
        <f>'[1]DEM-NEW'!Y50</f>
        <v>0</v>
      </c>
      <c r="P29" s="24">
        <f>'[1]DEM-NEW'!Z50</f>
        <v>2</v>
      </c>
      <c r="Q29" s="24">
        <f>'[1]DEM-NEW'!AA50</f>
        <v>0</v>
      </c>
      <c r="R29" s="25">
        <f>'[1]DEM-NEW'!AB50</f>
        <v>0</v>
      </c>
    </row>
    <row r="30" spans="1:18" s="26" customFormat="1" ht="12.75">
      <c r="A30" s="19" t="s">
        <v>44</v>
      </c>
      <c r="B30" s="20">
        <f>'[1]DEM-NEW'!D51</f>
        <v>0</v>
      </c>
      <c r="C30" s="20">
        <f>'[1]DEM-NEW'!G51</f>
        <v>29</v>
      </c>
      <c r="D30" s="21">
        <f>'[1]DEM-NEW'!H51</f>
        <v>0</v>
      </c>
      <c r="E30" s="22">
        <f>'[1]DEM-NEW'!I51</f>
        <v>0</v>
      </c>
      <c r="F30" s="23">
        <f>'[1]DEM-NEW'!J51</f>
        <v>0</v>
      </c>
      <c r="G30" s="24">
        <f>'[1]DEM-NEW'!K51</f>
        <v>2</v>
      </c>
      <c r="H30" s="24">
        <f>'[1]DEM-NEW'!L51</f>
        <v>0</v>
      </c>
      <c r="I30" s="24">
        <f>'[1]DEM-NEW'!M51</f>
        <v>0</v>
      </c>
      <c r="J30" s="24">
        <f>'[1]DEM-NEW'!N51</f>
        <v>0</v>
      </c>
      <c r="K30" s="24">
        <f>'[1]DEM-NEW'!O51</f>
        <v>0</v>
      </c>
      <c r="L30" s="24">
        <f>'[1]DEM-NEW'!S51</f>
        <v>2</v>
      </c>
      <c r="M30" s="24">
        <f>'[1]DEM-NEW'!T51</f>
        <v>0</v>
      </c>
      <c r="N30" s="24">
        <f>'[1]DEM-NEW'!U51</f>
        <v>3</v>
      </c>
      <c r="O30" s="24">
        <f>'[1]DEM-NEW'!Y51</f>
        <v>0</v>
      </c>
      <c r="P30" s="24">
        <f>'[1]DEM-NEW'!Z51</f>
        <v>1</v>
      </c>
      <c r="Q30" s="24">
        <f>'[1]DEM-NEW'!AA51</f>
        <v>0</v>
      </c>
      <c r="R30" s="25">
        <f>'[1]DEM-NEW'!AB51</f>
        <v>0</v>
      </c>
    </row>
    <row r="31" spans="1:18" s="26" customFormat="1" ht="12.75">
      <c r="A31" s="19" t="s">
        <v>45</v>
      </c>
      <c r="B31" s="20">
        <f>'[1]DEM-NEW'!D52</f>
        <v>0</v>
      </c>
      <c r="C31" s="20">
        <f>'[1]DEM-NEW'!G52</f>
        <v>112</v>
      </c>
      <c r="D31" s="21">
        <f>'[1]DEM-NEW'!H52</f>
        <v>6</v>
      </c>
      <c r="E31" s="22">
        <f>'[1]DEM-NEW'!I52</f>
        <v>0</v>
      </c>
      <c r="F31" s="23">
        <f>'[1]DEM-NEW'!J52</f>
        <v>0</v>
      </c>
      <c r="G31" s="24">
        <f>'[1]DEM-NEW'!K52</f>
        <v>1</v>
      </c>
      <c r="H31" s="24">
        <f>'[1]DEM-NEW'!L52</f>
        <v>0</v>
      </c>
      <c r="I31" s="24">
        <f>'[1]DEM-NEW'!M52</f>
        <v>0</v>
      </c>
      <c r="J31" s="24">
        <f>'[1]DEM-NEW'!N52</f>
        <v>0</v>
      </c>
      <c r="K31" s="24">
        <f>'[1]DEM-NEW'!O52</f>
        <v>1</v>
      </c>
      <c r="L31" s="24">
        <f>'[1]DEM-NEW'!S52</f>
        <v>1</v>
      </c>
      <c r="M31" s="24">
        <f>'[1]DEM-NEW'!T52</f>
        <v>0</v>
      </c>
      <c r="N31" s="24">
        <f>'[1]DEM-NEW'!U52</f>
        <v>49</v>
      </c>
      <c r="O31" s="24">
        <f>'[1]DEM-NEW'!Y52</f>
        <v>0</v>
      </c>
      <c r="P31" s="24">
        <f>'[1]DEM-NEW'!Z52</f>
        <v>2</v>
      </c>
      <c r="Q31" s="24">
        <f>'[1]DEM-NEW'!AA52</f>
        <v>0</v>
      </c>
      <c r="R31" s="25">
        <f>'[1]DEM-NEW'!AB52</f>
        <v>0</v>
      </c>
    </row>
    <row r="32" spans="1:18" s="26" customFormat="1" ht="12.75">
      <c r="A32" s="19" t="s">
        <v>46</v>
      </c>
      <c r="B32" s="20">
        <f>'[1]DEM-NEW'!D53</f>
        <v>0</v>
      </c>
      <c r="C32" s="20">
        <f>'[1]DEM-NEW'!G53</f>
        <v>71</v>
      </c>
      <c r="D32" s="21">
        <f>'[1]DEM-NEW'!H53</f>
        <v>2</v>
      </c>
      <c r="E32" s="22">
        <f>'[1]DEM-NEW'!I53</f>
        <v>0</v>
      </c>
      <c r="F32" s="23">
        <f>'[1]DEM-NEW'!J53</f>
        <v>0</v>
      </c>
      <c r="G32" s="24">
        <f>'[1]DEM-NEW'!K53</f>
        <v>0</v>
      </c>
      <c r="H32" s="24">
        <f>'[1]DEM-NEW'!L53</f>
        <v>0</v>
      </c>
      <c r="I32" s="24">
        <f>'[1]DEM-NEW'!M53</f>
        <v>0</v>
      </c>
      <c r="J32" s="24">
        <f>'[1]DEM-NEW'!N53</f>
        <v>0</v>
      </c>
      <c r="K32" s="24">
        <f>'[1]DEM-NEW'!O53</f>
        <v>0</v>
      </c>
      <c r="L32" s="24">
        <f>'[1]DEM-NEW'!S53</f>
        <v>3</v>
      </c>
      <c r="M32" s="24">
        <f>'[1]DEM-NEW'!T53</f>
        <v>0</v>
      </c>
      <c r="N32" s="24">
        <f>'[1]DEM-NEW'!U53</f>
        <v>42</v>
      </c>
      <c r="O32" s="24">
        <f>'[1]DEM-NEW'!Y53</f>
        <v>0</v>
      </c>
      <c r="P32" s="24">
        <f>'[1]DEM-NEW'!Z53</f>
        <v>4</v>
      </c>
      <c r="Q32" s="24">
        <f>'[1]DEM-NEW'!AA53</f>
        <v>0</v>
      </c>
      <c r="R32" s="25">
        <f>'[1]DEM-NEW'!AB53</f>
        <v>1</v>
      </c>
    </row>
    <row r="33" spans="1:18" s="26" customFormat="1" ht="12.75">
      <c r="A33" s="19" t="s">
        <v>47</v>
      </c>
      <c r="B33" s="20">
        <f>'[1]DEM-NEW'!D54</f>
        <v>0</v>
      </c>
      <c r="C33" s="20">
        <f>'[1]DEM-NEW'!G54</f>
        <v>23</v>
      </c>
      <c r="D33" s="21">
        <f>'[1]DEM-NEW'!H54</f>
        <v>2</v>
      </c>
      <c r="E33" s="22">
        <f>'[1]DEM-NEW'!I54</f>
        <v>0</v>
      </c>
      <c r="F33" s="23">
        <f>'[1]DEM-NEW'!J54</f>
        <v>0</v>
      </c>
      <c r="G33" s="24">
        <f>'[1]DEM-NEW'!K54</f>
        <v>0</v>
      </c>
      <c r="H33" s="24">
        <f>'[1]DEM-NEW'!L54</f>
        <v>0</v>
      </c>
      <c r="I33" s="24">
        <f>'[1]DEM-NEW'!M54</f>
        <v>0</v>
      </c>
      <c r="J33" s="24">
        <f>'[1]DEM-NEW'!N54</f>
        <v>0</v>
      </c>
      <c r="K33" s="24">
        <f>'[1]DEM-NEW'!O54</f>
        <v>1</v>
      </c>
      <c r="L33" s="24">
        <f>'[1]DEM-NEW'!S54</f>
        <v>0</v>
      </c>
      <c r="M33" s="24">
        <f>'[1]DEM-NEW'!T54</f>
        <v>0</v>
      </c>
      <c r="N33" s="24">
        <f>'[1]DEM-NEW'!U54</f>
        <v>34</v>
      </c>
      <c r="O33" s="24">
        <f>'[1]DEM-NEW'!Y54</f>
        <v>1</v>
      </c>
      <c r="P33" s="24">
        <f>'[1]DEM-NEW'!Z54</f>
        <v>3</v>
      </c>
      <c r="Q33" s="24">
        <f>'[1]DEM-NEW'!AA54</f>
        <v>0</v>
      </c>
      <c r="R33" s="25">
        <f>'[1]DEM-NEW'!AB54</f>
        <v>0</v>
      </c>
    </row>
    <row r="34" spans="1:18" s="26" customFormat="1" ht="12.75">
      <c r="A34" s="19" t="s">
        <v>48</v>
      </c>
      <c r="B34" s="20">
        <f>'[1]DEM-NEW'!D55</f>
        <v>0</v>
      </c>
      <c r="C34" s="20">
        <f>'[1]DEM-NEW'!G55</f>
        <v>41</v>
      </c>
      <c r="D34" s="21">
        <f>'[1]DEM-NEW'!H55</f>
        <v>2</v>
      </c>
      <c r="E34" s="22">
        <f>'[1]DEM-NEW'!I55</f>
        <v>0</v>
      </c>
      <c r="F34" s="23">
        <f>'[1]DEM-NEW'!J55</f>
        <v>0</v>
      </c>
      <c r="G34" s="24">
        <f>'[1]DEM-NEW'!K55</f>
        <v>1</v>
      </c>
      <c r="H34" s="24">
        <f>'[1]DEM-NEW'!L55</f>
        <v>0</v>
      </c>
      <c r="I34" s="24">
        <f>'[1]DEM-NEW'!M55</f>
        <v>0</v>
      </c>
      <c r="J34" s="24">
        <f>'[1]DEM-NEW'!N55</f>
        <v>2</v>
      </c>
      <c r="K34" s="24">
        <f>'[1]DEM-NEW'!O55</f>
        <v>0</v>
      </c>
      <c r="L34" s="24">
        <f>'[1]DEM-NEW'!S55</f>
        <v>1</v>
      </c>
      <c r="M34" s="24">
        <f>'[1]DEM-NEW'!T55</f>
        <v>0</v>
      </c>
      <c r="N34" s="24">
        <f>'[1]DEM-NEW'!U55</f>
        <v>24</v>
      </c>
      <c r="O34" s="24">
        <f>'[1]DEM-NEW'!Y55</f>
        <v>0</v>
      </c>
      <c r="P34" s="24">
        <f>'[1]DEM-NEW'!Z55</f>
        <v>2</v>
      </c>
      <c r="Q34" s="24">
        <f>'[1]DEM-NEW'!AA55</f>
        <v>0</v>
      </c>
      <c r="R34" s="25">
        <f>'[1]DEM-NEW'!AB55</f>
        <v>0</v>
      </c>
    </row>
    <row r="35" spans="1:18" s="26" customFormat="1" ht="12.75">
      <c r="A35" s="19" t="s">
        <v>49</v>
      </c>
      <c r="B35" s="20">
        <f>'[1]DEM-NEW'!D56</f>
        <v>0</v>
      </c>
      <c r="C35" s="20">
        <f>'[1]DEM-NEW'!G56</f>
        <v>162</v>
      </c>
      <c r="D35" s="21">
        <f>'[1]DEM-NEW'!H56</f>
        <v>6</v>
      </c>
      <c r="E35" s="22">
        <f>'[1]DEM-NEW'!I56</f>
        <v>0</v>
      </c>
      <c r="F35" s="23">
        <f>'[1]DEM-NEW'!J56</f>
        <v>0</v>
      </c>
      <c r="G35" s="24">
        <f>'[1]DEM-NEW'!K56</f>
        <v>6</v>
      </c>
      <c r="H35" s="24">
        <f>'[1]DEM-NEW'!L56</f>
        <v>0</v>
      </c>
      <c r="I35" s="24">
        <f>'[1]DEM-NEW'!M56</f>
        <v>0</v>
      </c>
      <c r="J35" s="24">
        <f>'[1]DEM-NEW'!N56</f>
        <v>0</v>
      </c>
      <c r="K35" s="24">
        <f>'[1]DEM-NEW'!O56</f>
        <v>1</v>
      </c>
      <c r="L35" s="24">
        <f>'[1]DEM-NEW'!S56</f>
        <v>0</v>
      </c>
      <c r="M35" s="24">
        <f>'[1]DEM-NEW'!T56</f>
        <v>0</v>
      </c>
      <c r="N35" s="24">
        <f>'[1]DEM-NEW'!U56</f>
        <v>124</v>
      </c>
      <c r="O35" s="24">
        <f>'[1]DEM-NEW'!Y56</f>
        <v>0</v>
      </c>
      <c r="P35" s="24">
        <f>'[1]DEM-NEW'!Z56</f>
        <v>11</v>
      </c>
      <c r="Q35" s="24">
        <f>'[1]DEM-NEW'!AA56</f>
        <v>0</v>
      </c>
      <c r="R35" s="25">
        <f>'[1]DEM-NEW'!AB56</f>
        <v>1</v>
      </c>
    </row>
    <row r="36" spans="1:18" s="26" customFormat="1" ht="12.75">
      <c r="A36" s="19" t="s">
        <v>50</v>
      </c>
      <c r="B36" s="20">
        <f>'[1]DEM-NEW'!D57</f>
        <v>0</v>
      </c>
      <c r="C36" s="20">
        <f>'[1]DEM-NEW'!G57</f>
        <v>55</v>
      </c>
      <c r="D36" s="21">
        <f>'[1]DEM-NEW'!H57</f>
        <v>4</v>
      </c>
      <c r="E36" s="22">
        <f>'[1]DEM-NEW'!I57</f>
        <v>0</v>
      </c>
      <c r="F36" s="23">
        <f>'[1]DEM-NEW'!J57</f>
        <v>0</v>
      </c>
      <c r="G36" s="24">
        <f>'[1]DEM-NEW'!K57</f>
        <v>1</v>
      </c>
      <c r="H36" s="24">
        <f>'[1]DEM-NEW'!L57</f>
        <v>0</v>
      </c>
      <c r="I36" s="24">
        <f>'[1]DEM-NEW'!M57</f>
        <v>0</v>
      </c>
      <c r="J36" s="24">
        <f>'[1]DEM-NEW'!N57</f>
        <v>0</v>
      </c>
      <c r="K36" s="24">
        <f>'[1]DEM-NEW'!O57</f>
        <v>1</v>
      </c>
      <c r="L36" s="24">
        <f>'[1]DEM-NEW'!S57</f>
        <v>4</v>
      </c>
      <c r="M36" s="24">
        <f>'[1]DEM-NEW'!T57</f>
        <v>0</v>
      </c>
      <c r="N36" s="24">
        <f>'[1]DEM-NEW'!U57</f>
        <v>35</v>
      </c>
      <c r="O36" s="24">
        <f>'[1]DEM-NEW'!Y57</f>
        <v>0</v>
      </c>
      <c r="P36" s="24">
        <f>'[1]DEM-NEW'!Z57</f>
        <v>2</v>
      </c>
      <c r="Q36" s="24">
        <f>'[1]DEM-NEW'!AA57</f>
        <v>0</v>
      </c>
      <c r="R36" s="25">
        <f>'[1]DEM-NEW'!AB57</f>
        <v>0</v>
      </c>
    </row>
    <row r="37" spans="1:18" s="26" customFormat="1" ht="12.75">
      <c r="A37" s="19" t="s">
        <v>51</v>
      </c>
      <c r="B37" s="20">
        <f>'[1]DEM-NEW'!D58</f>
        <v>0</v>
      </c>
      <c r="C37" s="20">
        <f>'[1]DEM-NEW'!G58</f>
        <v>21</v>
      </c>
      <c r="D37" s="21">
        <f>'[1]DEM-NEW'!H58</f>
        <v>1</v>
      </c>
      <c r="E37" s="22">
        <f>'[1]DEM-NEW'!I58</f>
        <v>0</v>
      </c>
      <c r="F37" s="23">
        <f>'[1]DEM-NEW'!J58</f>
        <v>0</v>
      </c>
      <c r="G37" s="24">
        <f>'[1]DEM-NEW'!K58</f>
        <v>0</v>
      </c>
      <c r="H37" s="24">
        <f>'[1]DEM-NEW'!L58</f>
        <v>0</v>
      </c>
      <c r="I37" s="24">
        <f>'[1]DEM-NEW'!M58</f>
        <v>0</v>
      </c>
      <c r="J37" s="24">
        <f>'[1]DEM-NEW'!N58</f>
        <v>0</v>
      </c>
      <c r="K37" s="24">
        <f>'[1]DEM-NEW'!O58</f>
        <v>0</v>
      </c>
      <c r="L37" s="24">
        <f>'[1]DEM-NEW'!S58</f>
        <v>0</v>
      </c>
      <c r="M37" s="24">
        <f>'[1]DEM-NEW'!T58</f>
        <v>0</v>
      </c>
      <c r="N37" s="24">
        <f>'[1]DEM-NEW'!U58</f>
        <v>6</v>
      </c>
      <c r="O37" s="24">
        <f>'[1]DEM-NEW'!Y58</f>
        <v>0</v>
      </c>
      <c r="P37" s="24">
        <f>'[1]DEM-NEW'!Z58</f>
        <v>0</v>
      </c>
      <c r="Q37" s="24">
        <f>'[1]DEM-NEW'!AA58</f>
        <v>0</v>
      </c>
      <c r="R37" s="25">
        <f>'[1]DEM-NEW'!AB58</f>
        <v>0</v>
      </c>
    </row>
    <row r="38" spans="1:18" s="26" customFormat="1" ht="12.75">
      <c r="A38" s="19" t="s">
        <v>52</v>
      </c>
      <c r="B38" s="20">
        <f>'[1]DEM-NEW'!D59</f>
        <v>0</v>
      </c>
      <c r="C38" s="20">
        <f>'[1]DEM-NEW'!G59</f>
        <v>18</v>
      </c>
      <c r="D38" s="21">
        <f>'[1]DEM-NEW'!H59</f>
        <v>0</v>
      </c>
      <c r="E38" s="22">
        <f>'[1]DEM-NEW'!I59</f>
        <v>0</v>
      </c>
      <c r="F38" s="23">
        <f>'[1]DEM-NEW'!J59</f>
        <v>1</v>
      </c>
      <c r="G38" s="24">
        <f>'[1]DEM-NEW'!K59</f>
        <v>0</v>
      </c>
      <c r="H38" s="24">
        <f>'[1]DEM-NEW'!L59</f>
        <v>0</v>
      </c>
      <c r="I38" s="24">
        <f>'[1]DEM-NEW'!M59</f>
        <v>0</v>
      </c>
      <c r="J38" s="24">
        <f>'[1]DEM-NEW'!N59</f>
        <v>0</v>
      </c>
      <c r="K38" s="24">
        <f>'[1]DEM-NEW'!O59</f>
        <v>1</v>
      </c>
      <c r="L38" s="24">
        <f>'[1]DEM-NEW'!S59</f>
        <v>0</v>
      </c>
      <c r="M38" s="24">
        <f>'[1]DEM-NEW'!T59</f>
        <v>0</v>
      </c>
      <c r="N38" s="24">
        <f>'[1]DEM-NEW'!U59</f>
        <v>8</v>
      </c>
      <c r="O38" s="24">
        <f>'[1]DEM-NEW'!Y59</f>
        <v>0</v>
      </c>
      <c r="P38" s="24">
        <f>'[1]DEM-NEW'!Z59</f>
        <v>2</v>
      </c>
      <c r="Q38" s="24">
        <f>'[1]DEM-NEW'!AA59</f>
        <v>0</v>
      </c>
      <c r="R38" s="25">
        <f>'[1]DEM-NEW'!AB59</f>
        <v>0</v>
      </c>
    </row>
    <row r="39" spans="1:18">
      <c r="A39" s="28" t="s">
        <v>53</v>
      </c>
      <c r="B39" s="29">
        <f>SUM(B7:B38)</f>
        <v>3</v>
      </c>
      <c r="C39" s="29">
        <f t="shared" ref="C39:R39" si="0">SUM(C7:C38)</f>
        <v>1690</v>
      </c>
      <c r="D39" s="29">
        <f t="shared" si="0"/>
        <v>88</v>
      </c>
      <c r="E39" s="29">
        <f t="shared" si="0"/>
        <v>1</v>
      </c>
      <c r="F39" s="29">
        <f t="shared" si="0"/>
        <v>1</v>
      </c>
      <c r="G39" s="29">
        <f t="shared" si="0"/>
        <v>41</v>
      </c>
      <c r="H39" s="30">
        <f t="shared" si="0"/>
        <v>0</v>
      </c>
      <c r="I39" s="30">
        <f t="shared" si="0"/>
        <v>0</v>
      </c>
      <c r="J39" s="30">
        <f t="shared" si="0"/>
        <v>2</v>
      </c>
      <c r="K39" s="29">
        <f t="shared" si="0"/>
        <v>16</v>
      </c>
      <c r="L39" s="29">
        <f t="shared" si="0"/>
        <v>38</v>
      </c>
      <c r="M39" s="29">
        <f t="shared" si="0"/>
        <v>2</v>
      </c>
      <c r="N39" s="29">
        <f t="shared" si="0"/>
        <v>1391</v>
      </c>
      <c r="O39" s="29">
        <f t="shared" si="0"/>
        <v>4</v>
      </c>
      <c r="P39" s="29">
        <f t="shared" si="0"/>
        <v>102</v>
      </c>
      <c r="Q39" s="29">
        <f t="shared" si="0"/>
        <v>0</v>
      </c>
      <c r="R39" s="29">
        <f t="shared" si="0"/>
        <v>9</v>
      </c>
    </row>
  </sheetData>
  <mergeCells count="2">
    <mergeCell ref="B2:R2"/>
    <mergeCell ref="B3:R3"/>
  </mergeCells>
  <printOptions horizontalCentered="1"/>
  <pageMargins left="0.2" right="0.2" top="0.75" bottom="0.25" header="0.3" footer="0.3"/>
  <pageSetup scale="90" pageOrder="overThenDown" orientation="landscape" r:id="rId1"/>
  <headerFooter alignWithMargins="0">
    <oddHeader>&amp;C&amp;"Helv,Bold"BONNER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tabSelected="1" zoomScale="110" zoomScaleNormal="11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S20" sqref="S20:T20"/>
    </sheetView>
  </sheetViews>
  <sheetFormatPr defaultColWidth="9.140625" defaultRowHeight="15"/>
  <cols>
    <col min="1" max="1" width="14.7109375" bestFit="1" customWidth="1"/>
    <col min="2" max="18" width="6.42578125" customWidth="1"/>
  </cols>
  <sheetData>
    <row r="1" spans="1:19">
      <c r="A1" s="1"/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  <c r="O1" s="62"/>
      <c r="P1" s="62"/>
      <c r="Q1" s="62"/>
      <c r="R1" s="63"/>
      <c r="S1" s="5"/>
    </row>
    <row r="2" spans="1:19" s="7" customFormat="1" ht="12.75">
      <c r="A2" s="6"/>
      <c r="B2" s="50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0" t="s">
        <v>54</v>
      </c>
      <c r="O2" s="51"/>
      <c r="P2" s="51"/>
      <c r="Q2" s="51"/>
      <c r="R2" s="52"/>
    </row>
    <row r="3" spans="1:19" s="7" customFormat="1" ht="12.75">
      <c r="A3" s="8"/>
      <c r="B3" s="53" t="s">
        <v>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0" t="s">
        <v>55</v>
      </c>
      <c r="O3" s="51"/>
      <c r="P3" s="51"/>
      <c r="Q3" s="51"/>
      <c r="R3" s="52"/>
    </row>
    <row r="4" spans="1:19" ht="13.5" customHeight="1">
      <c r="A4" s="36"/>
      <c r="B4" s="10" t="s">
        <v>56</v>
      </c>
      <c r="C4" s="10" t="s">
        <v>56</v>
      </c>
      <c r="D4" s="10" t="s">
        <v>56</v>
      </c>
      <c r="E4" s="10" t="s">
        <v>56</v>
      </c>
      <c r="F4" s="10" t="s">
        <v>56</v>
      </c>
      <c r="G4" s="10" t="s">
        <v>56</v>
      </c>
      <c r="H4" s="10" t="s">
        <v>57</v>
      </c>
      <c r="I4" s="10" t="s">
        <v>57</v>
      </c>
      <c r="J4" s="10" t="s">
        <v>57</v>
      </c>
      <c r="K4" s="10" t="s">
        <v>57</v>
      </c>
      <c r="L4" s="10" t="s">
        <v>57</v>
      </c>
      <c r="M4" s="10" t="s">
        <v>57</v>
      </c>
      <c r="N4" s="56"/>
      <c r="O4" s="57"/>
      <c r="P4" s="57"/>
      <c r="Q4" s="57"/>
      <c r="R4" s="58"/>
      <c r="S4" s="5"/>
    </row>
    <row r="5" spans="1:19" s="13" customFormat="1" ht="113.25" thickBot="1">
      <c r="A5" s="37" t="s">
        <v>3</v>
      </c>
      <c r="B5" s="12" t="s">
        <v>58</v>
      </c>
      <c r="C5" s="12" t="s">
        <v>59</v>
      </c>
      <c r="D5" s="12" t="s">
        <v>60</v>
      </c>
      <c r="E5" s="12" t="s">
        <v>61</v>
      </c>
      <c r="F5" s="12" t="s">
        <v>62</v>
      </c>
      <c r="G5" s="12" t="s">
        <v>63</v>
      </c>
      <c r="H5" s="12" t="s">
        <v>64</v>
      </c>
      <c r="I5" s="12" t="s">
        <v>65</v>
      </c>
      <c r="J5" s="12" t="s">
        <v>66</v>
      </c>
      <c r="K5" s="12" t="s">
        <v>67</v>
      </c>
      <c r="L5" s="12" t="s">
        <v>68</v>
      </c>
      <c r="M5" s="12" t="s">
        <v>69</v>
      </c>
      <c r="N5" s="38" t="s">
        <v>70</v>
      </c>
      <c r="O5" s="38" t="s">
        <v>71</v>
      </c>
      <c r="P5" s="38" t="s">
        <v>72</v>
      </c>
      <c r="Q5" s="38" t="s">
        <v>73</v>
      </c>
      <c r="R5" s="39" t="s">
        <v>74</v>
      </c>
    </row>
    <row r="6" spans="1:19" s="18" customFormat="1" ht="13.5" thickBot="1">
      <c r="A6" s="14"/>
      <c r="B6" s="1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19" s="18" customFormat="1" ht="12.75">
      <c r="A7" s="19" t="s">
        <v>21</v>
      </c>
      <c r="B7" s="40">
        <v>0</v>
      </c>
      <c r="C7" s="40">
        <v>1</v>
      </c>
      <c r="D7" s="40">
        <v>1</v>
      </c>
      <c r="E7" s="40">
        <v>152</v>
      </c>
      <c r="F7" s="40">
        <v>7</v>
      </c>
      <c r="G7" s="40">
        <v>11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1">
        <v>1257</v>
      </c>
      <c r="O7" s="42">
        <v>14</v>
      </c>
      <c r="P7" s="43">
        <f t="shared" ref="P7:P38" si="0">IF(N7&lt;&gt;0,N7+O7,"")</f>
        <v>1271</v>
      </c>
      <c r="Q7" s="43">
        <v>365</v>
      </c>
      <c r="R7" s="49">
        <f t="shared" ref="R7:R39" si="1">IF(N7&lt;&gt;0,Q7/P7,"")</f>
        <v>0.28717545239968528</v>
      </c>
    </row>
    <row r="8" spans="1:19" s="18" customFormat="1" ht="12.75">
      <c r="A8" s="19" t="s">
        <v>22</v>
      </c>
      <c r="B8" s="44">
        <v>0</v>
      </c>
      <c r="C8" s="44">
        <v>0</v>
      </c>
      <c r="D8" s="44">
        <v>0</v>
      </c>
      <c r="E8" s="44">
        <v>148</v>
      </c>
      <c r="F8" s="44">
        <v>4</v>
      </c>
      <c r="G8" s="44">
        <v>3</v>
      </c>
      <c r="H8" s="44">
        <v>0</v>
      </c>
      <c r="I8" s="44">
        <v>1</v>
      </c>
      <c r="J8" s="44">
        <v>0</v>
      </c>
      <c r="K8" s="44">
        <v>0</v>
      </c>
      <c r="L8" s="44">
        <v>0</v>
      </c>
      <c r="M8" s="44">
        <v>0</v>
      </c>
      <c r="N8" s="45">
        <v>975</v>
      </c>
      <c r="O8" s="46">
        <v>15</v>
      </c>
      <c r="P8" s="47">
        <f t="shared" si="0"/>
        <v>990</v>
      </c>
      <c r="Q8" s="47">
        <v>255</v>
      </c>
      <c r="R8" s="49">
        <f t="shared" si="1"/>
        <v>0.25757575757575757</v>
      </c>
    </row>
    <row r="9" spans="1:19" s="18" customFormat="1" ht="12.75">
      <c r="A9" s="19" t="s">
        <v>23</v>
      </c>
      <c r="B9" s="44">
        <v>2</v>
      </c>
      <c r="C9" s="44">
        <v>0</v>
      </c>
      <c r="D9" s="44">
        <v>0</v>
      </c>
      <c r="E9" s="44">
        <v>114</v>
      </c>
      <c r="F9" s="44">
        <v>5</v>
      </c>
      <c r="G9" s="44">
        <v>7</v>
      </c>
      <c r="H9" s="44">
        <v>1</v>
      </c>
      <c r="I9" s="44">
        <v>1</v>
      </c>
      <c r="J9" s="44">
        <v>2</v>
      </c>
      <c r="K9" s="44">
        <v>0</v>
      </c>
      <c r="L9" s="44">
        <v>1</v>
      </c>
      <c r="M9" s="44">
        <v>0</v>
      </c>
      <c r="N9" s="45">
        <v>1316</v>
      </c>
      <c r="O9" s="46">
        <v>13</v>
      </c>
      <c r="P9" s="47">
        <f t="shared" si="0"/>
        <v>1329</v>
      </c>
      <c r="Q9" s="47">
        <v>367</v>
      </c>
      <c r="R9" s="49">
        <f t="shared" si="1"/>
        <v>0.27614747930775019</v>
      </c>
    </row>
    <row r="10" spans="1:19" s="26" customFormat="1" ht="12.75">
      <c r="A10" s="19" t="s">
        <v>24</v>
      </c>
      <c r="B10" s="44">
        <v>0</v>
      </c>
      <c r="C10" s="44">
        <v>0</v>
      </c>
      <c r="D10" s="44">
        <v>1</v>
      </c>
      <c r="E10" s="44">
        <v>64</v>
      </c>
      <c r="F10" s="44">
        <v>4</v>
      </c>
      <c r="G10" s="44">
        <v>7</v>
      </c>
      <c r="H10" s="44">
        <v>0</v>
      </c>
      <c r="I10" s="44">
        <v>1</v>
      </c>
      <c r="J10" s="44">
        <v>0</v>
      </c>
      <c r="K10" s="44">
        <v>0</v>
      </c>
      <c r="L10" s="44">
        <v>0</v>
      </c>
      <c r="M10" s="44">
        <v>0</v>
      </c>
      <c r="N10" s="45">
        <v>1030</v>
      </c>
      <c r="O10" s="46">
        <v>13</v>
      </c>
      <c r="P10" s="47">
        <f t="shared" si="0"/>
        <v>1043</v>
      </c>
      <c r="Q10" s="47">
        <v>322</v>
      </c>
      <c r="R10" s="49">
        <f t="shared" si="1"/>
        <v>0.3087248322147651</v>
      </c>
    </row>
    <row r="11" spans="1:19" s="26" customFormat="1" ht="12.75">
      <c r="A11" s="19" t="s">
        <v>25</v>
      </c>
      <c r="B11" s="44">
        <v>0</v>
      </c>
      <c r="C11" s="44">
        <v>0</v>
      </c>
      <c r="D11" s="44">
        <v>0</v>
      </c>
      <c r="E11" s="44">
        <v>116</v>
      </c>
      <c r="F11" s="44">
        <v>0</v>
      </c>
      <c r="G11" s="44">
        <v>1</v>
      </c>
      <c r="H11" s="44">
        <v>0</v>
      </c>
      <c r="I11" s="44">
        <v>0</v>
      </c>
      <c r="J11" s="44">
        <v>0</v>
      </c>
      <c r="K11" s="44">
        <v>2</v>
      </c>
      <c r="L11" s="44">
        <v>0</v>
      </c>
      <c r="M11" s="44">
        <v>0</v>
      </c>
      <c r="N11" s="45">
        <v>642</v>
      </c>
      <c r="O11" s="46">
        <v>11</v>
      </c>
      <c r="P11" s="47">
        <f t="shared" si="0"/>
        <v>653</v>
      </c>
      <c r="Q11" s="47">
        <v>173</v>
      </c>
      <c r="R11" s="49">
        <f t="shared" si="1"/>
        <v>0.26493108728943338</v>
      </c>
    </row>
    <row r="12" spans="1:19" s="26" customFormat="1" ht="12.75">
      <c r="A12" s="19" t="s">
        <v>26</v>
      </c>
      <c r="B12" s="44">
        <v>1</v>
      </c>
      <c r="C12" s="44">
        <v>0</v>
      </c>
      <c r="D12" s="44">
        <v>0</v>
      </c>
      <c r="E12" s="44">
        <v>184</v>
      </c>
      <c r="F12" s="44">
        <v>0</v>
      </c>
      <c r="G12" s="44">
        <v>3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765</v>
      </c>
      <c r="O12" s="46">
        <v>18</v>
      </c>
      <c r="P12" s="47">
        <f t="shared" si="0"/>
        <v>783</v>
      </c>
      <c r="Q12" s="47">
        <v>247</v>
      </c>
      <c r="R12" s="49">
        <f t="shared" si="1"/>
        <v>0.31545338441890164</v>
      </c>
    </row>
    <row r="13" spans="1:19" s="26" customFormat="1" ht="12.75">
      <c r="A13" s="19" t="s">
        <v>27</v>
      </c>
      <c r="B13" s="44">
        <v>0</v>
      </c>
      <c r="C13" s="44">
        <v>0</v>
      </c>
      <c r="D13" s="44">
        <v>0</v>
      </c>
      <c r="E13" s="44">
        <v>100</v>
      </c>
      <c r="F13" s="44">
        <v>7</v>
      </c>
      <c r="G13" s="44">
        <v>3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611</v>
      </c>
      <c r="O13" s="46">
        <v>8</v>
      </c>
      <c r="P13" s="47">
        <f t="shared" si="0"/>
        <v>619</v>
      </c>
      <c r="Q13" s="47">
        <v>164</v>
      </c>
      <c r="R13" s="49">
        <f t="shared" si="1"/>
        <v>0.26494345718901452</v>
      </c>
    </row>
    <row r="14" spans="1:19" s="26" customFormat="1" ht="12.75">
      <c r="A14" s="19" t="s">
        <v>28</v>
      </c>
      <c r="B14" s="44">
        <v>0</v>
      </c>
      <c r="C14" s="44">
        <v>0</v>
      </c>
      <c r="D14" s="44">
        <v>0</v>
      </c>
      <c r="E14" s="44">
        <v>92</v>
      </c>
      <c r="F14" s="44">
        <v>1</v>
      </c>
      <c r="G14" s="44">
        <v>3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502</v>
      </c>
      <c r="O14" s="46">
        <v>4</v>
      </c>
      <c r="P14" s="47">
        <f t="shared" si="0"/>
        <v>506</v>
      </c>
      <c r="Q14" s="47">
        <v>143</v>
      </c>
      <c r="R14" s="49">
        <f t="shared" si="1"/>
        <v>0.28260869565217389</v>
      </c>
    </row>
    <row r="15" spans="1:19" s="26" customFormat="1" ht="12.75">
      <c r="A15" s="19" t="s">
        <v>29</v>
      </c>
      <c r="B15" s="44">
        <v>1</v>
      </c>
      <c r="C15" s="44">
        <v>0</v>
      </c>
      <c r="D15" s="44">
        <v>0</v>
      </c>
      <c r="E15" s="44">
        <v>140</v>
      </c>
      <c r="F15" s="44">
        <v>1</v>
      </c>
      <c r="G15" s="44">
        <v>3</v>
      </c>
      <c r="H15" s="44">
        <v>2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873</v>
      </c>
      <c r="O15" s="46">
        <v>20</v>
      </c>
      <c r="P15" s="47">
        <f t="shared" si="0"/>
        <v>893</v>
      </c>
      <c r="Q15" s="47">
        <v>254</v>
      </c>
      <c r="R15" s="49">
        <f t="shared" si="1"/>
        <v>0.28443449048152297</v>
      </c>
    </row>
    <row r="16" spans="1:19" s="26" customFormat="1" ht="12.75">
      <c r="A16" s="19" t="s">
        <v>30</v>
      </c>
      <c r="B16" s="44">
        <v>2</v>
      </c>
      <c r="C16" s="44">
        <v>0</v>
      </c>
      <c r="D16" s="44">
        <v>0</v>
      </c>
      <c r="E16" s="44">
        <v>57</v>
      </c>
      <c r="F16" s="44">
        <v>3</v>
      </c>
      <c r="G16" s="44">
        <v>3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>
        <v>581</v>
      </c>
      <c r="O16" s="46">
        <v>8</v>
      </c>
      <c r="P16" s="47">
        <f t="shared" si="0"/>
        <v>589</v>
      </c>
      <c r="Q16" s="47">
        <v>167</v>
      </c>
      <c r="R16" s="49">
        <f t="shared" si="1"/>
        <v>0.28353140916808151</v>
      </c>
    </row>
    <row r="17" spans="1:18" s="26" customFormat="1" ht="12.75">
      <c r="A17" s="19" t="s">
        <v>31</v>
      </c>
      <c r="B17" s="44">
        <v>0</v>
      </c>
      <c r="C17" s="44">
        <v>1</v>
      </c>
      <c r="D17" s="44">
        <v>2</v>
      </c>
      <c r="E17" s="44">
        <v>158</v>
      </c>
      <c r="F17" s="44">
        <v>3</v>
      </c>
      <c r="G17" s="44">
        <v>2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877</v>
      </c>
      <c r="O17" s="46">
        <v>10</v>
      </c>
      <c r="P17" s="47">
        <f t="shared" si="0"/>
        <v>887</v>
      </c>
      <c r="Q17" s="47">
        <v>220</v>
      </c>
      <c r="R17" s="49">
        <f t="shared" si="1"/>
        <v>0.24802705749718151</v>
      </c>
    </row>
    <row r="18" spans="1:18" s="26" customFormat="1" ht="12.75">
      <c r="A18" s="19" t="s">
        <v>32</v>
      </c>
      <c r="B18" s="44">
        <v>1</v>
      </c>
      <c r="C18" s="44">
        <v>2</v>
      </c>
      <c r="D18" s="44">
        <v>0</v>
      </c>
      <c r="E18" s="44">
        <v>385</v>
      </c>
      <c r="F18" s="44">
        <v>1</v>
      </c>
      <c r="G18" s="44">
        <v>7</v>
      </c>
      <c r="H18" s="44">
        <v>0</v>
      </c>
      <c r="I18" s="44">
        <v>0</v>
      </c>
      <c r="J18" s="44">
        <v>1</v>
      </c>
      <c r="K18" s="44">
        <v>0</v>
      </c>
      <c r="L18" s="44">
        <v>0</v>
      </c>
      <c r="M18" s="44">
        <v>1</v>
      </c>
      <c r="N18" s="45">
        <v>1420</v>
      </c>
      <c r="O18" s="46">
        <v>30</v>
      </c>
      <c r="P18" s="47">
        <f t="shared" si="0"/>
        <v>1450</v>
      </c>
      <c r="Q18" s="47">
        <v>447</v>
      </c>
      <c r="R18" s="49">
        <f t="shared" si="1"/>
        <v>0.30827586206896551</v>
      </c>
    </row>
    <row r="19" spans="1:18" s="26" customFormat="1" ht="12.75">
      <c r="A19" s="19" t="s">
        <v>33</v>
      </c>
      <c r="B19" s="44">
        <v>0</v>
      </c>
      <c r="C19" s="44">
        <v>0</v>
      </c>
      <c r="D19" s="44">
        <v>0</v>
      </c>
      <c r="E19" s="44">
        <v>102</v>
      </c>
      <c r="F19" s="44">
        <v>0</v>
      </c>
      <c r="G19" s="44">
        <v>4</v>
      </c>
      <c r="H19" s="44">
        <v>2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594</v>
      </c>
      <c r="O19" s="46">
        <v>7</v>
      </c>
      <c r="P19" s="47">
        <f t="shared" si="0"/>
        <v>601</v>
      </c>
      <c r="Q19" s="47">
        <v>214</v>
      </c>
      <c r="R19" s="49">
        <f t="shared" si="1"/>
        <v>0.35607321131447589</v>
      </c>
    </row>
    <row r="20" spans="1:18" s="26" customFormat="1" ht="12.75">
      <c r="A20" s="19" t="s">
        <v>34</v>
      </c>
      <c r="B20" s="44">
        <v>0</v>
      </c>
      <c r="C20" s="44">
        <v>1</v>
      </c>
      <c r="D20" s="44">
        <v>0</v>
      </c>
      <c r="E20" s="44">
        <v>171</v>
      </c>
      <c r="F20" s="44">
        <v>1</v>
      </c>
      <c r="G20" s="44">
        <v>3</v>
      </c>
      <c r="H20" s="44">
        <v>0</v>
      </c>
      <c r="I20" s="44">
        <v>2</v>
      </c>
      <c r="J20" s="44">
        <v>1</v>
      </c>
      <c r="K20" s="44">
        <v>0</v>
      </c>
      <c r="L20" s="44">
        <v>0</v>
      </c>
      <c r="M20" s="44">
        <v>0</v>
      </c>
      <c r="N20" s="45">
        <v>1006</v>
      </c>
      <c r="O20" s="46">
        <v>4</v>
      </c>
      <c r="P20" s="47">
        <f t="shared" si="0"/>
        <v>1010</v>
      </c>
      <c r="Q20" s="47">
        <v>290</v>
      </c>
      <c r="R20" s="49">
        <f t="shared" si="1"/>
        <v>0.28712871287128711</v>
      </c>
    </row>
    <row r="21" spans="1:18" s="26" customFormat="1" ht="12.75">
      <c r="A21" s="19" t="s">
        <v>35</v>
      </c>
      <c r="B21" s="44">
        <v>3</v>
      </c>
      <c r="C21" s="44">
        <v>0</v>
      </c>
      <c r="D21" s="44">
        <v>3</v>
      </c>
      <c r="E21" s="44">
        <v>108</v>
      </c>
      <c r="F21" s="44">
        <v>3</v>
      </c>
      <c r="G21" s="44">
        <v>13</v>
      </c>
      <c r="H21" s="44">
        <v>0</v>
      </c>
      <c r="I21" s="44">
        <v>1</v>
      </c>
      <c r="J21" s="44">
        <v>0</v>
      </c>
      <c r="K21" s="44">
        <v>0</v>
      </c>
      <c r="L21" s="44">
        <v>0</v>
      </c>
      <c r="M21" s="44">
        <v>0</v>
      </c>
      <c r="N21" s="45">
        <v>759</v>
      </c>
      <c r="O21" s="46">
        <v>5</v>
      </c>
      <c r="P21" s="47">
        <f t="shared" si="0"/>
        <v>764</v>
      </c>
      <c r="Q21" s="47">
        <v>265</v>
      </c>
      <c r="R21" s="49">
        <f t="shared" si="1"/>
        <v>0.34685863874345552</v>
      </c>
    </row>
    <row r="22" spans="1:18" s="26" customFormat="1" ht="12.75">
      <c r="A22" s="19" t="s">
        <v>36</v>
      </c>
      <c r="B22" s="44">
        <v>0</v>
      </c>
      <c r="C22" s="44">
        <v>1</v>
      </c>
      <c r="D22" s="44">
        <v>1</v>
      </c>
      <c r="E22" s="44">
        <v>94</v>
      </c>
      <c r="F22" s="44">
        <v>5</v>
      </c>
      <c r="G22" s="44">
        <v>5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1191</v>
      </c>
      <c r="O22" s="46">
        <v>14</v>
      </c>
      <c r="P22" s="47">
        <f t="shared" si="0"/>
        <v>1205</v>
      </c>
      <c r="Q22" s="47">
        <v>355</v>
      </c>
      <c r="R22" s="49">
        <f t="shared" si="1"/>
        <v>0.29460580912863071</v>
      </c>
    </row>
    <row r="23" spans="1:18" s="26" customFormat="1" ht="12.75">
      <c r="A23" s="19" t="s">
        <v>37</v>
      </c>
      <c r="B23" s="44">
        <v>0</v>
      </c>
      <c r="C23" s="44">
        <v>0</v>
      </c>
      <c r="D23" s="44">
        <v>0</v>
      </c>
      <c r="E23" s="44">
        <v>42</v>
      </c>
      <c r="F23" s="44">
        <v>1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228</v>
      </c>
      <c r="O23" s="46">
        <v>6</v>
      </c>
      <c r="P23" s="47">
        <f t="shared" si="0"/>
        <v>234</v>
      </c>
      <c r="Q23" s="47">
        <v>58</v>
      </c>
      <c r="R23" s="49">
        <f t="shared" si="1"/>
        <v>0.24786324786324787</v>
      </c>
    </row>
    <row r="24" spans="1:18" s="26" customFormat="1" ht="12.75">
      <c r="A24" s="19" t="s">
        <v>38</v>
      </c>
      <c r="B24" s="44">
        <v>0</v>
      </c>
      <c r="C24" s="44">
        <v>0</v>
      </c>
      <c r="D24" s="44">
        <v>2</v>
      </c>
      <c r="E24" s="44">
        <v>150</v>
      </c>
      <c r="F24" s="44">
        <v>9</v>
      </c>
      <c r="G24" s="44">
        <v>2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1323</v>
      </c>
      <c r="O24" s="46">
        <v>21</v>
      </c>
      <c r="P24" s="47">
        <f t="shared" si="0"/>
        <v>1344</v>
      </c>
      <c r="Q24" s="47">
        <v>328</v>
      </c>
      <c r="R24" s="49">
        <f t="shared" si="1"/>
        <v>0.24404761904761904</v>
      </c>
    </row>
    <row r="25" spans="1:18" s="26" customFormat="1" ht="12.75">
      <c r="A25" s="19" t="s">
        <v>39</v>
      </c>
      <c r="B25" s="44">
        <v>2</v>
      </c>
      <c r="C25" s="44">
        <v>1</v>
      </c>
      <c r="D25" s="44">
        <v>0</v>
      </c>
      <c r="E25" s="44">
        <v>84</v>
      </c>
      <c r="F25" s="44">
        <v>5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1</v>
      </c>
      <c r="N25" s="45">
        <v>428</v>
      </c>
      <c r="O25" s="46">
        <v>13</v>
      </c>
      <c r="P25" s="47">
        <f t="shared" si="0"/>
        <v>441</v>
      </c>
      <c r="Q25" s="47">
        <v>137</v>
      </c>
      <c r="R25" s="49">
        <f t="shared" si="1"/>
        <v>0.31065759637188206</v>
      </c>
    </row>
    <row r="26" spans="1:18" s="26" customFormat="1" ht="12.75">
      <c r="A26" s="19" t="s">
        <v>40</v>
      </c>
      <c r="B26" s="44">
        <v>0</v>
      </c>
      <c r="C26" s="44">
        <v>0</v>
      </c>
      <c r="D26" s="44">
        <v>0</v>
      </c>
      <c r="E26" s="44">
        <v>32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215</v>
      </c>
      <c r="O26" s="46">
        <v>1</v>
      </c>
      <c r="P26" s="47">
        <f t="shared" si="0"/>
        <v>216</v>
      </c>
      <c r="Q26" s="47">
        <v>55</v>
      </c>
      <c r="R26" s="49">
        <f t="shared" si="1"/>
        <v>0.25462962962962965</v>
      </c>
    </row>
    <row r="27" spans="1:18" s="26" customFormat="1" ht="12.75">
      <c r="A27" s="19" t="s">
        <v>41</v>
      </c>
      <c r="B27" s="44">
        <v>0</v>
      </c>
      <c r="C27" s="44">
        <v>0</v>
      </c>
      <c r="D27" s="44">
        <v>0</v>
      </c>
      <c r="E27" s="44">
        <v>65</v>
      </c>
      <c r="F27" s="44">
        <v>2</v>
      </c>
      <c r="G27" s="44">
        <v>2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433</v>
      </c>
      <c r="O27" s="46">
        <v>5</v>
      </c>
      <c r="P27" s="47">
        <f t="shared" si="0"/>
        <v>438</v>
      </c>
      <c r="Q27" s="47">
        <v>132</v>
      </c>
      <c r="R27" s="49">
        <f t="shared" si="1"/>
        <v>0.30136986301369861</v>
      </c>
    </row>
    <row r="28" spans="1:18" s="26" customFormat="1" ht="12.75">
      <c r="A28" s="19" t="s">
        <v>42</v>
      </c>
      <c r="B28" s="44">
        <v>2</v>
      </c>
      <c r="C28" s="44">
        <v>0</v>
      </c>
      <c r="D28" s="44">
        <v>0</v>
      </c>
      <c r="E28" s="44">
        <v>172</v>
      </c>
      <c r="F28" s="44">
        <v>2</v>
      </c>
      <c r="G28" s="44">
        <v>7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995</v>
      </c>
      <c r="O28" s="46">
        <v>24</v>
      </c>
      <c r="P28" s="47">
        <f t="shared" si="0"/>
        <v>1019</v>
      </c>
      <c r="Q28" s="47">
        <v>318</v>
      </c>
      <c r="R28" s="49">
        <f t="shared" si="1"/>
        <v>0.31207065750736018</v>
      </c>
    </row>
    <row r="29" spans="1:18" s="26" customFormat="1" ht="12.75">
      <c r="A29" s="27" t="s">
        <v>43</v>
      </c>
      <c r="B29" s="44">
        <v>0</v>
      </c>
      <c r="C29" s="44">
        <v>0</v>
      </c>
      <c r="D29" s="44">
        <v>1</v>
      </c>
      <c r="E29" s="44">
        <v>217</v>
      </c>
      <c r="F29" s="44">
        <v>4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1204</v>
      </c>
      <c r="O29" s="46">
        <v>18</v>
      </c>
      <c r="P29" s="47">
        <f t="shared" si="0"/>
        <v>1222</v>
      </c>
      <c r="Q29" s="47">
        <v>322</v>
      </c>
      <c r="R29" s="49">
        <f t="shared" si="1"/>
        <v>0.26350245499181668</v>
      </c>
    </row>
    <row r="30" spans="1:18" s="26" customFormat="1" ht="12.75">
      <c r="A30" s="19" t="s">
        <v>44</v>
      </c>
      <c r="B30" s="44">
        <v>0</v>
      </c>
      <c r="C30" s="44">
        <v>0</v>
      </c>
      <c r="D30" s="44">
        <v>0</v>
      </c>
      <c r="E30" s="44">
        <v>37</v>
      </c>
      <c r="F30" s="44">
        <v>1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205</v>
      </c>
      <c r="O30" s="46">
        <v>3</v>
      </c>
      <c r="P30" s="47">
        <f t="shared" si="0"/>
        <v>208</v>
      </c>
      <c r="Q30" s="47">
        <v>76</v>
      </c>
      <c r="R30" s="49">
        <f t="shared" si="1"/>
        <v>0.36538461538461536</v>
      </c>
    </row>
    <row r="31" spans="1:18" s="26" customFormat="1" ht="12.75">
      <c r="A31" s="19" t="s">
        <v>45</v>
      </c>
      <c r="B31" s="44">
        <v>1</v>
      </c>
      <c r="C31" s="44">
        <v>1</v>
      </c>
      <c r="D31" s="44">
        <v>2</v>
      </c>
      <c r="E31" s="44">
        <v>217</v>
      </c>
      <c r="F31" s="44">
        <v>2</v>
      </c>
      <c r="G31" s="44">
        <v>4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5">
        <v>1369</v>
      </c>
      <c r="O31" s="46">
        <v>21</v>
      </c>
      <c r="P31" s="47">
        <f t="shared" si="0"/>
        <v>1390</v>
      </c>
      <c r="Q31" s="47">
        <v>400</v>
      </c>
      <c r="R31" s="49">
        <f t="shared" si="1"/>
        <v>0.28776978417266186</v>
      </c>
    </row>
    <row r="32" spans="1:18" s="26" customFormat="1" ht="12.75">
      <c r="A32" s="19" t="s">
        <v>46</v>
      </c>
      <c r="B32" s="44">
        <v>3</v>
      </c>
      <c r="C32" s="44">
        <v>0</v>
      </c>
      <c r="D32" s="44">
        <v>1</v>
      </c>
      <c r="E32" s="44">
        <v>152</v>
      </c>
      <c r="F32" s="44">
        <v>2</v>
      </c>
      <c r="G32" s="44">
        <v>1</v>
      </c>
      <c r="H32" s="44">
        <v>0</v>
      </c>
      <c r="I32" s="44">
        <v>1</v>
      </c>
      <c r="J32" s="44">
        <v>0</v>
      </c>
      <c r="K32" s="44">
        <v>0</v>
      </c>
      <c r="L32" s="44">
        <v>0</v>
      </c>
      <c r="M32" s="44">
        <v>0</v>
      </c>
      <c r="N32" s="45">
        <v>996</v>
      </c>
      <c r="O32" s="46">
        <v>10</v>
      </c>
      <c r="P32" s="47">
        <f t="shared" si="0"/>
        <v>1006</v>
      </c>
      <c r="Q32" s="47">
        <v>283</v>
      </c>
      <c r="R32" s="49">
        <f t="shared" si="1"/>
        <v>0.2813121272365805</v>
      </c>
    </row>
    <row r="33" spans="1:19" s="26" customFormat="1" ht="12.75">
      <c r="A33" s="19" t="s">
        <v>47</v>
      </c>
      <c r="B33" s="44">
        <v>0</v>
      </c>
      <c r="C33" s="44">
        <v>0</v>
      </c>
      <c r="D33" s="44">
        <v>0</v>
      </c>
      <c r="E33" s="44">
        <v>153</v>
      </c>
      <c r="F33" s="44">
        <v>2</v>
      </c>
      <c r="G33" s="44">
        <v>3</v>
      </c>
      <c r="H33" s="44">
        <v>2</v>
      </c>
      <c r="I33" s="44">
        <v>0</v>
      </c>
      <c r="J33" s="44">
        <v>0</v>
      </c>
      <c r="K33" s="44">
        <v>0</v>
      </c>
      <c r="L33" s="44">
        <v>1</v>
      </c>
      <c r="M33" s="44">
        <v>0</v>
      </c>
      <c r="N33" s="45">
        <v>725</v>
      </c>
      <c r="O33" s="46">
        <v>17</v>
      </c>
      <c r="P33" s="47">
        <f t="shared" si="0"/>
        <v>742</v>
      </c>
      <c r="Q33" s="47">
        <v>222</v>
      </c>
      <c r="R33" s="49">
        <f t="shared" si="1"/>
        <v>0.29919137466307277</v>
      </c>
    </row>
    <row r="34" spans="1:19" s="26" customFormat="1" ht="12.75">
      <c r="A34" s="19" t="s">
        <v>48</v>
      </c>
      <c r="B34" s="44">
        <v>0</v>
      </c>
      <c r="C34" s="44">
        <v>0</v>
      </c>
      <c r="D34" s="44">
        <v>1</v>
      </c>
      <c r="E34" s="44">
        <v>225</v>
      </c>
      <c r="F34" s="44">
        <v>1</v>
      </c>
      <c r="G34" s="44">
        <v>1</v>
      </c>
      <c r="H34" s="44">
        <v>2</v>
      </c>
      <c r="I34" s="44">
        <v>0</v>
      </c>
      <c r="J34" s="44">
        <v>1</v>
      </c>
      <c r="K34" s="44">
        <v>1</v>
      </c>
      <c r="L34" s="44">
        <v>0</v>
      </c>
      <c r="M34" s="44">
        <v>0</v>
      </c>
      <c r="N34" s="45">
        <v>1137</v>
      </c>
      <c r="O34" s="46">
        <v>22</v>
      </c>
      <c r="P34" s="47">
        <f t="shared" si="0"/>
        <v>1159</v>
      </c>
      <c r="Q34" s="47">
        <v>302</v>
      </c>
      <c r="R34" s="49">
        <f t="shared" si="1"/>
        <v>0.26056945642795515</v>
      </c>
    </row>
    <row r="35" spans="1:19" s="26" customFormat="1" ht="12.75">
      <c r="A35" s="19" t="s">
        <v>49</v>
      </c>
      <c r="B35" s="44">
        <v>1</v>
      </c>
      <c r="C35" s="44">
        <v>2</v>
      </c>
      <c r="D35" s="44">
        <v>1</v>
      </c>
      <c r="E35" s="44">
        <v>146</v>
      </c>
      <c r="F35" s="44">
        <v>5</v>
      </c>
      <c r="G35" s="44">
        <v>8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5">
        <v>1613</v>
      </c>
      <c r="O35" s="46">
        <v>16</v>
      </c>
      <c r="P35" s="47">
        <f t="shared" si="0"/>
        <v>1629</v>
      </c>
      <c r="Q35" s="47">
        <v>476</v>
      </c>
      <c r="R35" s="49">
        <f t="shared" si="1"/>
        <v>0.29220380601596069</v>
      </c>
    </row>
    <row r="36" spans="1:19" s="26" customFormat="1" ht="12.75">
      <c r="A36" s="19" t="s">
        <v>50</v>
      </c>
      <c r="B36" s="44">
        <v>0</v>
      </c>
      <c r="C36" s="44">
        <v>1</v>
      </c>
      <c r="D36" s="44">
        <v>0</v>
      </c>
      <c r="E36" s="44">
        <v>174</v>
      </c>
      <c r="F36" s="44">
        <v>2</v>
      </c>
      <c r="G36" s="44">
        <v>2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5">
        <v>1008</v>
      </c>
      <c r="O36" s="46">
        <v>16</v>
      </c>
      <c r="P36" s="47">
        <f t="shared" si="0"/>
        <v>1024</v>
      </c>
      <c r="Q36" s="47">
        <v>281</v>
      </c>
      <c r="R36" s="49">
        <f t="shared" si="1"/>
        <v>0.2744140625</v>
      </c>
    </row>
    <row r="37" spans="1:19" s="26" customFormat="1" ht="12.75">
      <c r="A37" s="19" t="s">
        <v>51</v>
      </c>
      <c r="B37" s="44">
        <v>0</v>
      </c>
      <c r="C37" s="44">
        <v>0</v>
      </c>
      <c r="D37" s="44">
        <v>0</v>
      </c>
      <c r="E37" s="44">
        <v>96</v>
      </c>
      <c r="F37" s="44">
        <v>0</v>
      </c>
      <c r="G37" s="44">
        <v>4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5">
        <v>588</v>
      </c>
      <c r="O37" s="46">
        <v>4</v>
      </c>
      <c r="P37" s="47">
        <f t="shared" si="0"/>
        <v>592</v>
      </c>
      <c r="Q37" s="47">
        <v>129</v>
      </c>
      <c r="R37" s="49">
        <f t="shared" si="1"/>
        <v>0.2179054054054054</v>
      </c>
    </row>
    <row r="38" spans="1:19" s="26" customFormat="1" ht="12.75">
      <c r="A38" s="19" t="s">
        <v>52</v>
      </c>
      <c r="B38" s="44">
        <v>0</v>
      </c>
      <c r="C38" s="44">
        <v>0</v>
      </c>
      <c r="D38" s="44">
        <v>1</v>
      </c>
      <c r="E38" s="44">
        <v>56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5">
        <v>321</v>
      </c>
      <c r="O38" s="46">
        <v>7</v>
      </c>
      <c r="P38" s="47">
        <f t="shared" si="0"/>
        <v>328</v>
      </c>
      <c r="Q38" s="47">
        <v>87</v>
      </c>
      <c r="R38" s="49">
        <f t="shared" si="1"/>
        <v>0.2652439024390244</v>
      </c>
    </row>
    <row r="39" spans="1:19">
      <c r="A39" s="28" t="s">
        <v>53</v>
      </c>
      <c r="B39" s="29">
        <f t="shared" ref="B39:Q39" si="2">SUM(B7:B38)</f>
        <v>19</v>
      </c>
      <c r="C39" s="29">
        <f t="shared" si="2"/>
        <v>11</v>
      </c>
      <c r="D39" s="29">
        <f t="shared" si="2"/>
        <v>17</v>
      </c>
      <c r="E39" s="29">
        <f t="shared" si="2"/>
        <v>4203</v>
      </c>
      <c r="F39" s="29">
        <f t="shared" si="2"/>
        <v>83</v>
      </c>
      <c r="G39" s="29">
        <f t="shared" si="2"/>
        <v>112</v>
      </c>
      <c r="H39" s="29">
        <f t="shared" si="2"/>
        <v>10</v>
      </c>
      <c r="I39" s="29">
        <f t="shared" si="2"/>
        <v>7</v>
      </c>
      <c r="J39" s="29">
        <f t="shared" si="2"/>
        <v>5</v>
      </c>
      <c r="K39" s="29">
        <f t="shared" si="2"/>
        <v>3</v>
      </c>
      <c r="L39" s="29">
        <f t="shared" si="2"/>
        <v>2</v>
      </c>
      <c r="M39" s="29">
        <f t="shared" si="2"/>
        <v>2</v>
      </c>
      <c r="N39" s="29">
        <f>SUM(N7:N38)</f>
        <v>27187</v>
      </c>
      <c r="O39" s="29">
        <f t="shared" si="2"/>
        <v>398</v>
      </c>
      <c r="P39" s="29">
        <f t="shared" si="2"/>
        <v>27585</v>
      </c>
      <c r="Q39" s="29">
        <f t="shared" si="2"/>
        <v>7854</v>
      </c>
      <c r="R39" s="48">
        <f t="shared" si="1"/>
        <v>0.28471995649809678</v>
      </c>
      <c r="S39" s="5"/>
    </row>
    <row r="40" spans="1:19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26"/>
      <c r="O40" s="26"/>
      <c r="P40" s="26"/>
      <c r="Q40" s="26"/>
      <c r="R40" s="26"/>
      <c r="S40" s="5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45" right="0.45" top="0.75" bottom="0" header="0.3" footer="0.3"/>
  <pageSetup scale="90" pageOrder="overThenDown" orientation="landscape" r:id="rId1"/>
  <headerFooter alignWithMargins="0">
    <oddHeader xml:space="preserve">&amp;C&amp;"Helv,Bold"BONNER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9CE5E8-ACBA-4E85-8AEA-76F4E5C88EB8}"/>
</file>

<file path=customXml/itemProps2.xml><?xml version="1.0" encoding="utf-8"?>
<ds:datastoreItem xmlns:ds="http://schemas.openxmlformats.org/officeDocument/2006/customXml" ds:itemID="{AA62ECFD-7C4E-4B66-BE52-A85F897B965E}"/>
</file>

<file path=customXml/itemProps3.xml><?xml version="1.0" encoding="utf-8"?>
<ds:datastoreItem xmlns:ds="http://schemas.openxmlformats.org/officeDocument/2006/customXml" ds:itemID="{E759910E-3AA7-4B8A-8DD3-029DC64FB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 Eigler</dc:creator>
  <cp:lastModifiedBy>Dorothy Canary</cp:lastModifiedBy>
  <dcterms:created xsi:type="dcterms:W3CDTF">2020-03-17T19:12:44Z</dcterms:created>
  <dcterms:modified xsi:type="dcterms:W3CDTF">2020-03-17T20:13:37Z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1276200</vt:r8>
  </property>
  <property fmtid="{D5CDD505-2E9C-101B-9397-08002B2CF9AE}" pid="4" name="MediaServiceImageTags">
    <vt:lpwstr/>
  </property>
</Properties>
</file>