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17484FB9-AC34-4584-A24D-54912AD26A0E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  <sheet name="US Pres &amp; Voting Stats" sheetId="28" r:id="rId2"/>
    <sheet name="Pocatello-Chubbuck Sch. Dist." sheetId="29" r:id="rId3"/>
  </sheets>
  <definedNames>
    <definedName name="_xlnm.Print_Titles" localSheetId="0">'US Pres'!$A:$A,'US Pres'!$1:$5</definedName>
    <definedName name="_xlnm.Print_Titles" localSheetId="1">'US Pres &amp; Voting Stats'!$A:$A,'US Pres &amp; Voting Stats'!$1:$5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58" i="28" l="1"/>
  <c r="P57" i="28"/>
  <c r="R57" i="28" s="1"/>
  <c r="H49" i="29"/>
  <c r="H45" i="29"/>
  <c r="H31" i="29"/>
  <c r="H15" i="29"/>
  <c r="F52" i="29"/>
  <c r="F51" i="29"/>
  <c r="H51" i="29" s="1"/>
  <c r="F50" i="29"/>
  <c r="H50" i="29" s="1"/>
  <c r="F49" i="29"/>
  <c r="F48" i="29"/>
  <c r="H48" i="29" s="1"/>
  <c r="F47" i="29"/>
  <c r="H47" i="29" s="1"/>
  <c r="F46" i="29"/>
  <c r="H46" i="29" s="1"/>
  <c r="F45" i="29"/>
  <c r="F44" i="29"/>
  <c r="H44" i="29" s="1"/>
  <c r="F43" i="29"/>
  <c r="H43" i="29" s="1"/>
  <c r="F42" i="29"/>
  <c r="H42" i="29" s="1"/>
  <c r="F41" i="29"/>
  <c r="H41" i="29" s="1"/>
  <c r="F40" i="29"/>
  <c r="H40" i="29" s="1"/>
  <c r="F39" i="29"/>
  <c r="H39" i="29" s="1"/>
  <c r="F38" i="29"/>
  <c r="H38" i="29" s="1"/>
  <c r="F37" i="29"/>
  <c r="H37" i="29" s="1"/>
  <c r="F36" i="29"/>
  <c r="H36" i="29" s="1"/>
  <c r="F35" i="29"/>
  <c r="H35" i="29" s="1"/>
  <c r="F34" i="29"/>
  <c r="H34" i="29" s="1"/>
  <c r="F33" i="29"/>
  <c r="H33" i="29" s="1"/>
  <c r="F32" i="29"/>
  <c r="H32" i="29" s="1"/>
  <c r="F31" i="29"/>
  <c r="F30" i="29"/>
  <c r="H30" i="29" s="1"/>
  <c r="F29" i="29"/>
  <c r="H29" i="29" s="1"/>
  <c r="F28" i="29"/>
  <c r="H28" i="29" s="1"/>
  <c r="F27" i="29"/>
  <c r="H27" i="29" s="1"/>
  <c r="F26" i="29"/>
  <c r="H26" i="29" s="1"/>
  <c r="F25" i="29"/>
  <c r="H25" i="29" s="1"/>
  <c r="F24" i="29"/>
  <c r="H24" i="29" s="1"/>
  <c r="F23" i="29"/>
  <c r="H23" i="29" s="1"/>
  <c r="F22" i="29"/>
  <c r="H22" i="29" s="1"/>
  <c r="F21" i="29"/>
  <c r="H21" i="29" s="1"/>
  <c r="F20" i="29"/>
  <c r="H20" i="29" s="1"/>
  <c r="F19" i="29"/>
  <c r="H19" i="29" s="1"/>
  <c r="F18" i="29"/>
  <c r="H18" i="29" s="1"/>
  <c r="F17" i="29"/>
  <c r="H17" i="29" s="1"/>
  <c r="F16" i="29"/>
  <c r="H16" i="29" s="1"/>
  <c r="F15" i="29"/>
  <c r="F14" i="29"/>
  <c r="H14" i="29" s="1"/>
  <c r="F13" i="29"/>
  <c r="H13" i="29" s="1"/>
  <c r="F12" i="29"/>
  <c r="H12" i="29" s="1"/>
  <c r="F11" i="29"/>
  <c r="H11" i="29" s="1"/>
  <c r="F10" i="29"/>
  <c r="H10" i="29" s="1"/>
  <c r="F9" i="29"/>
  <c r="H9" i="29" s="1"/>
  <c r="F8" i="29"/>
  <c r="H8" i="29" s="1"/>
  <c r="F7" i="29"/>
  <c r="G59" i="1"/>
  <c r="D59" i="1"/>
  <c r="G53" i="29" l="1"/>
  <c r="F53" i="29"/>
  <c r="E53" i="29"/>
  <c r="D53" i="29"/>
  <c r="C53" i="29"/>
  <c r="B53" i="29"/>
  <c r="H7" i="29"/>
  <c r="H53" i="29" l="1"/>
  <c r="P41" i="28"/>
  <c r="R41" i="28" s="1"/>
  <c r="P42" i="28"/>
  <c r="R42" i="28" s="1"/>
  <c r="P43" i="28"/>
  <c r="R43" i="28" s="1"/>
  <c r="P44" i="28"/>
  <c r="R44" i="28" s="1"/>
  <c r="P45" i="28"/>
  <c r="R45" i="28" s="1"/>
  <c r="P46" i="28"/>
  <c r="R46" i="28" s="1"/>
  <c r="P47" i="28"/>
  <c r="R47" i="28" s="1"/>
  <c r="P48" i="28"/>
  <c r="R48" i="28" s="1"/>
  <c r="P49" i="28"/>
  <c r="R49" i="28" s="1"/>
  <c r="P50" i="28"/>
  <c r="R50" i="28" s="1"/>
  <c r="P51" i="28"/>
  <c r="R51" i="28" s="1"/>
  <c r="P52" i="28"/>
  <c r="R52" i="28" s="1"/>
  <c r="P53" i="28"/>
  <c r="R53" i="28" s="1"/>
  <c r="P54" i="28"/>
  <c r="R54" i="28" s="1"/>
  <c r="P55" i="28"/>
  <c r="R55" i="28" s="1"/>
  <c r="P56" i="28"/>
  <c r="R56" i="28" s="1"/>
  <c r="D59" i="28" l="1"/>
  <c r="E59" i="28"/>
  <c r="F59" i="28"/>
  <c r="G59" i="28"/>
  <c r="H59" i="28"/>
  <c r="I59" i="28"/>
  <c r="J59" i="28"/>
  <c r="K59" i="28"/>
  <c r="L59" i="28"/>
  <c r="M59" i="28"/>
  <c r="N59" i="28"/>
  <c r="O59" i="28"/>
  <c r="Q59" i="28"/>
  <c r="N59" i="1"/>
  <c r="O59" i="1"/>
  <c r="P59" i="1"/>
  <c r="Q59" i="1"/>
  <c r="R59" i="1"/>
  <c r="P40" i="28" l="1"/>
  <c r="R40" i="28" s="1"/>
  <c r="P39" i="28"/>
  <c r="P38" i="28"/>
  <c r="P37" i="28"/>
  <c r="P36" i="28"/>
  <c r="P35" i="28"/>
  <c r="P34" i="28"/>
  <c r="P33" i="28"/>
  <c r="P32" i="28"/>
  <c r="P31" i="28"/>
  <c r="P30" i="28"/>
  <c r="P29" i="28"/>
  <c r="P28" i="28"/>
  <c r="P27" i="28"/>
  <c r="P26" i="28"/>
  <c r="P25" i="28"/>
  <c r="P24" i="28"/>
  <c r="P23" i="28"/>
  <c r="P22" i="28"/>
  <c r="P21" i="28"/>
  <c r="P20" i="28"/>
  <c r="P19" i="28"/>
  <c r="P18" i="28"/>
  <c r="P17" i="28"/>
  <c r="P16" i="28"/>
  <c r="P15" i="28"/>
  <c r="P14" i="28"/>
  <c r="P13" i="28"/>
  <c r="P12" i="28"/>
  <c r="P11" i="28"/>
  <c r="P10" i="28"/>
  <c r="P9" i="28"/>
  <c r="P8" i="28"/>
  <c r="P7" i="28"/>
  <c r="P6" i="28"/>
  <c r="R6" i="28" s="1"/>
  <c r="P59" i="28" l="1"/>
  <c r="R39" i="28"/>
  <c r="R38" i="28"/>
  <c r="R37" i="28"/>
  <c r="R36" i="28"/>
  <c r="R35" i="28"/>
  <c r="R34" i="28"/>
  <c r="R33" i="28"/>
  <c r="R32" i="28"/>
  <c r="R31" i="28"/>
  <c r="R30" i="28"/>
  <c r="R29" i="28"/>
  <c r="R28" i="28"/>
  <c r="R27" i="28"/>
  <c r="R26" i="28"/>
  <c r="R25" i="28"/>
  <c r="R24" i="28"/>
  <c r="R23" i="28"/>
  <c r="R22" i="28"/>
  <c r="R21" i="28"/>
  <c r="R20" i="28"/>
  <c r="R19" i="28"/>
  <c r="R18" i="28"/>
  <c r="R17" i="28"/>
  <c r="R16" i="28"/>
  <c r="R15" i="28"/>
  <c r="R14" i="28"/>
  <c r="R13" i="28"/>
  <c r="R12" i="28"/>
  <c r="R11" i="28"/>
  <c r="J59" i="1"/>
  <c r="B59" i="28" l="1"/>
  <c r="C59" i="28"/>
  <c r="B59" i="1"/>
  <c r="C59" i="1"/>
  <c r="E59" i="1"/>
  <c r="F59" i="1"/>
  <c r="H59" i="1"/>
  <c r="I59" i="1"/>
  <c r="K59" i="1"/>
  <c r="L59" i="1"/>
  <c r="M59" i="1"/>
  <c r="R10" i="28"/>
  <c r="R9" i="28"/>
  <c r="R8" i="28"/>
  <c r="R7" i="28"/>
  <c r="R59" i="28" l="1"/>
</calcChain>
</file>

<file path=xl/sharedStrings.xml><?xml version="1.0" encoding="utf-8"?>
<sst xmlns="http://schemas.openxmlformats.org/spreadsheetml/2006/main" count="240" uniqueCount="103">
  <si>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</si>
  <si>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</si>
  <si>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</si>
  <si>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</si>
  <si>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</si>
  <si>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</si>
  <si>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</si>
  <si>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</si>
  <si>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</si>
  <si>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</si>
  <si>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</si>
  <si>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</si>
  <si>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</si>
  <si>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</si>
  <si>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</si>
  <si>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</si>
  <si>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</si>
  <si>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</si>
  <si>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</si>
  <si>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</si>
  <si>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</si>
  <si>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</si>
  <si>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</si>
  <si>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</si>
  <si>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</si>
  <si>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</si>
  <si>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</si>
  <si>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</si>
  <si>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</si>
  <si>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</si>
  <si>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</si>
  <si>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</si>
  <si>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</si>
  <si>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</si>
  <si>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</si>
  <si>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</si>
  <si>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</si>
  <si>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</si>
  <si>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</si>
  <si>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 xml:space="preserve">          Total # absentee ballots cast</t>
  </si>
  <si>
    <t>Pocatello 1</t>
  </si>
  <si>
    <t>Pocatello 2</t>
  </si>
  <si>
    <t>Pocatello 3</t>
  </si>
  <si>
    <t>Pocatello 4</t>
  </si>
  <si>
    <t>Pocatello 5</t>
  </si>
  <si>
    <t>Pocatello 6</t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</si>
  <si>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</si>
  <si>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</si>
  <si>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</si>
  <si>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</si>
  <si>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</si>
  <si>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</si>
  <si>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</si>
  <si>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</si>
  <si>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</si>
  <si>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</si>
  <si>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</si>
  <si>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</si>
  <si>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</si>
  <si>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</si>
  <si>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</si>
  <si>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</si>
  <si>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</si>
  <si>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32</t>
  </si>
  <si>
    <t>Pocatello 34</t>
  </si>
  <si>
    <t>Pocatello 35</t>
  </si>
  <si>
    <t>Pocatello 36</t>
  </si>
  <si>
    <t>Pocatello 37</t>
  </si>
  <si>
    <t>Pocatello 38</t>
  </si>
  <si>
    <t>Pocatello 39</t>
  </si>
  <si>
    <t>Pocatello 40</t>
  </si>
  <si>
    <t>Pocatello 42</t>
  </si>
  <si>
    <t>Pocatello 43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</si>
  <si>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</si>
  <si>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</si>
  <si>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</si>
  <si>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</si>
  <si>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</si>
  <si>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</si>
  <si>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</si>
  <si>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</si>
  <si>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Chubbuck 58</t>
  </si>
  <si>
    <t>Chubbuck 59</t>
  </si>
  <si>
    <t>Fort Hall 60</t>
  </si>
  <si>
    <t>Arimo 61</t>
  </si>
  <si>
    <t>Downey 62</t>
  </si>
  <si>
    <t>Inkom 63</t>
  </si>
  <si>
    <t>McCammon 65</t>
  </si>
  <si>
    <t>Mink Creek 66</t>
  </si>
  <si>
    <t>Pebble Crk 67</t>
  </si>
  <si>
    <t>Swan Lake 68</t>
  </si>
  <si>
    <t>Lava Hot Sprgs 64</t>
  </si>
  <si>
    <t>Don J. Grundmann</t>
  </si>
  <si>
    <t>Joseph R. Biden</t>
  </si>
  <si>
    <t>Juliάn Castro</t>
  </si>
  <si>
    <t>John K. Delaney</t>
  </si>
  <si>
    <t>Absentee SD25</t>
  </si>
  <si>
    <t>Pocatello/Chubbuck</t>
  </si>
  <si>
    <t>Absentee</t>
  </si>
  <si>
    <t>Plant Facilities Reserve Fund Levy</t>
  </si>
  <si>
    <t>School Dist. No. 25</t>
  </si>
  <si>
    <t>IN FAVOR OF</t>
  </si>
  <si>
    <t>AGAINST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</si>
</sst>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8" xfId="0" applyNumberFormat="1" applyFont="1" applyFill="1" applyBorder="1" applyAlignment="1" applyProtection="1">
      <alignment horizontal="center"/>
      <protection locked="0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7" xfId="0" applyNumberFormat="1" applyFont="1" applyFill="1" applyBorder="1" applyAlignment="1" applyProtection="1">
      <alignment horizontal="center"/>
      <protection locked="0"/>
    </xf>
    <xf numFmtId="3" fontId="2" fillId="0" borderId="27" xfId="0" applyNumberFormat="1" applyFont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Fill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35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Fill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37" xfId="0" applyNumberFormat="1" applyFont="1" applyBorder="1" applyAlignment="1" applyProtection="1">
      <alignment horizontal="center"/>
      <protection locked="0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2" fillId="0" borderId="38" xfId="0" applyNumberFormat="1" applyFont="1" applyBorder="1" applyAlignment="1" applyProtection="1">
      <alignment horizontal="center"/>
      <protection locked="0"/>
    </xf>
    <xf numFmtId="3" fontId="2" fillId="0" borderId="39" xfId="0" applyNumberFormat="1" applyFont="1" applyBorder="1" applyAlignment="1" applyProtection="1">
      <alignment horizontal="center"/>
      <protection locked="0"/>
    </xf>
    <xf numFmtId="3" fontId="2" fillId="0" borderId="18" xfId="0" applyNumberFormat="1" applyFont="1" applyBorder="1" applyAlignment="1" applyProtection="1">
      <alignment horizontal="center"/>
      <protection locked="0"/>
    </xf>
    <xf numFmtId="3" fontId="2" fillId="0" borderId="33" xfId="0" applyNumberFormat="1" applyFont="1" applyBorder="1" applyAlignment="1" applyProtection="1">
      <alignment horizontal="center"/>
      <protection locked="0"/>
    </xf>
    <xf numFmtId="3" fontId="2" fillId="0" borderId="0" xfId="0" applyNumberFormat="1" applyFont="1" applyProtection="1">
      <protection locked="0"/>
    </xf>
    <xf numFmtId="3" fontId="4" fillId="0" borderId="0" xfId="0" applyNumberFormat="1" applyFont="1" applyProtection="1">
      <protection locked="0"/>
    </xf>
    <xf numFmtId="3" fontId="4" fillId="0" borderId="2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left" vertical="top"/>
      <protection locked="0"/>
    </xf>
    <xf numFmtId="0" fontId="3" fillId="0" borderId="12" xfId="0" applyFont="1" applyFill="1" applyBorder="1" applyAlignment="1" applyProtection="1"/>
    <xf numFmtId="0" fontId="2" fillId="0" borderId="23" xfId="0" applyFont="1" applyBorder="1" applyAlignment="1" applyProtection="1">
      <alignment horizontal="left"/>
      <protection locked="0"/>
    </xf>
    <xf numFmtId="0" fontId="2" fillId="0" borderId="14" xfId="0" applyFont="1" applyBorder="1" applyAlignment="1">
      <alignment horizontal="left"/>
    </xf>
    <xf numFmtId="0" fontId="3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textRotation="90" wrapText="1"/>
    </xf>
    <xf numFmtId="3" fontId="3" fillId="2" borderId="6" xfId="0" applyNumberFormat="1" applyFont="1" applyFill="1" applyBorder="1" applyAlignment="1">
      <alignment horizontal="left"/>
    </xf>
    <xf numFmtId="3" fontId="2" fillId="2" borderId="7" xfId="0" applyNumberFormat="1" applyFont="1" applyFill="1" applyBorder="1"/>
    <xf numFmtId="3" fontId="2" fillId="2" borderId="40" xfId="0" applyNumberFormat="1" applyFont="1" applyFill="1" applyBorder="1"/>
    <xf numFmtId="3" fontId="2" fillId="2" borderId="8" xfId="0" applyNumberFormat="1" applyFont="1" applyFill="1" applyBorder="1"/>
    <xf numFmtId="3" fontId="2" fillId="0" borderId="1" xfId="0" applyNumberFormat="1" applyFont="1" applyBorder="1" applyAlignment="1">
      <alignment horizontal="left"/>
    </xf>
    <xf numFmtId="3" fontId="2" fillId="0" borderId="9" xfId="0" applyNumberFormat="1" applyFont="1" applyBorder="1" applyAlignment="1">
      <alignment horizontal="center"/>
    </xf>
    <xf numFmtId="164" fontId="2" fillId="0" borderId="41" xfId="0" applyNumberFormat="1" applyFont="1" applyBorder="1" applyAlignment="1">
      <alignment horizontal="center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41" xfId="0" applyNumberFormat="1" applyFont="1" applyBorder="1" applyAlignment="1" applyProtection="1">
      <alignment horizontal="center"/>
      <protection locked="0"/>
    </xf>
    <xf numFmtId="3" fontId="2" fillId="0" borderId="42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3" fontId="2" fillId="0" borderId="43" xfId="0" applyNumberFormat="1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3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0"/>
  <sheetViews>
    <sheetView tabSelected="1" zoomScaleNormal="100" zoomScaleSheetLayoutView="100" workbookViewId="0">
      <selection activeCell="A3" sqref="A3"/>
    </sheetView>
  </sheetViews>
  <sheetFormatPr defaultColWidth="9.140625" defaultRowHeight="12.75" x14ac:dyDescent="0.2"/>
  <cols>
    <col min="1" max="1" width="19.42578125" style="11" customWidth="1"/>
    <col min="2" max="2" width="6.42578125" style="11" customWidth="1"/>
    <col min="3" max="3" width="6.5703125" style="11" customWidth="1"/>
    <col min="4" max="4" width="6.42578125" style="11" customWidth="1"/>
    <col min="5" max="5" width="6" style="11" customWidth="1"/>
    <col min="6" max="6" width="6.42578125" style="11" customWidth="1"/>
    <col min="7" max="7" width="6.42578125" style="23" customWidth="1"/>
    <col min="8" max="8" width="6.140625" style="23" customWidth="1"/>
    <col min="9" max="14" width="6.42578125" style="23" customWidth="1"/>
    <col min="15" max="18" width="6.42578125" style="5" customWidth="1"/>
    <col min="19" max="16384" width="9.140625" style="5"/>
  </cols>
  <sheetData>
    <row r="1" spans="1:18" s="16" customFormat="1" x14ac:dyDescent="0.2">
      <c r="A1" s="64"/>
      <c r="B1" s="92" t="s">
        <v>10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4"/>
    </row>
    <row r="2" spans="1:18" s="16" customFormat="1" x14ac:dyDescent="0.2">
      <c r="A2" s="17"/>
      <c r="B2" s="89" t="s">
        <v>11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1"/>
    </row>
    <row r="3" spans="1:18" x14ac:dyDescent="0.2">
      <c r="A3" s="52"/>
      <c r="B3" s="53" t="s">
        <v>14</v>
      </c>
      <c r="C3" s="53" t="s">
        <v>14</v>
      </c>
      <c r="D3" s="53" t="s">
        <v>14</v>
      </c>
      <c r="E3" s="53" t="s">
        <v>14</v>
      </c>
      <c r="F3" s="53" t="s">
        <v>14</v>
      </c>
      <c r="G3" s="53" t="s">
        <v>14</v>
      </c>
      <c r="H3" s="53" t="s">
        <v>14</v>
      </c>
      <c r="I3" s="53" t="s">
        <v>14</v>
      </c>
      <c r="J3" s="53" t="s">
        <v>14</v>
      </c>
      <c r="K3" s="53" t="s">
        <v>14</v>
      </c>
      <c r="L3" s="53" t="s">
        <v>14</v>
      </c>
      <c r="M3" s="53" t="s">
        <v>14</v>
      </c>
      <c r="N3" s="53" t="s">
        <v>14</v>
      </c>
      <c r="O3" s="53" t="s">
        <v>14</v>
      </c>
      <c r="P3" s="53" t="s">
        <v>14</v>
      </c>
      <c r="Q3" s="53" t="s">
        <v>14</v>
      </c>
      <c r="R3" s="53" t="s">
        <v>14</v>
      </c>
    </row>
    <row r="4" spans="1:18" s="6" customFormat="1" ht="84.75" thickBot="1" x14ac:dyDescent="0.25">
      <c r="A4" s="54" t="s">
        <v>4</v>
      </c>
      <c r="B4" s="55" t="s">
        <v>15</v>
      </c>
      <c r="C4" s="55" t="s">
        <v>93</v>
      </c>
      <c r="D4" s="55" t="s">
        <v>16</v>
      </c>
      <c r="E4" s="55" t="s">
        <v>17</v>
      </c>
      <c r="F4" s="55" t="s">
        <v>18</v>
      </c>
      <c r="G4" s="55" t="s">
        <v>19</v>
      </c>
      <c r="H4" s="55" t="s">
        <v>94</v>
      </c>
      <c r="I4" s="55" t="s">
        <v>20</v>
      </c>
      <c r="J4" s="55" t="s">
        <v>95</v>
      </c>
      <c r="K4" s="55" t="s">
        <v>21</v>
      </c>
      <c r="L4" s="55" t="s">
        <v>22</v>
      </c>
      <c r="M4" s="55" t="s">
        <v>23</v>
      </c>
      <c r="N4" s="55" t="s">
        <v>24</v>
      </c>
      <c r="O4" s="55" t="s">
        <v>25</v>
      </c>
      <c r="P4" s="55" t="s">
        <v>26</v>
      </c>
      <c r="Q4" s="55" t="s">
        <v>27</v>
      </c>
      <c r="R4" s="55" t="s">
        <v>28</v>
      </c>
    </row>
    <row r="5" spans="1:18" s="10" customFormat="1" ht="13.5" thickBot="1" x14ac:dyDescent="0.25">
      <c r="A5" s="7"/>
      <c r="B5" s="25"/>
      <c r="C5" s="25"/>
      <c r="D5" s="25"/>
      <c r="E5" s="25"/>
      <c r="F5" s="2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40</v>
      </c>
      <c r="B6" s="29">
        <v>0</v>
      </c>
      <c r="C6" s="31">
        <v>72</v>
      </c>
      <c r="D6" s="33">
        <v>3</v>
      </c>
      <c r="E6" s="42">
        <v>0</v>
      </c>
      <c r="F6" s="33">
        <v>1</v>
      </c>
      <c r="G6" s="20">
        <v>0</v>
      </c>
      <c r="H6" s="20">
        <v>0</v>
      </c>
      <c r="I6" s="20">
        <v>0</v>
      </c>
      <c r="J6" s="20">
        <v>0</v>
      </c>
      <c r="K6" s="20">
        <v>3</v>
      </c>
      <c r="L6" s="20">
        <v>0</v>
      </c>
      <c r="M6" s="20">
        <v>0</v>
      </c>
      <c r="N6" s="20">
        <v>45</v>
      </c>
      <c r="O6" s="20">
        <v>0</v>
      </c>
      <c r="P6" s="20">
        <v>2</v>
      </c>
      <c r="Q6" s="20">
        <v>0</v>
      </c>
      <c r="R6" s="14">
        <v>0</v>
      </c>
    </row>
    <row r="7" spans="1:18" s="10" customFormat="1" x14ac:dyDescent="0.2">
      <c r="A7" s="1" t="s">
        <v>41</v>
      </c>
      <c r="B7" s="30">
        <v>0</v>
      </c>
      <c r="C7" s="32">
        <v>58</v>
      </c>
      <c r="D7" s="45">
        <v>2</v>
      </c>
      <c r="E7" s="43">
        <v>0</v>
      </c>
      <c r="F7" s="34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1</v>
      </c>
      <c r="M7" s="35">
        <v>0</v>
      </c>
      <c r="N7" s="35">
        <v>37</v>
      </c>
      <c r="O7" s="35">
        <v>1</v>
      </c>
      <c r="P7" s="35">
        <v>2</v>
      </c>
      <c r="Q7" s="35">
        <v>0</v>
      </c>
      <c r="R7" s="15">
        <v>0</v>
      </c>
    </row>
    <row r="8" spans="1:18" s="10" customFormat="1" x14ac:dyDescent="0.2">
      <c r="A8" s="1" t="s">
        <v>42</v>
      </c>
      <c r="B8" s="30">
        <v>0</v>
      </c>
      <c r="C8" s="32">
        <v>65</v>
      </c>
      <c r="D8" s="45">
        <v>0</v>
      </c>
      <c r="E8" s="43">
        <v>0</v>
      </c>
      <c r="F8" s="34">
        <v>0</v>
      </c>
      <c r="G8" s="35">
        <v>1</v>
      </c>
      <c r="H8" s="35">
        <v>0</v>
      </c>
      <c r="I8" s="35">
        <v>0</v>
      </c>
      <c r="J8" s="35">
        <v>0</v>
      </c>
      <c r="K8" s="35">
        <v>4</v>
      </c>
      <c r="L8" s="35">
        <v>0</v>
      </c>
      <c r="M8" s="35">
        <v>0</v>
      </c>
      <c r="N8" s="35">
        <v>30</v>
      </c>
      <c r="O8" s="35">
        <v>0</v>
      </c>
      <c r="P8" s="35">
        <v>1</v>
      </c>
      <c r="Q8" s="35">
        <v>0</v>
      </c>
      <c r="R8" s="15">
        <v>0</v>
      </c>
    </row>
    <row r="9" spans="1:18" s="21" customFormat="1" x14ac:dyDescent="0.2">
      <c r="A9" s="1" t="s">
        <v>43</v>
      </c>
      <c r="B9" s="30">
        <v>0</v>
      </c>
      <c r="C9" s="32">
        <v>89</v>
      </c>
      <c r="D9" s="45">
        <v>1</v>
      </c>
      <c r="E9" s="43">
        <v>0</v>
      </c>
      <c r="F9" s="34">
        <v>0</v>
      </c>
      <c r="G9" s="35">
        <v>2</v>
      </c>
      <c r="H9" s="35">
        <v>0</v>
      </c>
      <c r="I9" s="35">
        <v>0</v>
      </c>
      <c r="J9" s="35">
        <v>0</v>
      </c>
      <c r="K9" s="35">
        <v>1</v>
      </c>
      <c r="L9" s="35">
        <v>0</v>
      </c>
      <c r="M9" s="35">
        <v>0</v>
      </c>
      <c r="N9" s="35">
        <v>120</v>
      </c>
      <c r="O9" s="35">
        <v>1</v>
      </c>
      <c r="P9" s="35">
        <v>0</v>
      </c>
      <c r="Q9" s="35">
        <v>0</v>
      </c>
      <c r="R9" s="15">
        <v>1</v>
      </c>
    </row>
    <row r="10" spans="1:18" s="21" customFormat="1" x14ac:dyDescent="0.2">
      <c r="A10" s="1" t="s">
        <v>44</v>
      </c>
      <c r="B10" s="30">
        <v>0</v>
      </c>
      <c r="C10" s="32">
        <v>91</v>
      </c>
      <c r="D10" s="45">
        <v>4</v>
      </c>
      <c r="E10" s="43">
        <v>0</v>
      </c>
      <c r="F10" s="34">
        <v>1</v>
      </c>
      <c r="G10" s="35">
        <v>1</v>
      </c>
      <c r="H10" s="35">
        <v>0</v>
      </c>
      <c r="I10" s="35">
        <v>0</v>
      </c>
      <c r="J10" s="35">
        <v>0</v>
      </c>
      <c r="K10" s="35">
        <v>3</v>
      </c>
      <c r="L10" s="35">
        <v>1</v>
      </c>
      <c r="M10" s="35">
        <v>0</v>
      </c>
      <c r="N10" s="35">
        <v>95</v>
      </c>
      <c r="O10" s="35">
        <v>0</v>
      </c>
      <c r="P10" s="35">
        <v>3</v>
      </c>
      <c r="Q10" s="35">
        <v>0</v>
      </c>
      <c r="R10" s="15">
        <v>1</v>
      </c>
    </row>
    <row r="11" spans="1:18" s="21" customFormat="1" x14ac:dyDescent="0.2">
      <c r="A11" s="1" t="s">
        <v>45</v>
      </c>
      <c r="B11" s="30">
        <v>0</v>
      </c>
      <c r="C11" s="32">
        <v>39</v>
      </c>
      <c r="D11" s="45">
        <v>2</v>
      </c>
      <c r="E11" s="43">
        <v>1</v>
      </c>
      <c r="F11" s="34">
        <v>0</v>
      </c>
      <c r="G11" s="35">
        <v>0</v>
      </c>
      <c r="H11" s="35">
        <v>0</v>
      </c>
      <c r="I11" s="35">
        <v>0</v>
      </c>
      <c r="J11" s="35">
        <v>0</v>
      </c>
      <c r="K11" s="35">
        <v>2</v>
      </c>
      <c r="L11" s="35">
        <v>1</v>
      </c>
      <c r="M11" s="35">
        <v>0</v>
      </c>
      <c r="N11" s="35">
        <v>126</v>
      </c>
      <c r="O11" s="35">
        <v>0</v>
      </c>
      <c r="P11" s="35">
        <v>2</v>
      </c>
      <c r="Q11" s="35">
        <v>0</v>
      </c>
      <c r="R11" s="15">
        <v>0</v>
      </c>
    </row>
    <row r="12" spans="1:18" s="21" customFormat="1" x14ac:dyDescent="0.2">
      <c r="A12" s="1" t="s">
        <v>46</v>
      </c>
      <c r="B12" s="30">
        <v>0</v>
      </c>
      <c r="C12" s="32">
        <v>40</v>
      </c>
      <c r="D12" s="45">
        <v>0</v>
      </c>
      <c r="E12" s="44">
        <v>0</v>
      </c>
      <c r="F12" s="39">
        <v>0</v>
      </c>
      <c r="G12" s="40">
        <v>0</v>
      </c>
      <c r="H12" s="40">
        <v>0</v>
      </c>
      <c r="I12" s="40">
        <v>1</v>
      </c>
      <c r="J12" s="40">
        <v>0</v>
      </c>
      <c r="K12" s="40">
        <v>1</v>
      </c>
      <c r="L12" s="40">
        <v>1</v>
      </c>
      <c r="M12" s="40">
        <v>0</v>
      </c>
      <c r="N12" s="40">
        <v>60</v>
      </c>
      <c r="O12" s="40">
        <v>0</v>
      </c>
      <c r="P12" s="40">
        <v>1</v>
      </c>
      <c r="Q12" s="40">
        <v>0</v>
      </c>
      <c r="R12" s="41">
        <v>0</v>
      </c>
    </row>
    <row r="13" spans="1:18" s="21" customFormat="1" x14ac:dyDescent="0.2">
      <c r="A13" s="1" t="s">
        <v>47</v>
      </c>
      <c r="B13" s="30">
        <v>0</v>
      </c>
      <c r="C13" s="32">
        <v>37</v>
      </c>
      <c r="D13" s="45">
        <v>1</v>
      </c>
      <c r="E13" s="44">
        <v>0</v>
      </c>
      <c r="F13" s="39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55</v>
      </c>
      <c r="O13" s="40">
        <v>0</v>
      </c>
      <c r="P13" s="40">
        <v>0</v>
      </c>
      <c r="Q13" s="40">
        <v>0</v>
      </c>
      <c r="R13" s="41">
        <v>0</v>
      </c>
    </row>
    <row r="14" spans="1:18" s="21" customFormat="1" x14ac:dyDescent="0.2">
      <c r="A14" s="1" t="s">
        <v>48</v>
      </c>
      <c r="B14" s="30">
        <v>0</v>
      </c>
      <c r="C14" s="32">
        <v>39</v>
      </c>
      <c r="D14" s="45">
        <v>2</v>
      </c>
      <c r="E14" s="44">
        <v>0</v>
      </c>
      <c r="F14" s="39">
        <v>0</v>
      </c>
      <c r="G14" s="40">
        <v>0</v>
      </c>
      <c r="H14" s="40">
        <v>0</v>
      </c>
      <c r="I14" s="40">
        <v>0</v>
      </c>
      <c r="J14" s="40">
        <v>0</v>
      </c>
      <c r="K14" s="40">
        <v>1</v>
      </c>
      <c r="L14" s="40">
        <v>0</v>
      </c>
      <c r="M14" s="40">
        <v>0</v>
      </c>
      <c r="N14" s="40">
        <v>42</v>
      </c>
      <c r="O14" s="40">
        <v>2</v>
      </c>
      <c r="P14" s="40">
        <v>2</v>
      </c>
      <c r="Q14" s="40">
        <v>0</v>
      </c>
      <c r="R14" s="41">
        <v>0</v>
      </c>
    </row>
    <row r="15" spans="1:18" s="21" customFormat="1" x14ac:dyDescent="0.2">
      <c r="A15" s="1" t="s">
        <v>49</v>
      </c>
      <c r="B15" s="30">
        <v>0</v>
      </c>
      <c r="C15" s="32">
        <v>36</v>
      </c>
      <c r="D15" s="45">
        <v>2</v>
      </c>
      <c r="E15" s="44">
        <v>0</v>
      </c>
      <c r="F15" s="39">
        <v>0</v>
      </c>
      <c r="G15" s="40">
        <v>2</v>
      </c>
      <c r="H15" s="40">
        <v>0</v>
      </c>
      <c r="I15" s="40">
        <v>0</v>
      </c>
      <c r="J15" s="40">
        <v>0</v>
      </c>
      <c r="K15" s="40">
        <v>0</v>
      </c>
      <c r="L15" s="40">
        <v>1</v>
      </c>
      <c r="M15" s="40">
        <v>0</v>
      </c>
      <c r="N15" s="40">
        <v>35</v>
      </c>
      <c r="O15" s="40">
        <v>0</v>
      </c>
      <c r="P15" s="40">
        <v>3</v>
      </c>
      <c r="Q15" s="40">
        <v>0</v>
      </c>
      <c r="R15" s="41">
        <v>0</v>
      </c>
    </row>
    <row r="16" spans="1:18" s="21" customFormat="1" x14ac:dyDescent="0.2">
      <c r="A16" s="1" t="s">
        <v>50</v>
      </c>
      <c r="B16" s="30">
        <v>0</v>
      </c>
      <c r="C16" s="32">
        <v>29</v>
      </c>
      <c r="D16" s="45">
        <v>2</v>
      </c>
      <c r="E16" s="44">
        <v>0</v>
      </c>
      <c r="F16" s="39">
        <v>0</v>
      </c>
      <c r="G16" s="40">
        <v>0</v>
      </c>
      <c r="H16" s="40">
        <v>0</v>
      </c>
      <c r="I16" s="40">
        <v>0</v>
      </c>
      <c r="J16" s="40">
        <v>0</v>
      </c>
      <c r="K16" s="40">
        <v>3</v>
      </c>
      <c r="L16" s="40">
        <v>1</v>
      </c>
      <c r="M16" s="40">
        <v>0</v>
      </c>
      <c r="N16" s="40">
        <v>32</v>
      </c>
      <c r="O16" s="40">
        <v>0</v>
      </c>
      <c r="P16" s="40">
        <v>0</v>
      </c>
      <c r="Q16" s="40">
        <v>0</v>
      </c>
      <c r="R16" s="41">
        <v>0</v>
      </c>
    </row>
    <row r="17" spans="1:18" s="21" customFormat="1" x14ac:dyDescent="0.2">
      <c r="A17" s="1" t="s">
        <v>51</v>
      </c>
      <c r="B17" s="30">
        <v>0</v>
      </c>
      <c r="C17" s="32">
        <v>33</v>
      </c>
      <c r="D17" s="45">
        <v>3</v>
      </c>
      <c r="E17" s="44">
        <v>0</v>
      </c>
      <c r="F17" s="39">
        <v>0</v>
      </c>
      <c r="G17" s="40">
        <v>0</v>
      </c>
      <c r="H17" s="40">
        <v>1</v>
      </c>
      <c r="I17" s="40">
        <v>0</v>
      </c>
      <c r="J17" s="40">
        <v>1</v>
      </c>
      <c r="K17" s="40">
        <v>0</v>
      </c>
      <c r="L17" s="40">
        <v>0</v>
      </c>
      <c r="M17" s="40">
        <v>0</v>
      </c>
      <c r="N17" s="40">
        <v>30</v>
      </c>
      <c r="O17" s="40">
        <v>0</v>
      </c>
      <c r="P17" s="40">
        <v>2</v>
      </c>
      <c r="Q17" s="40">
        <v>0</v>
      </c>
      <c r="R17" s="41">
        <v>1</v>
      </c>
    </row>
    <row r="18" spans="1:18" s="21" customFormat="1" x14ac:dyDescent="0.2">
      <c r="A18" s="1" t="s">
        <v>52</v>
      </c>
      <c r="B18" s="30">
        <v>0</v>
      </c>
      <c r="C18" s="32">
        <v>32</v>
      </c>
      <c r="D18" s="45">
        <v>2</v>
      </c>
      <c r="E18" s="44">
        <v>0</v>
      </c>
      <c r="F18" s="39">
        <v>0</v>
      </c>
      <c r="G18" s="40">
        <v>2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41</v>
      </c>
      <c r="O18" s="40">
        <v>0</v>
      </c>
      <c r="P18" s="40">
        <v>2</v>
      </c>
      <c r="Q18" s="40">
        <v>0</v>
      </c>
      <c r="R18" s="41">
        <v>0</v>
      </c>
    </row>
    <row r="19" spans="1:18" s="21" customFormat="1" x14ac:dyDescent="0.2">
      <c r="A19" s="1" t="s">
        <v>53</v>
      </c>
      <c r="B19" s="30">
        <v>0</v>
      </c>
      <c r="C19" s="32">
        <v>33</v>
      </c>
      <c r="D19" s="45">
        <v>0</v>
      </c>
      <c r="E19" s="44">
        <v>0</v>
      </c>
      <c r="F19" s="39">
        <v>0</v>
      </c>
      <c r="G19" s="40">
        <v>1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45</v>
      </c>
      <c r="O19" s="40">
        <v>0</v>
      </c>
      <c r="P19" s="40">
        <v>0</v>
      </c>
      <c r="Q19" s="40">
        <v>0</v>
      </c>
      <c r="R19" s="41">
        <v>0</v>
      </c>
    </row>
    <row r="20" spans="1:18" s="21" customFormat="1" x14ac:dyDescent="0.2">
      <c r="A20" s="1" t="s">
        <v>54</v>
      </c>
      <c r="B20" s="30">
        <v>0</v>
      </c>
      <c r="C20" s="32">
        <v>44</v>
      </c>
      <c r="D20" s="45">
        <v>1</v>
      </c>
      <c r="E20" s="44">
        <v>0</v>
      </c>
      <c r="F20" s="39">
        <v>0</v>
      </c>
      <c r="G20" s="40">
        <v>0</v>
      </c>
      <c r="H20" s="40">
        <v>0</v>
      </c>
      <c r="I20" s="40">
        <v>0</v>
      </c>
      <c r="J20" s="40">
        <v>0</v>
      </c>
      <c r="K20" s="40">
        <v>2</v>
      </c>
      <c r="L20" s="40">
        <v>0</v>
      </c>
      <c r="M20" s="40">
        <v>0</v>
      </c>
      <c r="N20" s="40">
        <v>35</v>
      </c>
      <c r="O20" s="40">
        <v>0</v>
      </c>
      <c r="P20" s="40">
        <v>1</v>
      </c>
      <c r="Q20" s="40">
        <v>0</v>
      </c>
      <c r="R20" s="41">
        <v>0</v>
      </c>
    </row>
    <row r="21" spans="1:18" s="21" customFormat="1" x14ac:dyDescent="0.2">
      <c r="A21" s="1" t="s">
        <v>55</v>
      </c>
      <c r="B21" s="30">
        <v>0</v>
      </c>
      <c r="C21" s="32">
        <v>20</v>
      </c>
      <c r="D21" s="45">
        <v>3</v>
      </c>
      <c r="E21" s="44">
        <v>1</v>
      </c>
      <c r="F21" s="39">
        <v>0</v>
      </c>
      <c r="G21" s="40">
        <v>0</v>
      </c>
      <c r="H21" s="40">
        <v>0</v>
      </c>
      <c r="I21" s="40">
        <v>0</v>
      </c>
      <c r="J21" s="40">
        <v>0</v>
      </c>
      <c r="K21" s="40">
        <v>2</v>
      </c>
      <c r="L21" s="40">
        <v>0</v>
      </c>
      <c r="M21" s="40">
        <v>0</v>
      </c>
      <c r="N21" s="40">
        <v>53</v>
      </c>
      <c r="O21" s="40">
        <v>0</v>
      </c>
      <c r="P21" s="40">
        <v>1</v>
      </c>
      <c r="Q21" s="40">
        <v>0</v>
      </c>
      <c r="R21" s="41">
        <v>0</v>
      </c>
    </row>
    <row r="22" spans="1:18" s="21" customFormat="1" x14ac:dyDescent="0.2">
      <c r="A22" s="1" t="s">
        <v>56</v>
      </c>
      <c r="B22" s="30">
        <v>0</v>
      </c>
      <c r="C22" s="32">
        <v>54</v>
      </c>
      <c r="D22" s="45">
        <v>1</v>
      </c>
      <c r="E22" s="44">
        <v>0</v>
      </c>
      <c r="F22" s="39">
        <v>0</v>
      </c>
      <c r="G22" s="40">
        <v>1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56</v>
      </c>
      <c r="O22" s="40">
        <v>0</v>
      </c>
      <c r="P22" s="40">
        <v>2</v>
      </c>
      <c r="Q22" s="40">
        <v>0</v>
      </c>
      <c r="R22" s="41">
        <v>0</v>
      </c>
    </row>
    <row r="23" spans="1:18" s="21" customFormat="1" x14ac:dyDescent="0.2">
      <c r="A23" s="1" t="s">
        <v>57</v>
      </c>
      <c r="B23" s="30">
        <v>0</v>
      </c>
      <c r="C23" s="32">
        <v>61</v>
      </c>
      <c r="D23" s="45">
        <v>2</v>
      </c>
      <c r="E23" s="44">
        <v>0</v>
      </c>
      <c r="F23" s="39">
        <v>0</v>
      </c>
      <c r="G23" s="40">
        <v>1</v>
      </c>
      <c r="H23" s="40">
        <v>0</v>
      </c>
      <c r="I23" s="40">
        <v>0</v>
      </c>
      <c r="J23" s="40">
        <v>0</v>
      </c>
      <c r="K23" s="40">
        <v>1</v>
      </c>
      <c r="L23" s="40">
        <v>0</v>
      </c>
      <c r="M23" s="40">
        <v>0</v>
      </c>
      <c r="N23" s="40">
        <v>81</v>
      </c>
      <c r="O23" s="40">
        <v>0</v>
      </c>
      <c r="P23" s="40">
        <v>1</v>
      </c>
      <c r="Q23" s="40">
        <v>0</v>
      </c>
      <c r="R23" s="41">
        <v>0</v>
      </c>
    </row>
    <row r="24" spans="1:18" s="21" customFormat="1" x14ac:dyDescent="0.2">
      <c r="A24" s="1" t="s">
        <v>58</v>
      </c>
      <c r="B24" s="30">
        <v>0</v>
      </c>
      <c r="C24" s="32">
        <v>38</v>
      </c>
      <c r="D24" s="45">
        <v>2</v>
      </c>
      <c r="E24" s="44">
        <v>0</v>
      </c>
      <c r="F24" s="39">
        <v>0</v>
      </c>
      <c r="G24" s="40">
        <v>0</v>
      </c>
      <c r="H24" s="40">
        <v>0</v>
      </c>
      <c r="I24" s="40">
        <v>0</v>
      </c>
      <c r="J24" s="40">
        <v>0</v>
      </c>
      <c r="K24" s="40">
        <v>2</v>
      </c>
      <c r="L24" s="40">
        <v>2</v>
      </c>
      <c r="M24" s="40">
        <v>0</v>
      </c>
      <c r="N24" s="40">
        <v>42</v>
      </c>
      <c r="O24" s="40">
        <v>1</v>
      </c>
      <c r="P24" s="40">
        <v>0</v>
      </c>
      <c r="Q24" s="40">
        <v>0</v>
      </c>
      <c r="R24" s="41">
        <v>0</v>
      </c>
    </row>
    <row r="25" spans="1:18" s="21" customFormat="1" x14ac:dyDescent="0.2">
      <c r="A25" s="1" t="s">
        <v>59</v>
      </c>
      <c r="B25" s="30">
        <v>0</v>
      </c>
      <c r="C25" s="32">
        <v>55</v>
      </c>
      <c r="D25" s="45">
        <v>1</v>
      </c>
      <c r="E25" s="44">
        <v>2</v>
      </c>
      <c r="F25" s="39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1</v>
      </c>
      <c r="M25" s="40">
        <v>1</v>
      </c>
      <c r="N25" s="40">
        <v>112</v>
      </c>
      <c r="O25" s="40">
        <v>0</v>
      </c>
      <c r="P25" s="40">
        <v>2</v>
      </c>
      <c r="Q25" s="40">
        <v>0</v>
      </c>
      <c r="R25" s="41">
        <v>0</v>
      </c>
    </row>
    <row r="26" spans="1:18" s="21" customFormat="1" x14ac:dyDescent="0.2">
      <c r="A26" s="1" t="s">
        <v>60</v>
      </c>
      <c r="B26" s="30">
        <v>0</v>
      </c>
      <c r="C26" s="32">
        <v>90</v>
      </c>
      <c r="D26" s="45">
        <v>0</v>
      </c>
      <c r="E26" s="44">
        <v>0</v>
      </c>
      <c r="F26" s="39">
        <v>0</v>
      </c>
      <c r="G26" s="40">
        <v>1</v>
      </c>
      <c r="H26" s="40">
        <v>0</v>
      </c>
      <c r="I26" s="40">
        <v>1</v>
      </c>
      <c r="J26" s="40">
        <v>0</v>
      </c>
      <c r="K26" s="40">
        <v>1</v>
      </c>
      <c r="L26" s="40">
        <v>1</v>
      </c>
      <c r="M26" s="40">
        <v>0</v>
      </c>
      <c r="N26" s="40">
        <v>111</v>
      </c>
      <c r="O26" s="40">
        <v>0</v>
      </c>
      <c r="P26" s="40">
        <v>5</v>
      </c>
      <c r="Q26" s="40">
        <v>0</v>
      </c>
      <c r="R26" s="41">
        <v>0</v>
      </c>
    </row>
    <row r="27" spans="1:18" s="21" customFormat="1" x14ac:dyDescent="0.2">
      <c r="A27" s="1" t="s">
        <v>61</v>
      </c>
      <c r="B27" s="30">
        <v>0</v>
      </c>
      <c r="C27" s="32">
        <v>32</v>
      </c>
      <c r="D27" s="45">
        <v>1</v>
      </c>
      <c r="E27" s="44">
        <v>0</v>
      </c>
      <c r="F27" s="39">
        <v>0</v>
      </c>
      <c r="G27" s="40">
        <v>0</v>
      </c>
      <c r="H27" s="40">
        <v>0</v>
      </c>
      <c r="I27" s="40">
        <v>0</v>
      </c>
      <c r="J27" s="40">
        <v>0</v>
      </c>
      <c r="K27" s="40">
        <v>2</v>
      </c>
      <c r="L27" s="40">
        <v>0</v>
      </c>
      <c r="M27" s="40">
        <v>0</v>
      </c>
      <c r="N27" s="40">
        <v>99</v>
      </c>
      <c r="O27" s="40">
        <v>0</v>
      </c>
      <c r="P27" s="40">
        <v>2</v>
      </c>
      <c r="Q27" s="40">
        <v>0</v>
      </c>
      <c r="R27" s="41">
        <v>0</v>
      </c>
    </row>
    <row r="28" spans="1:18" s="21" customFormat="1" x14ac:dyDescent="0.2">
      <c r="A28" s="1" t="s">
        <v>62</v>
      </c>
      <c r="B28" s="46">
        <v>1</v>
      </c>
      <c r="C28" s="47">
        <v>21</v>
      </c>
      <c r="D28" s="34">
        <v>0</v>
      </c>
      <c r="E28" s="43">
        <v>1</v>
      </c>
      <c r="F28" s="34">
        <v>0</v>
      </c>
      <c r="G28" s="35">
        <v>0</v>
      </c>
      <c r="H28" s="35">
        <v>0</v>
      </c>
      <c r="I28" s="35">
        <v>0</v>
      </c>
      <c r="J28" s="35">
        <v>0</v>
      </c>
      <c r="K28" s="35">
        <v>3</v>
      </c>
      <c r="L28" s="35">
        <v>0</v>
      </c>
      <c r="M28" s="35">
        <v>0</v>
      </c>
      <c r="N28" s="35">
        <v>92</v>
      </c>
      <c r="O28" s="35">
        <v>0</v>
      </c>
      <c r="P28" s="35">
        <v>4</v>
      </c>
      <c r="Q28" s="35">
        <v>0</v>
      </c>
      <c r="R28" s="15">
        <v>1</v>
      </c>
    </row>
    <row r="29" spans="1:18" s="21" customFormat="1" x14ac:dyDescent="0.2">
      <c r="A29" s="1" t="s">
        <v>63</v>
      </c>
      <c r="B29" s="30">
        <v>0</v>
      </c>
      <c r="C29" s="32">
        <v>49</v>
      </c>
      <c r="D29" s="45">
        <v>1</v>
      </c>
      <c r="E29" s="48">
        <v>0</v>
      </c>
      <c r="F29" s="49">
        <v>1</v>
      </c>
      <c r="G29" s="50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76</v>
      </c>
      <c r="O29" s="50">
        <v>0</v>
      </c>
      <c r="P29" s="50">
        <v>4</v>
      </c>
      <c r="Q29" s="50">
        <v>0</v>
      </c>
      <c r="R29" s="51">
        <v>0</v>
      </c>
    </row>
    <row r="30" spans="1:18" s="21" customFormat="1" x14ac:dyDescent="0.2">
      <c r="A30" s="1" t="s">
        <v>64</v>
      </c>
      <c r="B30" s="46">
        <v>0</v>
      </c>
      <c r="C30" s="47">
        <v>34</v>
      </c>
      <c r="D30" s="34">
        <v>0</v>
      </c>
      <c r="E30" s="43">
        <v>0</v>
      </c>
      <c r="F30" s="34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26</v>
      </c>
      <c r="O30" s="35">
        <v>0</v>
      </c>
      <c r="P30" s="35">
        <v>2</v>
      </c>
      <c r="Q30" s="35">
        <v>0</v>
      </c>
      <c r="R30" s="15">
        <v>0</v>
      </c>
    </row>
    <row r="31" spans="1:18" s="21" customFormat="1" x14ac:dyDescent="0.2">
      <c r="A31" s="1" t="s">
        <v>65</v>
      </c>
      <c r="B31" s="30">
        <v>0</v>
      </c>
      <c r="C31" s="32">
        <v>39</v>
      </c>
      <c r="D31" s="45">
        <v>1</v>
      </c>
      <c r="E31" s="44">
        <v>0</v>
      </c>
      <c r="F31" s="39">
        <v>0</v>
      </c>
      <c r="G31" s="40">
        <v>0</v>
      </c>
      <c r="H31" s="40">
        <v>0</v>
      </c>
      <c r="I31" s="40">
        <v>0</v>
      </c>
      <c r="J31" s="40">
        <v>0</v>
      </c>
      <c r="K31" s="40">
        <v>1</v>
      </c>
      <c r="L31" s="40">
        <v>1</v>
      </c>
      <c r="M31" s="40">
        <v>0</v>
      </c>
      <c r="N31" s="40">
        <v>42</v>
      </c>
      <c r="O31" s="40">
        <v>0</v>
      </c>
      <c r="P31" s="40">
        <v>0</v>
      </c>
      <c r="Q31" s="40">
        <v>0</v>
      </c>
      <c r="R31" s="41">
        <v>0</v>
      </c>
    </row>
    <row r="32" spans="1:18" s="21" customFormat="1" x14ac:dyDescent="0.2">
      <c r="A32" s="1" t="s">
        <v>66</v>
      </c>
      <c r="B32" s="30">
        <v>0</v>
      </c>
      <c r="C32" s="32">
        <v>42</v>
      </c>
      <c r="D32" s="45">
        <v>0</v>
      </c>
      <c r="E32" s="44">
        <v>0</v>
      </c>
      <c r="F32" s="39">
        <v>0</v>
      </c>
      <c r="G32" s="40">
        <v>0</v>
      </c>
      <c r="H32" s="40">
        <v>0</v>
      </c>
      <c r="I32" s="40">
        <v>0</v>
      </c>
      <c r="J32" s="40">
        <v>1</v>
      </c>
      <c r="K32" s="40">
        <v>0</v>
      </c>
      <c r="L32" s="40">
        <v>0</v>
      </c>
      <c r="M32" s="40">
        <v>0</v>
      </c>
      <c r="N32" s="40">
        <v>47</v>
      </c>
      <c r="O32" s="40">
        <v>0</v>
      </c>
      <c r="P32" s="40">
        <v>3</v>
      </c>
      <c r="Q32" s="40">
        <v>0</v>
      </c>
      <c r="R32" s="41">
        <v>1</v>
      </c>
    </row>
    <row r="33" spans="1:18" s="21" customFormat="1" x14ac:dyDescent="0.2">
      <c r="A33" s="1" t="s">
        <v>67</v>
      </c>
      <c r="B33" s="30">
        <v>0</v>
      </c>
      <c r="C33" s="32">
        <v>54</v>
      </c>
      <c r="D33" s="45">
        <v>1</v>
      </c>
      <c r="E33" s="44">
        <v>0</v>
      </c>
      <c r="F33" s="39">
        <v>0</v>
      </c>
      <c r="G33" s="40">
        <v>0</v>
      </c>
      <c r="H33" s="40">
        <v>1</v>
      </c>
      <c r="I33" s="40">
        <v>0</v>
      </c>
      <c r="J33" s="40">
        <v>0</v>
      </c>
      <c r="K33" s="40">
        <v>3</v>
      </c>
      <c r="L33" s="40">
        <v>1</v>
      </c>
      <c r="M33" s="40">
        <v>0</v>
      </c>
      <c r="N33" s="40">
        <v>36</v>
      </c>
      <c r="O33" s="40">
        <v>0</v>
      </c>
      <c r="P33" s="40">
        <v>0</v>
      </c>
      <c r="Q33" s="40">
        <v>0</v>
      </c>
      <c r="R33" s="41">
        <v>0</v>
      </c>
    </row>
    <row r="34" spans="1:18" s="21" customFormat="1" x14ac:dyDescent="0.2">
      <c r="A34" s="1" t="s">
        <v>68</v>
      </c>
      <c r="B34" s="30">
        <v>0</v>
      </c>
      <c r="C34" s="32">
        <v>52</v>
      </c>
      <c r="D34" s="45">
        <v>0</v>
      </c>
      <c r="E34" s="44">
        <v>0</v>
      </c>
      <c r="F34" s="39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19</v>
      </c>
      <c r="O34" s="40">
        <v>0</v>
      </c>
      <c r="P34" s="40">
        <v>1</v>
      </c>
      <c r="Q34" s="40">
        <v>0</v>
      </c>
      <c r="R34" s="41">
        <v>0</v>
      </c>
    </row>
    <row r="35" spans="1:18" s="21" customFormat="1" x14ac:dyDescent="0.2">
      <c r="A35" s="88" t="s">
        <v>69</v>
      </c>
      <c r="B35" s="46">
        <v>0</v>
      </c>
      <c r="C35" s="47">
        <v>32</v>
      </c>
      <c r="D35" s="34">
        <v>0</v>
      </c>
      <c r="E35" s="43">
        <v>0</v>
      </c>
      <c r="F35" s="34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25</v>
      </c>
      <c r="O35" s="35">
        <v>0</v>
      </c>
      <c r="P35" s="35">
        <v>1</v>
      </c>
      <c r="Q35" s="35">
        <v>0</v>
      </c>
      <c r="R35" s="15">
        <v>0</v>
      </c>
    </row>
    <row r="36" spans="1:18" s="21" customFormat="1" x14ac:dyDescent="0.2">
      <c r="A36" s="1" t="s">
        <v>70</v>
      </c>
      <c r="B36" s="30">
        <v>0</v>
      </c>
      <c r="C36" s="32">
        <v>74</v>
      </c>
      <c r="D36" s="45">
        <v>0</v>
      </c>
      <c r="E36" s="44">
        <v>0</v>
      </c>
      <c r="F36" s="39">
        <v>0</v>
      </c>
      <c r="G36" s="40">
        <v>1</v>
      </c>
      <c r="H36" s="40">
        <v>0</v>
      </c>
      <c r="I36" s="40">
        <v>0</v>
      </c>
      <c r="J36" s="40">
        <v>1</v>
      </c>
      <c r="K36" s="40">
        <v>7</v>
      </c>
      <c r="L36" s="40">
        <v>0</v>
      </c>
      <c r="M36" s="40">
        <v>0</v>
      </c>
      <c r="N36" s="40">
        <v>36</v>
      </c>
      <c r="O36" s="40">
        <v>0</v>
      </c>
      <c r="P36" s="40">
        <v>1</v>
      </c>
      <c r="Q36" s="40">
        <v>1</v>
      </c>
      <c r="R36" s="41">
        <v>0</v>
      </c>
    </row>
    <row r="37" spans="1:18" s="21" customFormat="1" x14ac:dyDescent="0.2">
      <c r="A37" s="1" t="s">
        <v>71</v>
      </c>
      <c r="B37" s="30">
        <v>0</v>
      </c>
      <c r="C37" s="32">
        <v>76</v>
      </c>
      <c r="D37" s="45">
        <v>1</v>
      </c>
      <c r="E37" s="44">
        <v>0</v>
      </c>
      <c r="F37" s="39">
        <v>0</v>
      </c>
      <c r="G37" s="40">
        <v>0</v>
      </c>
      <c r="H37" s="40">
        <v>0</v>
      </c>
      <c r="I37" s="40">
        <v>0</v>
      </c>
      <c r="J37" s="40">
        <v>0</v>
      </c>
      <c r="K37" s="40">
        <v>2</v>
      </c>
      <c r="L37" s="40">
        <v>0</v>
      </c>
      <c r="M37" s="40">
        <v>0</v>
      </c>
      <c r="N37" s="40">
        <v>95</v>
      </c>
      <c r="O37" s="40">
        <v>0</v>
      </c>
      <c r="P37" s="40">
        <v>1</v>
      </c>
      <c r="Q37" s="40">
        <v>0</v>
      </c>
      <c r="R37" s="41">
        <v>1</v>
      </c>
    </row>
    <row r="38" spans="1:18" s="21" customFormat="1" x14ac:dyDescent="0.2">
      <c r="A38" s="1" t="s">
        <v>72</v>
      </c>
      <c r="B38" s="30">
        <v>0</v>
      </c>
      <c r="C38" s="32">
        <v>57</v>
      </c>
      <c r="D38" s="45">
        <v>3</v>
      </c>
      <c r="E38" s="44">
        <v>0</v>
      </c>
      <c r="F38" s="39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76</v>
      </c>
      <c r="O38" s="40">
        <v>0</v>
      </c>
      <c r="P38" s="40">
        <v>3</v>
      </c>
      <c r="Q38" s="40">
        <v>0</v>
      </c>
      <c r="R38" s="41">
        <v>0</v>
      </c>
    </row>
    <row r="39" spans="1:18" s="21" customFormat="1" x14ac:dyDescent="0.2">
      <c r="A39" s="1" t="s">
        <v>73</v>
      </c>
      <c r="B39" s="30">
        <v>0</v>
      </c>
      <c r="C39" s="32">
        <v>30</v>
      </c>
      <c r="D39" s="45">
        <v>0</v>
      </c>
      <c r="E39" s="44">
        <v>0</v>
      </c>
      <c r="F39" s="39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17</v>
      </c>
      <c r="O39" s="40">
        <v>0</v>
      </c>
      <c r="P39" s="40">
        <v>0</v>
      </c>
      <c r="Q39" s="40">
        <v>0</v>
      </c>
      <c r="R39" s="41">
        <v>0</v>
      </c>
    </row>
    <row r="40" spans="1:18" s="21" customFormat="1" x14ac:dyDescent="0.2">
      <c r="A40" s="1" t="s">
        <v>74</v>
      </c>
      <c r="B40" s="30">
        <v>0</v>
      </c>
      <c r="C40" s="32">
        <v>40</v>
      </c>
      <c r="D40" s="45">
        <v>3</v>
      </c>
      <c r="E40" s="44">
        <v>0</v>
      </c>
      <c r="F40" s="39">
        <v>0</v>
      </c>
      <c r="G40" s="40">
        <v>1</v>
      </c>
      <c r="H40" s="40">
        <v>1</v>
      </c>
      <c r="I40" s="40">
        <v>0</v>
      </c>
      <c r="J40" s="40">
        <v>1</v>
      </c>
      <c r="K40" s="40">
        <v>0</v>
      </c>
      <c r="L40" s="40">
        <v>0</v>
      </c>
      <c r="M40" s="40">
        <v>0</v>
      </c>
      <c r="N40" s="40">
        <v>26</v>
      </c>
      <c r="O40" s="40">
        <v>0</v>
      </c>
      <c r="P40" s="40">
        <v>1</v>
      </c>
      <c r="Q40" s="40">
        <v>0</v>
      </c>
      <c r="R40" s="41">
        <v>0</v>
      </c>
    </row>
    <row r="41" spans="1:18" s="21" customFormat="1" x14ac:dyDescent="0.2">
      <c r="A41" s="1" t="s">
        <v>75</v>
      </c>
      <c r="B41" s="30">
        <v>0</v>
      </c>
      <c r="C41" s="32">
        <v>51</v>
      </c>
      <c r="D41" s="45">
        <v>1</v>
      </c>
      <c r="E41" s="44">
        <v>0</v>
      </c>
      <c r="F41" s="39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27</v>
      </c>
      <c r="O41" s="40">
        <v>0</v>
      </c>
      <c r="P41" s="40">
        <v>1</v>
      </c>
      <c r="Q41" s="40">
        <v>0</v>
      </c>
      <c r="R41" s="41">
        <v>0</v>
      </c>
    </row>
    <row r="42" spans="1:18" s="21" customFormat="1" x14ac:dyDescent="0.2">
      <c r="A42" s="1" t="s">
        <v>76</v>
      </c>
      <c r="B42" s="30">
        <v>0</v>
      </c>
      <c r="C42" s="32">
        <v>56</v>
      </c>
      <c r="D42" s="45">
        <v>2</v>
      </c>
      <c r="E42" s="44">
        <v>0</v>
      </c>
      <c r="F42" s="39">
        <v>0</v>
      </c>
      <c r="G42" s="40">
        <v>1</v>
      </c>
      <c r="H42" s="40">
        <v>0</v>
      </c>
      <c r="I42" s="40">
        <v>0</v>
      </c>
      <c r="J42" s="40">
        <v>0</v>
      </c>
      <c r="K42" s="40">
        <v>1</v>
      </c>
      <c r="L42" s="40">
        <v>1</v>
      </c>
      <c r="M42" s="40">
        <v>0</v>
      </c>
      <c r="N42" s="40">
        <v>58</v>
      </c>
      <c r="O42" s="40">
        <v>0</v>
      </c>
      <c r="P42" s="40">
        <v>2</v>
      </c>
      <c r="Q42" s="40">
        <v>0</v>
      </c>
      <c r="R42" s="41">
        <v>0</v>
      </c>
    </row>
    <row r="43" spans="1:18" s="21" customFormat="1" x14ac:dyDescent="0.2">
      <c r="A43" s="1" t="s">
        <v>77</v>
      </c>
      <c r="B43" s="30">
        <v>0</v>
      </c>
      <c r="C43" s="32">
        <v>30</v>
      </c>
      <c r="D43" s="45">
        <v>0</v>
      </c>
      <c r="E43" s="44">
        <v>0</v>
      </c>
      <c r="F43" s="39">
        <v>0</v>
      </c>
      <c r="G43" s="40">
        <v>0</v>
      </c>
      <c r="H43" s="40">
        <v>0</v>
      </c>
      <c r="I43" s="40">
        <v>0</v>
      </c>
      <c r="J43" s="40">
        <v>0</v>
      </c>
      <c r="K43" s="40">
        <v>1</v>
      </c>
      <c r="L43" s="40">
        <v>0</v>
      </c>
      <c r="M43" s="40">
        <v>0</v>
      </c>
      <c r="N43" s="40">
        <v>14</v>
      </c>
      <c r="O43" s="40">
        <v>0</v>
      </c>
      <c r="P43" s="40">
        <v>0</v>
      </c>
      <c r="Q43" s="40">
        <v>0</v>
      </c>
      <c r="R43" s="41">
        <v>0</v>
      </c>
    </row>
    <row r="44" spans="1:18" s="21" customFormat="1" x14ac:dyDescent="0.2">
      <c r="A44" s="1" t="s">
        <v>78</v>
      </c>
      <c r="B44" s="30">
        <v>0</v>
      </c>
      <c r="C44" s="32">
        <v>33</v>
      </c>
      <c r="D44" s="45">
        <v>0</v>
      </c>
      <c r="E44" s="44">
        <v>0</v>
      </c>
      <c r="F44" s="39">
        <v>0</v>
      </c>
      <c r="G44" s="40">
        <v>0</v>
      </c>
      <c r="H44" s="40">
        <v>0</v>
      </c>
      <c r="I44" s="40">
        <v>0</v>
      </c>
      <c r="J44" s="40">
        <v>0</v>
      </c>
      <c r="K44" s="40">
        <v>1</v>
      </c>
      <c r="L44" s="40">
        <v>0</v>
      </c>
      <c r="M44" s="40">
        <v>0</v>
      </c>
      <c r="N44" s="40">
        <v>33</v>
      </c>
      <c r="O44" s="40">
        <v>0</v>
      </c>
      <c r="P44" s="40">
        <v>0</v>
      </c>
      <c r="Q44" s="40">
        <v>0</v>
      </c>
      <c r="R44" s="41">
        <v>0</v>
      </c>
    </row>
    <row r="45" spans="1:18" s="21" customFormat="1" x14ac:dyDescent="0.2">
      <c r="A45" s="1" t="s">
        <v>79</v>
      </c>
      <c r="B45" s="30">
        <v>0</v>
      </c>
      <c r="C45" s="32">
        <v>38</v>
      </c>
      <c r="D45" s="45">
        <v>0</v>
      </c>
      <c r="E45" s="44">
        <v>0</v>
      </c>
      <c r="F45" s="39">
        <v>0</v>
      </c>
      <c r="G45" s="40">
        <v>1</v>
      </c>
      <c r="H45" s="40">
        <v>0</v>
      </c>
      <c r="I45" s="40">
        <v>0</v>
      </c>
      <c r="J45" s="40">
        <v>0</v>
      </c>
      <c r="K45" s="40">
        <v>1</v>
      </c>
      <c r="L45" s="40">
        <v>1</v>
      </c>
      <c r="M45" s="40">
        <v>0</v>
      </c>
      <c r="N45" s="40">
        <v>36</v>
      </c>
      <c r="O45" s="40">
        <v>0</v>
      </c>
      <c r="P45" s="40">
        <v>1</v>
      </c>
      <c r="Q45" s="40">
        <v>0</v>
      </c>
      <c r="R45" s="41">
        <v>1</v>
      </c>
    </row>
    <row r="46" spans="1:18" s="21" customFormat="1" x14ac:dyDescent="0.2">
      <c r="A46" s="1" t="s">
        <v>80</v>
      </c>
      <c r="B46" s="30">
        <v>0</v>
      </c>
      <c r="C46" s="32">
        <v>40</v>
      </c>
      <c r="D46" s="45">
        <v>3</v>
      </c>
      <c r="E46" s="44">
        <v>0</v>
      </c>
      <c r="F46" s="39">
        <v>0</v>
      </c>
      <c r="G46" s="40">
        <v>0</v>
      </c>
      <c r="H46" s="40">
        <v>0</v>
      </c>
      <c r="I46" s="40">
        <v>0</v>
      </c>
      <c r="J46" s="40">
        <v>0</v>
      </c>
      <c r="K46" s="40">
        <v>2</v>
      </c>
      <c r="L46" s="40">
        <v>0</v>
      </c>
      <c r="M46" s="40">
        <v>0</v>
      </c>
      <c r="N46" s="40">
        <v>18</v>
      </c>
      <c r="O46" s="40">
        <v>0</v>
      </c>
      <c r="P46" s="40">
        <v>1</v>
      </c>
      <c r="Q46" s="40">
        <v>0</v>
      </c>
      <c r="R46" s="41">
        <v>1</v>
      </c>
    </row>
    <row r="47" spans="1:18" s="21" customFormat="1" x14ac:dyDescent="0.2">
      <c r="A47" s="1" t="s">
        <v>81</v>
      </c>
      <c r="B47" s="30">
        <v>0</v>
      </c>
      <c r="C47" s="32">
        <v>33</v>
      </c>
      <c r="D47" s="45">
        <v>0</v>
      </c>
      <c r="E47" s="44">
        <v>0</v>
      </c>
      <c r="F47" s="39">
        <v>0</v>
      </c>
      <c r="G47" s="40">
        <v>0</v>
      </c>
      <c r="H47" s="40">
        <v>0</v>
      </c>
      <c r="I47" s="40">
        <v>0</v>
      </c>
      <c r="J47" s="40">
        <v>1</v>
      </c>
      <c r="K47" s="40">
        <v>2</v>
      </c>
      <c r="L47" s="40">
        <v>0</v>
      </c>
      <c r="M47" s="40">
        <v>0</v>
      </c>
      <c r="N47" s="40">
        <v>22</v>
      </c>
      <c r="O47" s="40">
        <v>0</v>
      </c>
      <c r="P47" s="40">
        <v>1</v>
      </c>
      <c r="Q47" s="40">
        <v>0</v>
      </c>
      <c r="R47" s="41">
        <v>0</v>
      </c>
    </row>
    <row r="48" spans="1:18" s="21" customFormat="1" x14ac:dyDescent="0.2">
      <c r="A48" s="1" t="s">
        <v>82</v>
      </c>
      <c r="B48" s="30">
        <v>0</v>
      </c>
      <c r="C48" s="32">
        <v>33</v>
      </c>
      <c r="D48" s="45">
        <v>0</v>
      </c>
      <c r="E48" s="44">
        <v>0</v>
      </c>
      <c r="F48" s="39">
        <v>0</v>
      </c>
      <c r="G48" s="40">
        <v>0</v>
      </c>
      <c r="H48" s="40">
        <v>0</v>
      </c>
      <c r="I48" s="40">
        <v>0</v>
      </c>
      <c r="J48" s="40">
        <v>0</v>
      </c>
      <c r="K48" s="40">
        <v>1</v>
      </c>
      <c r="L48" s="40">
        <v>0</v>
      </c>
      <c r="M48" s="40">
        <v>0</v>
      </c>
      <c r="N48" s="40">
        <v>21</v>
      </c>
      <c r="O48" s="40">
        <v>0</v>
      </c>
      <c r="P48" s="40">
        <v>1</v>
      </c>
      <c r="Q48" s="40">
        <v>0</v>
      </c>
      <c r="R48" s="41">
        <v>0</v>
      </c>
    </row>
    <row r="49" spans="1:18" s="21" customFormat="1" x14ac:dyDescent="0.2">
      <c r="A49" s="1" t="s">
        <v>83</v>
      </c>
      <c r="B49" s="30">
        <v>0</v>
      </c>
      <c r="C49" s="32">
        <v>36</v>
      </c>
      <c r="D49" s="45">
        <v>0</v>
      </c>
      <c r="E49" s="44">
        <v>0</v>
      </c>
      <c r="F49" s="39">
        <v>0</v>
      </c>
      <c r="G49" s="40">
        <v>0</v>
      </c>
      <c r="H49" s="40">
        <v>0</v>
      </c>
      <c r="I49" s="40">
        <v>0</v>
      </c>
      <c r="J49" s="40">
        <v>0</v>
      </c>
      <c r="K49" s="40">
        <v>1</v>
      </c>
      <c r="L49" s="40">
        <v>0</v>
      </c>
      <c r="M49" s="40">
        <v>0</v>
      </c>
      <c r="N49" s="40">
        <v>67</v>
      </c>
      <c r="O49" s="40">
        <v>0</v>
      </c>
      <c r="P49" s="40">
        <v>0</v>
      </c>
      <c r="Q49" s="40">
        <v>0</v>
      </c>
      <c r="R49" s="41">
        <v>0</v>
      </c>
    </row>
    <row r="50" spans="1:18" s="21" customFormat="1" x14ac:dyDescent="0.2">
      <c r="A50" s="1" t="s">
        <v>84</v>
      </c>
      <c r="B50" s="30">
        <v>0</v>
      </c>
      <c r="C50" s="32">
        <v>13</v>
      </c>
      <c r="D50" s="45">
        <v>0</v>
      </c>
      <c r="E50" s="44">
        <v>0</v>
      </c>
      <c r="F50" s="39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4</v>
      </c>
      <c r="O50" s="40">
        <v>0</v>
      </c>
      <c r="P50" s="40">
        <v>0</v>
      </c>
      <c r="Q50" s="40">
        <v>0</v>
      </c>
      <c r="R50" s="41">
        <v>0</v>
      </c>
    </row>
    <row r="51" spans="1:18" s="21" customFormat="1" x14ac:dyDescent="0.2">
      <c r="A51" s="1" t="s">
        <v>85</v>
      </c>
      <c r="B51" s="30">
        <v>0</v>
      </c>
      <c r="C51" s="32">
        <v>17</v>
      </c>
      <c r="D51" s="45">
        <v>0</v>
      </c>
      <c r="E51" s="44">
        <v>0</v>
      </c>
      <c r="F51" s="39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11</v>
      </c>
      <c r="O51" s="40">
        <v>0</v>
      </c>
      <c r="P51" s="40">
        <v>0</v>
      </c>
      <c r="Q51" s="40">
        <v>0</v>
      </c>
      <c r="R51" s="41">
        <v>0</v>
      </c>
    </row>
    <row r="52" spans="1:18" s="21" customFormat="1" x14ac:dyDescent="0.2">
      <c r="A52" s="1" t="s">
        <v>86</v>
      </c>
      <c r="B52" s="30">
        <v>0</v>
      </c>
      <c r="C52" s="32">
        <v>38</v>
      </c>
      <c r="D52" s="45">
        <v>1</v>
      </c>
      <c r="E52" s="44">
        <v>0</v>
      </c>
      <c r="F52" s="39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15</v>
      </c>
      <c r="O52" s="40">
        <v>0</v>
      </c>
      <c r="P52" s="40">
        <v>2</v>
      </c>
      <c r="Q52" s="40">
        <v>0</v>
      </c>
      <c r="R52" s="41">
        <v>0</v>
      </c>
    </row>
    <row r="53" spans="1:18" s="21" customFormat="1" x14ac:dyDescent="0.2">
      <c r="A53" s="1" t="s">
        <v>91</v>
      </c>
      <c r="B53" s="30">
        <v>0</v>
      </c>
      <c r="C53" s="32">
        <v>27</v>
      </c>
      <c r="D53" s="45">
        <v>3</v>
      </c>
      <c r="E53" s="44">
        <v>0</v>
      </c>
      <c r="F53" s="39">
        <v>0</v>
      </c>
      <c r="G53" s="40">
        <v>1</v>
      </c>
      <c r="H53" s="40">
        <v>0</v>
      </c>
      <c r="I53" s="40">
        <v>0</v>
      </c>
      <c r="J53" s="40">
        <v>0</v>
      </c>
      <c r="K53" s="40">
        <v>1</v>
      </c>
      <c r="L53" s="40">
        <v>0</v>
      </c>
      <c r="M53" s="40">
        <v>0</v>
      </c>
      <c r="N53" s="40">
        <v>17</v>
      </c>
      <c r="O53" s="40">
        <v>0</v>
      </c>
      <c r="P53" s="40">
        <v>0</v>
      </c>
      <c r="Q53" s="40">
        <v>0</v>
      </c>
      <c r="R53" s="41">
        <v>2</v>
      </c>
    </row>
    <row r="54" spans="1:18" s="21" customFormat="1" x14ac:dyDescent="0.2">
      <c r="A54" s="1" t="s">
        <v>87</v>
      </c>
      <c r="B54" s="30">
        <v>1</v>
      </c>
      <c r="C54" s="32">
        <v>34</v>
      </c>
      <c r="D54" s="45">
        <v>1</v>
      </c>
      <c r="E54" s="44">
        <v>0</v>
      </c>
      <c r="F54" s="39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19</v>
      </c>
      <c r="O54" s="40">
        <v>0</v>
      </c>
      <c r="P54" s="40">
        <v>0</v>
      </c>
      <c r="Q54" s="40">
        <v>0</v>
      </c>
      <c r="R54" s="41">
        <v>0</v>
      </c>
    </row>
    <row r="55" spans="1:18" s="21" customFormat="1" x14ac:dyDescent="0.2">
      <c r="A55" s="1" t="s">
        <v>88</v>
      </c>
      <c r="B55" s="30">
        <v>0</v>
      </c>
      <c r="C55" s="32">
        <v>51</v>
      </c>
      <c r="D55" s="45">
        <v>2</v>
      </c>
      <c r="E55" s="44">
        <v>0</v>
      </c>
      <c r="F55" s="39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36</v>
      </c>
      <c r="O55" s="40">
        <v>0</v>
      </c>
      <c r="P55" s="40">
        <v>3</v>
      </c>
      <c r="Q55" s="40">
        <v>0</v>
      </c>
      <c r="R55" s="41">
        <v>0</v>
      </c>
    </row>
    <row r="56" spans="1:18" s="21" customFormat="1" x14ac:dyDescent="0.2">
      <c r="A56" s="1" t="s">
        <v>89</v>
      </c>
      <c r="B56" s="30">
        <v>0</v>
      </c>
      <c r="C56" s="32">
        <v>25</v>
      </c>
      <c r="D56" s="45">
        <v>0</v>
      </c>
      <c r="E56" s="44">
        <v>0</v>
      </c>
      <c r="F56" s="39">
        <v>0</v>
      </c>
      <c r="G56" s="40">
        <v>2</v>
      </c>
      <c r="H56" s="40">
        <v>0</v>
      </c>
      <c r="I56" s="40">
        <v>0</v>
      </c>
      <c r="J56" s="40">
        <v>0</v>
      </c>
      <c r="K56" s="40">
        <v>1</v>
      </c>
      <c r="L56" s="40">
        <v>0</v>
      </c>
      <c r="M56" s="40">
        <v>0</v>
      </c>
      <c r="N56" s="40">
        <v>8</v>
      </c>
      <c r="O56" s="40">
        <v>0</v>
      </c>
      <c r="P56" s="40">
        <v>0</v>
      </c>
      <c r="Q56" s="40">
        <v>0</v>
      </c>
      <c r="R56" s="41">
        <v>0</v>
      </c>
    </row>
    <row r="57" spans="1:18" s="21" customFormat="1" x14ac:dyDescent="0.2">
      <c r="A57" s="1" t="s">
        <v>90</v>
      </c>
      <c r="B57" s="30">
        <v>0</v>
      </c>
      <c r="C57" s="32">
        <v>1</v>
      </c>
      <c r="D57" s="45">
        <v>0</v>
      </c>
      <c r="E57" s="44">
        <v>0</v>
      </c>
      <c r="F57" s="39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1</v>
      </c>
      <c r="Q57" s="40">
        <v>0</v>
      </c>
      <c r="R57" s="41">
        <v>0</v>
      </c>
    </row>
    <row r="58" spans="1:18" s="21" customFormat="1" x14ac:dyDescent="0.2">
      <c r="A58" s="79" t="s">
        <v>98</v>
      </c>
      <c r="B58" s="30">
        <v>1</v>
      </c>
      <c r="C58" s="32">
        <v>631</v>
      </c>
      <c r="D58" s="45">
        <v>151</v>
      </c>
      <c r="E58" s="44">
        <v>0</v>
      </c>
      <c r="F58" s="39">
        <v>3</v>
      </c>
      <c r="G58" s="40">
        <v>89</v>
      </c>
      <c r="H58" s="40">
        <v>1</v>
      </c>
      <c r="I58" s="40">
        <v>0</v>
      </c>
      <c r="J58" s="40">
        <v>0</v>
      </c>
      <c r="K58" s="40">
        <v>6</v>
      </c>
      <c r="L58" s="40">
        <v>32</v>
      </c>
      <c r="M58" s="40">
        <v>0</v>
      </c>
      <c r="N58" s="40">
        <v>420</v>
      </c>
      <c r="O58" s="40">
        <v>5</v>
      </c>
      <c r="P58" s="40">
        <v>91</v>
      </c>
      <c r="Q58" s="40">
        <v>1</v>
      </c>
      <c r="R58" s="41">
        <v>2</v>
      </c>
    </row>
    <row r="59" spans="1:18" x14ac:dyDescent="0.2">
      <c r="A59" s="4" t="s">
        <v>0</v>
      </c>
      <c r="B59" s="12">
        <f t="shared" ref="B59:R59" si="0">SUM(B6:B58)</f>
        <v>3</v>
      </c>
      <c r="C59" s="12">
        <f t="shared" si="0"/>
        <v>2874</v>
      </c>
      <c r="D59" s="12">
        <f t="shared" si="0"/>
        <v>209</v>
      </c>
      <c r="E59" s="12">
        <f t="shared" si="0"/>
        <v>5</v>
      </c>
      <c r="F59" s="12">
        <f t="shared" si="0"/>
        <v>6</v>
      </c>
      <c r="G59" s="12">
        <f t="shared" si="0"/>
        <v>108</v>
      </c>
      <c r="H59" s="12">
        <f t="shared" si="0"/>
        <v>4</v>
      </c>
      <c r="I59" s="12">
        <f t="shared" si="0"/>
        <v>2</v>
      </c>
      <c r="J59" s="12">
        <f t="shared" si="0"/>
        <v>5</v>
      </c>
      <c r="K59" s="12">
        <f t="shared" si="0"/>
        <v>62</v>
      </c>
      <c r="L59" s="12">
        <f t="shared" si="0"/>
        <v>46</v>
      </c>
      <c r="M59" s="12">
        <f t="shared" si="0"/>
        <v>1</v>
      </c>
      <c r="N59" s="12">
        <f t="shared" si="0"/>
        <v>2821</v>
      </c>
      <c r="O59" s="12">
        <f t="shared" si="0"/>
        <v>10</v>
      </c>
      <c r="P59" s="12">
        <f t="shared" si="0"/>
        <v>159</v>
      </c>
      <c r="Q59" s="12">
        <f t="shared" si="0"/>
        <v>2</v>
      </c>
      <c r="R59" s="12">
        <f t="shared" si="0"/>
        <v>12</v>
      </c>
    </row>
    <row r="60" spans="1:18" x14ac:dyDescent="0.2">
      <c r="A60" s="22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</row>
  </sheetData>
  <mergeCells count="2">
    <mergeCell ref="B2:R2"/>
    <mergeCell ref="B1:R1"/>
  </mergeCells>
  <phoneticPr fontId="1" type="noConversion"/>
  <printOptions horizontalCentered="1"/>
  <pageMargins left="0.5" right="0.5" top="0.75" bottom="0.75" header="0.3" footer="0.3"/>
  <pageSetup pageOrder="overThenDown" orientation="landscape" r:id="rId1"/>
  <headerFooter alignWithMargins="0">
    <oddHeader>&amp;C&amp;"Helv,Bold"BANNOCK COUNTY RESULTS
PRESIDENTIAL PRIMARY ELECTION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2"/>
  <sheetViews>
    <sheetView topLeftCell="A41" zoomScale="150" zoomScaleNormal="150" zoomScaleSheetLayoutView="100" workbookViewId="0">
      <selection activeCell="Q59" sqref="Q59"/>
    </sheetView>
  </sheetViews>
  <sheetFormatPr defaultColWidth="9.140625" defaultRowHeight="12.75" x14ac:dyDescent="0.2"/>
  <cols>
    <col min="1" max="1" width="18.7109375" style="11" customWidth="1"/>
    <col min="2" max="2" width="6.140625" style="11" customWidth="1"/>
    <col min="3" max="13" width="6.140625" style="23" customWidth="1"/>
    <col min="14" max="18" width="6.140625" style="5" customWidth="1"/>
    <col min="19" max="16384" width="9.140625" style="5"/>
  </cols>
  <sheetData>
    <row r="1" spans="1:18" s="16" customFormat="1" x14ac:dyDescent="0.2">
      <c r="A1" s="64"/>
      <c r="B1" s="92" t="s">
        <v>10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2" t="s">
        <v>2</v>
      </c>
      <c r="O1" s="93"/>
      <c r="P1" s="93"/>
      <c r="Q1" s="93"/>
      <c r="R1" s="94"/>
    </row>
    <row r="2" spans="1:18" s="16" customFormat="1" x14ac:dyDescent="0.2">
      <c r="A2" s="17"/>
      <c r="B2" s="89" t="s">
        <v>11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8" t="s">
        <v>3</v>
      </c>
      <c r="O2" s="99"/>
      <c r="P2" s="99"/>
      <c r="Q2" s="99"/>
      <c r="R2" s="100"/>
    </row>
    <row r="3" spans="1:18" ht="13.5" customHeight="1" x14ac:dyDescent="0.2">
      <c r="A3" s="18"/>
      <c r="B3" s="53" t="s">
        <v>1</v>
      </c>
      <c r="C3" s="53" t="s">
        <v>1</v>
      </c>
      <c r="D3" s="53" t="s">
        <v>1</v>
      </c>
      <c r="E3" s="53" t="s">
        <v>1</v>
      </c>
      <c r="F3" s="53" t="s">
        <v>1</v>
      </c>
      <c r="G3" s="53" t="s">
        <v>1</v>
      </c>
      <c r="H3" s="53" t="s">
        <v>12</v>
      </c>
      <c r="I3" s="53" t="s">
        <v>12</v>
      </c>
      <c r="J3" s="53" t="s">
        <v>12</v>
      </c>
      <c r="K3" s="53" t="s">
        <v>12</v>
      </c>
      <c r="L3" s="53" t="s">
        <v>12</v>
      </c>
      <c r="M3" s="53" t="s">
        <v>12</v>
      </c>
      <c r="N3" s="95"/>
      <c r="O3" s="96"/>
      <c r="P3" s="96"/>
      <c r="Q3" s="96"/>
      <c r="R3" s="97"/>
    </row>
    <row r="4" spans="1:18" s="6" customFormat="1" ht="117" customHeight="1" thickBot="1" x14ac:dyDescent="0.25">
      <c r="A4" s="19" t="s">
        <v>4</v>
      </c>
      <c r="B4" s="55" t="s">
        <v>29</v>
      </c>
      <c r="C4" s="55" t="s">
        <v>30</v>
      </c>
      <c r="D4" s="55" t="s">
        <v>31</v>
      </c>
      <c r="E4" s="55" t="s">
        <v>32</v>
      </c>
      <c r="F4" s="55" t="s">
        <v>33</v>
      </c>
      <c r="G4" s="55" t="s">
        <v>34</v>
      </c>
      <c r="H4" s="55" t="s">
        <v>35</v>
      </c>
      <c r="I4" s="55" t="s">
        <v>36</v>
      </c>
      <c r="J4" s="55" t="s">
        <v>92</v>
      </c>
      <c r="K4" s="55" t="s">
        <v>37</v>
      </c>
      <c r="L4" s="55" t="s">
        <v>13</v>
      </c>
      <c r="M4" s="55" t="s">
        <v>38</v>
      </c>
      <c r="N4" s="3" t="s">
        <v>5</v>
      </c>
      <c r="O4" s="3" t="s">
        <v>6</v>
      </c>
      <c r="P4" s="3" t="s">
        <v>8</v>
      </c>
      <c r="Q4" s="3" t="s">
        <v>9</v>
      </c>
      <c r="R4" s="2" t="s">
        <v>7</v>
      </c>
    </row>
    <row r="5" spans="1:18" s="10" customFormat="1" ht="13.5" thickBot="1" x14ac:dyDescent="0.25">
      <c r="A5" s="7"/>
      <c r="B5" s="2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40</v>
      </c>
      <c r="B6" s="29">
        <v>0</v>
      </c>
      <c r="C6" s="20">
        <v>0</v>
      </c>
      <c r="D6" s="20">
        <v>0</v>
      </c>
      <c r="E6" s="20">
        <v>61</v>
      </c>
      <c r="F6" s="20">
        <v>1</v>
      </c>
      <c r="G6" s="56">
        <v>1</v>
      </c>
      <c r="H6" s="58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13">
        <v>762</v>
      </c>
      <c r="O6" s="14">
        <v>10</v>
      </c>
      <c r="P6" s="24">
        <f t="shared" ref="P6:P57" si="0">IF(N6&lt;&gt;0,N6+O6,"")</f>
        <v>772</v>
      </c>
      <c r="Q6" s="14">
        <v>199</v>
      </c>
      <c r="R6" s="36">
        <f>IF(N6&lt;&gt;0,Q6/P6,"")</f>
        <v>0.25777202072538863</v>
      </c>
    </row>
    <row r="7" spans="1:18" s="10" customFormat="1" x14ac:dyDescent="0.2">
      <c r="A7" s="1" t="s">
        <v>41</v>
      </c>
      <c r="B7" s="30">
        <v>1</v>
      </c>
      <c r="C7" s="35">
        <v>2</v>
      </c>
      <c r="D7" s="35">
        <v>0</v>
      </c>
      <c r="E7" s="35">
        <v>100</v>
      </c>
      <c r="F7" s="35">
        <v>6</v>
      </c>
      <c r="G7" s="57">
        <v>2</v>
      </c>
      <c r="H7" s="59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26">
        <v>838</v>
      </c>
      <c r="O7" s="15">
        <v>16</v>
      </c>
      <c r="P7" s="37">
        <f t="shared" si="0"/>
        <v>854</v>
      </c>
      <c r="Q7" s="15">
        <v>233</v>
      </c>
      <c r="R7" s="38">
        <f t="shared" ref="R7:R59" si="1">IF(N7&lt;&gt;0,Q7/P7,"")</f>
        <v>0.27283372365339581</v>
      </c>
    </row>
    <row r="8" spans="1:18" s="10" customFormat="1" x14ac:dyDescent="0.2">
      <c r="A8" s="1" t="s">
        <v>42</v>
      </c>
      <c r="B8" s="30">
        <v>1</v>
      </c>
      <c r="C8" s="35">
        <v>1</v>
      </c>
      <c r="D8" s="35">
        <v>0</v>
      </c>
      <c r="E8" s="35">
        <v>67</v>
      </c>
      <c r="F8" s="35">
        <v>4</v>
      </c>
      <c r="G8" s="57">
        <v>1</v>
      </c>
      <c r="H8" s="59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26">
        <v>772</v>
      </c>
      <c r="O8" s="15">
        <v>6</v>
      </c>
      <c r="P8" s="37">
        <f t="shared" si="0"/>
        <v>778</v>
      </c>
      <c r="Q8" s="15">
        <v>201</v>
      </c>
      <c r="R8" s="38">
        <f t="shared" si="1"/>
        <v>0.2583547557840617</v>
      </c>
    </row>
    <row r="9" spans="1:18" s="21" customFormat="1" x14ac:dyDescent="0.2">
      <c r="A9" s="1" t="s">
        <v>43</v>
      </c>
      <c r="B9" s="30">
        <v>0</v>
      </c>
      <c r="C9" s="35">
        <v>0</v>
      </c>
      <c r="D9" s="35">
        <v>0</v>
      </c>
      <c r="E9" s="35">
        <v>52</v>
      </c>
      <c r="F9" s="35">
        <v>1</v>
      </c>
      <c r="G9" s="57">
        <v>2</v>
      </c>
      <c r="H9" s="59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26">
        <v>1157</v>
      </c>
      <c r="O9" s="15">
        <v>42</v>
      </c>
      <c r="P9" s="37">
        <f t="shared" si="0"/>
        <v>1199</v>
      </c>
      <c r="Q9" s="15">
        <v>285</v>
      </c>
      <c r="R9" s="38">
        <f t="shared" si="1"/>
        <v>0.23769808173477899</v>
      </c>
    </row>
    <row r="10" spans="1:18" s="21" customFormat="1" x14ac:dyDescent="0.2">
      <c r="A10" s="1" t="s">
        <v>44</v>
      </c>
      <c r="B10" s="30">
        <v>1</v>
      </c>
      <c r="C10" s="35">
        <v>1</v>
      </c>
      <c r="D10" s="35">
        <v>0</v>
      </c>
      <c r="E10" s="35">
        <v>98</v>
      </c>
      <c r="F10" s="35">
        <v>2</v>
      </c>
      <c r="G10" s="57">
        <v>0</v>
      </c>
      <c r="H10" s="59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26">
        <v>1212</v>
      </c>
      <c r="O10" s="15">
        <v>35</v>
      </c>
      <c r="P10" s="37">
        <f t="shared" si="0"/>
        <v>1247</v>
      </c>
      <c r="Q10" s="15">
        <v>313</v>
      </c>
      <c r="R10" s="38">
        <f t="shared" si="1"/>
        <v>0.25100240577385724</v>
      </c>
    </row>
    <row r="11" spans="1:18" s="21" customFormat="1" x14ac:dyDescent="0.2">
      <c r="A11" s="1" t="s">
        <v>45</v>
      </c>
      <c r="B11" s="30">
        <v>0</v>
      </c>
      <c r="C11" s="35">
        <v>0</v>
      </c>
      <c r="D11" s="35">
        <v>0</v>
      </c>
      <c r="E11" s="35">
        <v>61</v>
      </c>
      <c r="F11" s="35">
        <v>1</v>
      </c>
      <c r="G11" s="57">
        <v>1</v>
      </c>
      <c r="H11" s="59">
        <v>0</v>
      </c>
      <c r="I11" s="35">
        <v>0</v>
      </c>
      <c r="J11" s="35">
        <v>0</v>
      </c>
      <c r="K11" s="35">
        <v>0</v>
      </c>
      <c r="L11" s="35">
        <v>1</v>
      </c>
      <c r="M11" s="35">
        <v>1</v>
      </c>
      <c r="N11" s="26">
        <v>1063</v>
      </c>
      <c r="O11" s="15">
        <v>24</v>
      </c>
      <c r="P11" s="37">
        <f t="shared" si="0"/>
        <v>1087</v>
      </c>
      <c r="Q11" s="15">
        <v>249</v>
      </c>
      <c r="R11" s="38">
        <f t="shared" si="1"/>
        <v>0.22907083716651333</v>
      </c>
    </row>
    <row r="12" spans="1:18" s="21" customFormat="1" x14ac:dyDescent="0.2">
      <c r="A12" s="1" t="s">
        <v>46</v>
      </c>
      <c r="B12" s="30">
        <v>0</v>
      </c>
      <c r="C12" s="35">
        <v>1</v>
      </c>
      <c r="D12" s="35">
        <v>0</v>
      </c>
      <c r="E12" s="35">
        <v>57</v>
      </c>
      <c r="F12" s="35">
        <v>1</v>
      </c>
      <c r="G12" s="57">
        <v>3</v>
      </c>
      <c r="H12" s="59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26">
        <v>821</v>
      </c>
      <c r="O12" s="15">
        <v>32</v>
      </c>
      <c r="P12" s="37">
        <f t="shared" si="0"/>
        <v>853</v>
      </c>
      <c r="Q12" s="15">
        <v>177</v>
      </c>
      <c r="R12" s="38">
        <f t="shared" si="1"/>
        <v>0.20750293083235638</v>
      </c>
    </row>
    <row r="13" spans="1:18" s="21" customFormat="1" x14ac:dyDescent="0.2">
      <c r="A13" s="1" t="s">
        <v>47</v>
      </c>
      <c r="B13" s="30">
        <v>0</v>
      </c>
      <c r="C13" s="35">
        <v>0</v>
      </c>
      <c r="D13" s="35">
        <v>0</v>
      </c>
      <c r="E13" s="35">
        <v>78</v>
      </c>
      <c r="F13" s="35">
        <v>2</v>
      </c>
      <c r="G13" s="57">
        <v>0</v>
      </c>
      <c r="H13" s="59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26">
        <v>860</v>
      </c>
      <c r="O13" s="15">
        <v>17</v>
      </c>
      <c r="P13" s="37">
        <f t="shared" si="0"/>
        <v>877</v>
      </c>
      <c r="Q13" s="15">
        <v>180</v>
      </c>
      <c r="R13" s="38">
        <f t="shared" si="1"/>
        <v>0.20524515393386544</v>
      </c>
    </row>
    <row r="14" spans="1:18" s="21" customFormat="1" x14ac:dyDescent="0.2">
      <c r="A14" s="1" t="s">
        <v>48</v>
      </c>
      <c r="B14" s="30">
        <v>0</v>
      </c>
      <c r="C14" s="35">
        <v>0</v>
      </c>
      <c r="D14" s="35">
        <v>4</v>
      </c>
      <c r="E14" s="35">
        <v>65</v>
      </c>
      <c r="F14" s="35">
        <v>1</v>
      </c>
      <c r="G14" s="57">
        <v>0</v>
      </c>
      <c r="H14" s="59">
        <v>1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26">
        <v>1121</v>
      </c>
      <c r="O14" s="15">
        <v>18</v>
      </c>
      <c r="P14" s="37">
        <f t="shared" si="0"/>
        <v>1139</v>
      </c>
      <c r="Q14" s="15">
        <v>168</v>
      </c>
      <c r="R14" s="38">
        <f t="shared" si="1"/>
        <v>0.14749780509218613</v>
      </c>
    </row>
    <row r="15" spans="1:18" s="21" customFormat="1" x14ac:dyDescent="0.2">
      <c r="A15" s="1" t="s">
        <v>49</v>
      </c>
      <c r="B15" s="30">
        <v>1</v>
      </c>
      <c r="C15" s="35">
        <v>0</v>
      </c>
      <c r="D15" s="35">
        <v>1</v>
      </c>
      <c r="E15" s="35">
        <v>72</v>
      </c>
      <c r="F15" s="35">
        <v>1</v>
      </c>
      <c r="G15" s="57">
        <v>2</v>
      </c>
      <c r="H15" s="59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26">
        <v>726</v>
      </c>
      <c r="O15" s="15">
        <v>10</v>
      </c>
      <c r="P15" s="37">
        <f t="shared" si="0"/>
        <v>736</v>
      </c>
      <c r="Q15" s="15">
        <v>174</v>
      </c>
      <c r="R15" s="38">
        <f t="shared" si="1"/>
        <v>0.23641304347826086</v>
      </c>
    </row>
    <row r="16" spans="1:18" s="21" customFormat="1" x14ac:dyDescent="0.2">
      <c r="A16" s="1" t="s">
        <v>50</v>
      </c>
      <c r="B16" s="30">
        <v>0</v>
      </c>
      <c r="C16" s="35">
        <v>0</v>
      </c>
      <c r="D16" s="35">
        <v>0</v>
      </c>
      <c r="E16" s="35">
        <v>43</v>
      </c>
      <c r="F16" s="35">
        <v>1</v>
      </c>
      <c r="G16" s="57">
        <v>0</v>
      </c>
      <c r="H16" s="59">
        <v>1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26">
        <v>644</v>
      </c>
      <c r="O16" s="15">
        <v>13</v>
      </c>
      <c r="P16" s="37">
        <f t="shared" si="0"/>
        <v>657</v>
      </c>
      <c r="Q16" s="15">
        <v>114</v>
      </c>
      <c r="R16" s="38">
        <f t="shared" si="1"/>
        <v>0.17351598173515981</v>
      </c>
    </row>
    <row r="17" spans="1:18" s="21" customFormat="1" x14ac:dyDescent="0.2">
      <c r="A17" s="1" t="s">
        <v>51</v>
      </c>
      <c r="B17" s="30">
        <v>1</v>
      </c>
      <c r="C17" s="35">
        <v>1</v>
      </c>
      <c r="D17" s="35">
        <v>1</v>
      </c>
      <c r="E17" s="35">
        <v>54</v>
      </c>
      <c r="F17" s="35">
        <v>1</v>
      </c>
      <c r="G17" s="57">
        <v>0</v>
      </c>
      <c r="H17" s="59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26">
        <v>575</v>
      </c>
      <c r="O17" s="15">
        <v>16</v>
      </c>
      <c r="P17" s="37">
        <f t="shared" si="0"/>
        <v>591</v>
      </c>
      <c r="Q17" s="15">
        <v>143</v>
      </c>
      <c r="R17" s="38">
        <f t="shared" si="1"/>
        <v>0.24196277495769883</v>
      </c>
    </row>
    <row r="18" spans="1:18" s="21" customFormat="1" x14ac:dyDescent="0.2">
      <c r="A18" s="1" t="s">
        <v>52</v>
      </c>
      <c r="B18" s="30">
        <v>0</v>
      </c>
      <c r="C18" s="35">
        <v>0</v>
      </c>
      <c r="D18" s="35">
        <v>0</v>
      </c>
      <c r="E18" s="35">
        <v>71</v>
      </c>
      <c r="F18" s="35">
        <v>0</v>
      </c>
      <c r="G18" s="57">
        <v>2</v>
      </c>
      <c r="H18" s="59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26">
        <v>770</v>
      </c>
      <c r="O18" s="15">
        <v>21</v>
      </c>
      <c r="P18" s="37">
        <f t="shared" si="0"/>
        <v>791</v>
      </c>
      <c r="Q18" s="15">
        <v>155</v>
      </c>
      <c r="R18" s="38">
        <f t="shared" si="1"/>
        <v>0.19595448798988621</v>
      </c>
    </row>
    <row r="19" spans="1:18" s="21" customFormat="1" x14ac:dyDescent="0.2">
      <c r="A19" s="1" t="s">
        <v>53</v>
      </c>
      <c r="B19" s="30">
        <v>1</v>
      </c>
      <c r="C19" s="35">
        <v>0</v>
      </c>
      <c r="D19" s="35">
        <v>0</v>
      </c>
      <c r="E19" s="35">
        <v>53</v>
      </c>
      <c r="F19" s="35">
        <v>0</v>
      </c>
      <c r="G19" s="57">
        <v>1</v>
      </c>
      <c r="H19" s="59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26">
        <v>682</v>
      </c>
      <c r="O19" s="15">
        <v>9</v>
      </c>
      <c r="P19" s="37">
        <f t="shared" si="0"/>
        <v>691</v>
      </c>
      <c r="Q19" s="15">
        <v>137</v>
      </c>
      <c r="R19" s="38">
        <f t="shared" si="1"/>
        <v>0.19826338639652677</v>
      </c>
    </row>
    <row r="20" spans="1:18" s="21" customFormat="1" x14ac:dyDescent="0.2">
      <c r="A20" s="1" t="s">
        <v>54</v>
      </c>
      <c r="B20" s="30">
        <v>1</v>
      </c>
      <c r="C20" s="35">
        <v>0</v>
      </c>
      <c r="D20" s="35">
        <v>0</v>
      </c>
      <c r="E20" s="35">
        <v>91</v>
      </c>
      <c r="F20" s="35">
        <v>4</v>
      </c>
      <c r="G20" s="57">
        <v>3</v>
      </c>
      <c r="H20" s="59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6">
        <v>873</v>
      </c>
      <c r="O20" s="15">
        <v>12</v>
      </c>
      <c r="P20" s="37">
        <f t="shared" si="0"/>
        <v>885</v>
      </c>
      <c r="Q20" s="15">
        <v>203</v>
      </c>
      <c r="R20" s="38">
        <f t="shared" si="1"/>
        <v>0.22937853107344633</v>
      </c>
    </row>
    <row r="21" spans="1:18" s="21" customFormat="1" x14ac:dyDescent="0.2">
      <c r="A21" s="1" t="s">
        <v>55</v>
      </c>
      <c r="B21" s="30">
        <v>1</v>
      </c>
      <c r="C21" s="35">
        <v>0</v>
      </c>
      <c r="D21" s="35">
        <v>1</v>
      </c>
      <c r="E21" s="35">
        <v>46</v>
      </c>
      <c r="F21" s="35">
        <v>4</v>
      </c>
      <c r="G21" s="57">
        <v>1</v>
      </c>
      <c r="H21" s="59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26">
        <v>651</v>
      </c>
      <c r="O21" s="15">
        <v>28</v>
      </c>
      <c r="P21" s="37">
        <f t="shared" si="0"/>
        <v>679</v>
      </c>
      <c r="Q21" s="15">
        <v>148</v>
      </c>
      <c r="R21" s="38">
        <f t="shared" si="1"/>
        <v>0.21796759941089838</v>
      </c>
    </row>
    <row r="22" spans="1:18" s="21" customFormat="1" x14ac:dyDescent="0.2">
      <c r="A22" s="1" t="s">
        <v>56</v>
      </c>
      <c r="B22" s="30">
        <v>2</v>
      </c>
      <c r="C22" s="35">
        <v>1</v>
      </c>
      <c r="D22" s="35">
        <v>0</v>
      </c>
      <c r="E22" s="35">
        <v>69</v>
      </c>
      <c r="F22" s="35">
        <v>5</v>
      </c>
      <c r="G22" s="57">
        <v>0</v>
      </c>
      <c r="H22" s="59">
        <v>1</v>
      </c>
      <c r="I22" s="35">
        <v>0</v>
      </c>
      <c r="J22" s="35">
        <v>0</v>
      </c>
      <c r="K22" s="35">
        <v>0</v>
      </c>
      <c r="L22" s="35">
        <v>1</v>
      </c>
      <c r="M22" s="35">
        <v>0</v>
      </c>
      <c r="N22" s="26">
        <v>859</v>
      </c>
      <c r="O22" s="15">
        <v>23</v>
      </c>
      <c r="P22" s="37">
        <f t="shared" si="0"/>
        <v>882</v>
      </c>
      <c r="Q22" s="15">
        <v>202</v>
      </c>
      <c r="R22" s="38">
        <f t="shared" si="1"/>
        <v>0.22902494331065759</v>
      </c>
    </row>
    <row r="23" spans="1:18" s="21" customFormat="1" x14ac:dyDescent="0.2">
      <c r="A23" s="1" t="s">
        <v>57</v>
      </c>
      <c r="B23" s="30">
        <v>1</v>
      </c>
      <c r="C23" s="35">
        <v>1</v>
      </c>
      <c r="D23" s="35">
        <v>1</v>
      </c>
      <c r="E23" s="35">
        <v>67</v>
      </c>
      <c r="F23" s="35">
        <v>4</v>
      </c>
      <c r="G23" s="57">
        <v>1</v>
      </c>
      <c r="H23" s="59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26">
        <v>1005</v>
      </c>
      <c r="O23" s="15">
        <v>19</v>
      </c>
      <c r="P23" s="37">
        <f t="shared" si="0"/>
        <v>1024</v>
      </c>
      <c r="Q23" s="15">
        <v>239</v>
      </c>
      <c r="R23" s="38">
        <f t="shared" si="1"/>
        <v>0.2333984375</v>
      </c>
    </row>
    <row r="24" spans="1:18" s="21" customFormat="1" x14ac:dyDescent="0.2">
      <c r="A24" s="1" t="s">
        <v>58</v>
      </c>
      <c r="B24" s="30">
        <v>0</v>
      </c>
      <c r="C24" s="35">
        <v>0</v>
      </c>
      <c r="D24" s="35">
        <v>1</v>
      </c>
      <c r="E24" s="35">
        <v>54</v>
      </c>
      <c r="F24" s="35">
        <v>5</v>
      </c>
      <c r="G24" s="57">
        <v>5</v>
      </c>
      <c r="H24" s="59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26">
        <v>625</v>
      </c>
      <c r="O24" s="15">
        <v>14</v>
      </c>
      <c r="P24" s="37">
        <f t="shared" si="0"/>
        <v>639</v>
      </c>
      <c r="Q24" s="15">
        <v>165</v>
      </c>
      <c r="R24" s="38">
        <f t="shared" si="1"/>
        <v>0.25821596244131456</v>
      </c>
    </row>
    <row r="25" spans="1:18" s="21" customFormat="1" x14ac:dyDescent="0.2">
      <c r="A25" s="1" t="s">
        <v>59</v>
      </c>
      <c r="B25" s="30">
        <v>1</v>
      </c>
      <c r="C25" s="35">
        <v>2</v>
      </c>
      <c r="D25" s="35">
        <v>2</v>
      </c>
      <c r="E25" s="35">
        <v>53</v>
      </c>
      <c r="F25" s="35">
        <v>3</v>
      </c>
      <c r="G25" s="57">
        <v>2</v>
      </c>
      <c r="H25" s="59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26">
        <v>1061</v>
      </c>
      <c r="O25" s="15">
        <v>34</v>
      </c>
      <c r="P25" s="37">
        <f t="shared" si="0"/>
        <v>1095</v>
      </c>
      <c r="Q25" s="15">
        <v>241</v>
      </c>
      <c r="R25" s="38">
        <f t="shared" si="1"/>
        <v>0.22009132420091324</v>
      </c>
    </row>
    <row r="26" spans="1:18" s="21" customFormat="1" x14ac:dyDescent="0.2">
      <c r="A26" s="1" t="s">
        <v>60</v>
      </c>
      <c r="B26" s="30">
        <v>0</v>
      </c>
      <c r="C26" s="35">
        <v>0</v>
      </c>
      <c r="D26" s="35">
        <v>0</v>
      </c>
      <c r="E26" s="35">
        <v>30</v>
      </c>
      <c r="F26" s="35">
        <v>0</v>
      </c>
      <c r="G26" s="57">
        <v>0</v>
      </c>
      <c r="H26" s="59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26">
        <v>915</v>
      </c>
      <c r="O26" s="15">
        <v>41</v>
      </c>
      <c r="P26" s="37">
        <f t="shared" si="0"/>
        <v>956</v>
      </c>
      <c r="Q26" s="15">
        <v>243</v>
      </c>
      <c r="R26" s="38">
        <f t="shared" si="1"/>
        <v>0.25418410041841005</v>
      </c>
    </row>
    <row r="27" spans="1:18" s="21" customFormat="1" x14ac:dyDescent="0.2">
      <c r="A27" s="1" t="s">
        <v>61</v>
      </c>
      <c r="B27" s="30">
        <v>0</v>
      </c>
      <c r="C27" s="35">
        <v>0</v>
      </c>
      <c r="D27" s="35">
        <v>0</v>
      </c>
      <c r="E27" s="35">
        <v>15</v>
      </c>
      <c r="F27" s="35">
        <v>2</v>
      </c>
      <c r="G27" s="57">
        <v>1</v>
      </c>
      <c r="H27" s="59">
        <v>1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26">
        <v>656</v>
      </c>
      <c r="O27" s="15">
        <v>34</v>
      </c>
      <c r="P27" s="37">
        <f t="shared" si="0"/>
        <v>690</v>
      </c>
      <c r="Q27" s="15">
        <v>160</v>
      </c>
      <c r="R27" s="38">
        <f t="shared" si="1"/>
        <v>0.2318840579710145</v>
      </c>
    </row>
    <row r="28" spans="1:18" s="21" customFormat="1" x14ac:dyDescent="0.2">
      <c r="A28" s="1" t="s">
        <v>62</v>
      </c>
      <c r="B28" s="30">
        <v>1</v>
      </c>
      <c r="C28" s="35">
        <v>0</v>
      </c>
      <c r="D28" s="35">
        <v>1</v>
      </c>
      <c r="E28" s="35">
        <v>69</v>
      </c>
      <c r="F28" s="35">
        <v>8</v>
      </c>
      <c r="G28" s="57">
        <v>3</v>
      </c>
      <c r="H28" s="59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26">
        <v>952</v>
      </c>
      <c r="O28" s="15">
        <v>71</v>
      </c>
      <c r="P28" s="37">
        <f t="shared" si="0"/>
        <v>1023</v>
      </c>
      <c r="Q28" s="15">
        <v>221</v>
      </c>
      <c r="R28" s="38">
        <f t="shared" si="1"/>
        <v>0.21603128054740958</v>
      </c>
    </row>
    <row r="29" spans="1:18" s="21" customFormat="1" x14ac:dyDescent="0.2">
      <c r="A29" s="1" t="s">
        <v>63</v>
      </c>
      <c r="B29" s="30">
        <v>0</v>
      </c>
      <c r="C29" s="35">
        <v>1</v>
      </c>
      <c r="D29" s="35">
        <v>0</v>
      </c>
      <c r="E29" s="35">
        <v>45</v>
      </c>
      <c r="F29" s="35">
        <v>3</v>
      </c>
      <c r="G29" s="57">
        <v>1</v>
      </c>
      <c r="H29" s="59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26">
        <v>865</v>
      </c>
      <c r="O29" s="15">
        <v>41</v>
      </c>
      <c r="P29" s="37">
        <f t="shared" si="0"/>
        <v>906</v>
      </c>
      <c r="Q29" s="15">
        <v>197</v>
      </c>
      <c r="R29" s="38">
        <f t="shared" si="1"/>
        <v>0.217439293598234</v>
      </c>
    </row>
    <row r="30" spans="1:18" s="21" customFormat="1" x14ac:dyDescent="0.2">
      <c r="A30" s="1" t="s">
        <v>64</v>
      </c>
      <c r="B30" s="30">
        <v>0</v>
      </c>
      <c r="C30" s="35">
        <v>0</v>
      </c>
      <c r="D30" s="35">
        <v>0</v>
      </c>
      <c r="E30" s="35">
        <v>66</v>
      </c>
      <c r="F30" s="35">
        <v>3</v>
      </c>
      <c r="G30" s="57">
        <v>0</v>
      </c>
      <c r="H30" s="59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6">
        <v>649</v>
      </c>
      <c r="O30" s="15">
        <v>9</v>
      </c>
      <c r="P30" s="37">
        <f t="shared" si="0"/>
        <v>658</v>
      </c>
      <c r="Q30" s="15">
        <v>138</v>
      </c>
      <c r="R30" s="38">
        <f t="shared" si="1"/>
        <v>0.20972644376899696</v>
      </c>
    </row>
    <row r="31" spans="1:18" s="21" customFormat="1" x14ac:dyDescent="0.2">
      <c r="A31" s="1" t="s">
        <v>65</v>
      </c>
      <c r="B31" s="30">
        <v>0</v>
      </c>
      <c r="C31" s="35">
        <v>0</v>
      </c>
      <c r="D31" s="35">
        <v>1</v>
      </c>
      <c r="E31" s="35">
        <v>75</v>
      </c>
      <c r="F31" s="35">
        <v>1</v>
      </c>
      <c r="G31" s="57">
        <v>0</v>
      </c>
      <c r="H31" s="59">
        <v>0</v>
      </c>
      <c r="I31" s="35">
        <v>2</v>
      </c>
      <c r="J31" s="35">
        <v>0</v>
      </c>
      <c r="K31" s="35">
        <v>0</v>
      </c>
      <c r="L31" s="35">
        <v>0</v>
      </c>
      <c r="M31" s="35">
        <v>0</v>
      </c>
      <c r="N31" s="26">
        <v>714</v>
      </c>
      <c r="O31" s="15">
        <v>20</v>
      </c>
      <c r="P31" s="37">
        <f t="shared" si="0"/>
        <v>734</v>
      </c>
      <c r="Q31" s="15">
        <v>172</v>
      </c>
      <c r="R31" s="38">
        <f t="shared" si="1"/>
        <v>0.23433242506811988</v>
      </c>
    </row>
    <row r="32" spans="1:18" s="21" customFormat="1" x14ac:dyDescent="0.2">
      <c r="A32" s="1" t="s">
        <v>66</v>
      </c>
      <c r="B32" s="30">
        <v>1</v>
      </c>
      <c r="C32" s="35">
        <v>1</v>
      </c>
      <c r="D32" s="35">
        <v>2</v>
      </c>
      <c r="E32" s="35">
        <v>89</v>
      </c>
      <c r="F32" s="35">
        <v>1</v>
      </c>
      <c r="G32" s="57">
        <v>1</v>
      </c>
      <c r="H32" s="59">
        <v>0</v>
      </c>
      <c r="I32" s="35">
        <v>0</v>
      </c>
      <c r="J32" s="35">
        <v>0</v>
      </c>
      <c r="K32" s="35">
        <v>0</v>
      </c>
      <c r="L32" s="35">
        <v>0</v>
      </c>
      <c r="M32" s="35">
        <v>1</v>
      </c>
      <c r="N32" s="26">
        <v>852</v>
      </c>
      <c r="O32" s="15">
        <v>10</v>
      </c>
      <c r="P32" s="37">
        <f t="shared" si="0"/>
        <v>862</v>
      </c>
      <c r="Q32" s="15">
        <v>207</v>
      </c>
      <c r="R32" s="38">
        <f t="shared" si="1"/>
        <v>0.24013921113689096</v>
      </c>
    </row>
    <row r="33" spans="1:18" s="21" customFormat="1" x14ac:dyDescent="0.2">
      <c r="A33" s="1" t="s">
        <v>67</v>
      </c>
      <c r="B33" s="30">
        <v>1</v>
      </c>
      <c r="C33" s="35">
        <v>0</v>
      </c>
      <c r="D33" s="35">
        <v>1</v>
      </c>
      <c r="E33" s="35">
        <v>97</v>
      </c>
      <c r="F33" s="35">
        <v>2</v>
      </c>
      <c r="G33" s="57">
        <v>2</v>
      </c>
      <c r="H33" s="59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26">
        <v>928</v>
      </c>
      <c r="O33" s="15">
        <v>9</v>
      </c>
      <c r="P33" s="37">
        <f t="shared" si="0"/>
        <v>937</v>
      </c>
      <c r="Q33" s="15">
        <v>215</v>
      </c>
      <c r="R33" s="38">
        <f t="shared" si="1"/>
        <v>0.22945570971184631</v>
      </c>
    </row>
    <row r="34" spans="1:18" s="21" customFormat="1" x14ac:dyDescent="0.2">
      <c r="A34" s="1" t="s">
        <v>68</v>
      </c>
      <c r="B34" s="30">
        <v>1</v>
      </c>
      <c r="C34" s="35">
        <v>1</v>
      </c>
      <c r="D34" s="35">
        <v>0</v>
      </c>
      <c r="E34" s="35">
        <v>117</v>
      </c>
      <c r="F34" s="35">
        <v>5</v>
      </c>
      <c r="G34" s="57">
        <v>4</v>
      </c>
      <c r="H34" s="59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26">
        <v>980</v>
      </c>
      <c r="O34" s="15">
        <v>17</v>
      </c>
      <c r="P34" s="37">
        <f t="shared" si="0"/>
        <v>997</v>
      </c>
      <c r="Q34" s="15">
        <v>214</v>
      </c>
      <c r="R34" s="38">
        <f t="shared" si="1"/>
        <v>0.21464393179538616</v>
      </c>
    </row>
    <row r="35" spans="1:18" s="21" customFormat="1" x14ac:dyDescent="0.2">
      <c r="A35" s="1" t="s">
        <v>69</v>
      </c>
      <c r="B35" s="30">
        <v>0</v>
      </c>
      <c r="C35" s="35">
        <v>0</v>
      </c>
      <c r="D35" s="35">
        <v>0</v>
      </c>
      <c r="E35" s="35">
        <v>61</v>
      </c>
      <c r="F35" s="35">
        <v>2</v>
      </c>
      <c r="G35" s="57">
        <v>1</v>
      </c>
      <c r="H35" s="59">
        <v>0</v>
      </c>
      <c r="I35" s="35">
        <v>0</v>
      </c>
      <c r="J35" s="35">
        <v>0</v>
      </c>
      <c r="K35" s="35">
        <v>0</v>
      </c>
      <c r="L35" s="35">
        <v>1</v>
      </c>
      <c r="M35" s="35">
        <v>0</v>
      </c>
      <c r="N35" s="26">
        <v>732</v>
      </c>
      <c r="O35" s="15">
        <v>14</v>
      </c>
      <c r="P35" s="37">
        <f t="shared" si="0"/>
        <v>746</v>
      </c>
      <c r="Q35" s="15">
        <v>132</v>
      </c>
      <c r="R35" s="38">
        <f t="shared" si="1"/>
        <v>0.17694369973190349</v>
      </c>
    </row>
    <row r="36" spans="1:18" s="21" customFormat="1" x14ac:dyDescent="0.2">
      <c r="A36" s="1" t="s">
        <v>70</v>
      </c>
      <c r="B36" s="30">
        <v>1</v>
      </c>
      <c r="C36" s="35">
        <v>1</v>
      </c>
      <c r="D36" s="35">
        <v>1</v>
      </c>
      <c r="E36" s="35">
        <v>94</v>
      </c>
      <c r="F36" s="35">
        <v>2</v>
      </c>
      <c r="G36" s="57">
        <v>0</v>
      </c>
      <c r="H36" s="59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26">
        <v>1067</v>
      </c>
      <c r="O36" s="15">
        <v>18</v>
      </c>
      <c r="P36" s="37">
        <f t="shared" si="0"/>
        <v>1085</v>
      </c>
      <c r="Q36" s="15">
        <v>226</v>
      </c>
      <c r="R36" s="38">
        <f t="shared" si="1"/>
        <v>0.20829493087557605</v>
      </c>
    </row>
    <row r="37" spans="1:18" s="21" customFormat="1" x14ac:dyDescent="0.2">
      <c r="A37" s="1" t="s">
        <v>71</v>
      </c>
      <c r="B37" s="30">
        <v>0</v>
      </c>
      <c r="C37" s="35">
        <v>0</v>
      </c>
      <c r="D37" s="35">
        <v>0</v>
      </c>
      <c r="E37" s="35">
        <v>82</v>
      </c>
      <c r="F37" s="35">
        <v>1</v>
      </c>
      <c r="G37" s="57">
        <v>0</v>
      </c>
      <c r="H37" s="59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26">
        <v>1009</v>
      </c>
      <c r="O37" s="15">
        <v>43</v>
      </c>
      <c r="P37" s="37">
        <f t="shared" si="0"/>
        <v>1052</v>
      </c>
      <c r="Q37" s="15">
        <v>268</v>
      </c>
      <c r="R37" s="38">
        <f t="shared" si="1"/>
        <v>0.25475285171102663</v>
      </c>
    </row>
    <row r="38" spans="1:18" s="21" customFormat="1" x14ac:dyDescent="0.2">
      <c r="A38" s="1" t="s">
        <v>72</v>
      </c>
      <c r="B38" s="30">
        <v>0</v>
      </c>
      <c r="C38" s="35">
        <v>0</v>
      </c>
      <c r="D38" s="35">
        <v>0</v>
      </c>
      <c r="E38" s="35">
        <v>56</v>
      </c>
      <c r="F38" s="35">
        <v>2</v>
      </c>
      <c r="G38" s="57">
        <v>2</v>
      </c>
      <c r="H38" s="59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26">
        <v>856</v>
      </c>
      <c r="O38" s="15">
        <v>28</v>
      </c>
      <c r="P38" s="37">
        <f t="shared" si="0"/>
        <v>884</v>
      </c>
      <c r="Q38" s="15">
        <v>202</v>
      </c>
      <c r="R38" s="38">
        <f t="shared" si="1"/>
        <v>0.22850678733031674</v>
      </c>
    </row>
    <row r="39" spans="1:18" s="21" customFormat="1" x14ac:dyDescent="0.2">
      <c r="A39" s="1" t="s">
        <v>73</v>
      </c>
      <c r="B39" s="30">
        <v>1</v>
      </c>
      <c r="C39" s="35">
        <v>1</v>
      </c>
      <c r="D39" s="35">
        <v>0</v>
      </c>
      <c r="E39" s="35">
        <v>106</v>
      </c>
      <c r="F39" s="35">
        <v>4</v>
      </c>
      <c r="G39" s="57">
        <v>0</v>
      </c>
      <c r="H39" s="59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26">
        <v>726</v>
      </c>
      <c r="O39" s="15">
        <v>11</v>
      </c>
      <c r="P39" s="37">
        <f t="shared" si="0"/>
        <v>737</v>
      </c>
      <c r="Q39" s="15">
        <v>179</v>
      </c>
      <c r="R39" s="38">
        <f t="shared" si="1"/>
        <v>0.24287652645861602</v>
      </c>
    </row>
    <row r="40" spans="1:18" s="21" customFormat="1" x14ac:dyDescent="0.2">
      <c r="A40" s="1" t="s">
        <v>74</v>
      </c>
      <c r="B40" s="30">
        <v>0</v>
      </c>
      <c r="C40" s="35">
        <v>0</v>
      </c>
      <c r="D40" s="35">
        <v>1</v>
      </c>
      <c r="E40" s="35">
        <v>120</v>
      </c>
      <c r="F40" s="35">
        <v>1</v>
      </c>
      <c r="G40" s="57">
        <v>1</v>
      </c>
      <c r="H40" s="59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26">
        <v>995</v>
      </c>
      <c r="O40" s="15">
        <v>14</v>
      </c>
      <c r="P40" s="37">
        <f t="shared" si="0"/>
        <v>1009</v>
      </c>
      <c r="Q40" s="15">
        <v>219</v>
      </c>
      <c r="R40" s="38">
        <f t="shared" si="1"/>
        <v>0.21704658077304262</v>
      </c>
    </row>
    <row r="41" spans="1:18" s="21" customFormat="1" x14ac:dyDescent="0.2">
      <c r="A41" s="1" t="s">
        <v>75</v>
      </c>
      <c r="B41" s="30">
        <v>2</v>
      </c>
      <c r="C41" s="35">
        <v>0</v>
      </c>
      <c r="D41" s="35">
        <v>0</v>
      </c>
      <c r="E41" s="35">
        <v>125</v>
      </c>
      <c r="F41" s="35">
        <v>3</v>
      </c>
      <c r="G41" s="57">
        <v>1</v>
      </c>
      <c r="H41" s="59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26">
        <v>914</v>
      </c>
      <c r="O41" s="15">
        <v>25</v>
      </c>
      <c r="P41" s="37">
        <f t="shared" si="0"/>
        <v>939</v>
      </c>
      <c r="Q41" s="15">
        <v>225</v>
      </c>
      <c r="R41" s="38">
        <f t="shared" si="1"/>
        <v>0.23961661341853036</v>
      </c>
    </row>
    <row r="42" spans="1:18" s="21" customFormat="1" x14ac:dyDescent="0.2">
      <c r="A42" s="1" t="s">
        <v>76</v>
      </c>
      <c r="B42" s="30">
        <v>0</v>
      </c>
      <c r="C42" s="35">
        <v>0</v>
      </c>
      <c r="D42" s="35">
        <v>1</v>
      </c>
      <c r="E42" s="35">
        <v>101</v>
      </c>
      <c r="F42" s="35">
        <v>4</v>
      </c>
      <c r="G42" s="57">
        <v>1</v>
      </c>
      <c r="H42" s="59">
        <v>0</v>
      </c>
      <c r="I42" s="35">
        <v>1</v>
      </c>
      <c r="J42" s="35">
        <v>0</v>
      </c>
      <c r="K42" s="35">
        <v>0</v>
      </c>
      <c r="L42" s="35">
        <v>1</v>
      </c>
      <c r="M42" s="35">
        <v>2</v>
      </c>
      <c r="N42" s="26">
        <v>1070</v>
      </c>
      <c r="O42" s="15">
        <v>45</v>
      </c>
      <c r="P42" s="37">
        <f t="shared" si="0"/>
        <v>1115</v>
      </c>
      <c r="Q42" s="15">
        <v>241</v>
      </c>
      <c r="R42" s="38">
        <f t="shared" si="1"/>
        <v>0.21614349775784752</v>
      </c>
    </row>
    <row r="43" spans="1:18" s="21" customFormat="1" x14ac:dyDescent="0.2">
      <c r="A43" s="1" t="s">
        <v>77</v>
      </c>
      <c r="B43" s="30">
        <v>0</v>
      </c>
      <c r="C43" s="35">
        <v>0</v>
      </c>
      <c r="D43" s="35">
        <v>0</v>
      </c>
      <c r="E43" s="35">
        <v>93</v>
      </c>
      <c r="F43" s="35">
        <v>3</v>
      </c>
      <c r="G43" s="57">
        <v>0</v>
      </c>
      <c r="H43" s="59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26">
        <v>671</v>
      </c>
      <c r="O43" s="15">
        <v>17</v>
      </c>
      <c r="P43" s="37">
        <f t="shared" si="0"/>
        <v>688</v>
      </c>
      <c r="Q43" s="15">
        <v>144</v>
      </c>
      <c r="R43" s="38">
        <f t="shared" si="1"/>
        <v>0.20930232558139536</v>
      </c>
    </row>
    <row r="44" spans="1:18" s="21" customFormat="1" x14ac:dyDescent="0.2">
      <c r="A44" s="1" t="s">
        <v>78</v>
      </c>
      <c r="B44" s="30">
        <v>0</v>
      </c>
      <c r="C44" s="35">
        <v>0</v>
      </c>
      <c r="D44" s="35">
        <v>0</v>
      </c>
      <c r="E44" s="35">
        <v>103</v>
      </c>
      <c r="F44" s="35">
        <v>1</v>
      </c>
      <c r="G44" s="57">
        <v>0</v>
      </c>
      <c r="H44" s="59">
        <v>1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26">
        <v>938</v>
      </c>
      <c r="O44" s="15">
        <v>29</v>
      </c>
      <c r="P44" s="37">
        <f t="shared" si="0"/>
        <v>967</v>
      </c>
      <c r="Q44" s="15">
        <v>192</v>
      </c>
      <c r="R44" s="38">
        <f t="shared" si="1"/>
        <v>0.19855222337125128</v>
      </c>
    </row>
    <row r="45" spans="1:18" s="21" customFormat="1" x14ac:dyDescent="0.2">
      <c r="A45" s="1" t="s">
        <v>79</v>
      </c>
      <c r="B45" s="30">
        <v>0</v>
      </c>
      <c r="C45" s="35">
        <v>2</v>
      </c>
      <c r="D45" s="35">
        <v>0</v>
      </c>
      <c r="E45" s="35">
        <v>74</v>
      </c>
      <c r="F45" s="35">
        <v>0</v>
      </c>
      <c r="G45" s="57">
        <v>2</v>
      </c>
      <c r="H45" s="59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26">
        <v>859</v>
      </c>
      <c r="O45" s="15">
        <v>18</v>
      </c>
      <c r="P45" s="37">
        <f t="shared" si="0"/>
        <v>877</v>
      </c>
      <c r="Q45" s="15">
        <v>171</v>
      </c>
      <c r="R45" s="38">
        <f t="shared" si="1"/>
        <v>0.19498289623717219</v>
      </c>
    </row>
    <row r="46" spans="1:18" s="21" customFormat="1" x14ac:dyDescent="0.2">
      <c r="A46" s="1" t="s">
        <v>80</v>
      </c>
      <c r="B46" s="30">
        <v>1</v>
      </c>
      <c r="C46" s="35">
        <v>2</v>
      </c>
      <c r="D46" s="35">
        <v>0</v>
      </c>
      <c r="E46" s="35">
        <v>117</v>
      </c>
      <c r="F46" s="35">
        <v>1</v>
      </c>
      <c r="G46" s="57">
        <v>2</v>
      </c>
      <c r="H46" s="59">
        <v>0</v>
      </c>
      <c r="I46" s="35">
        <v>0</v>
      </c>
      <c r="J46" s="35">
        <v>0</v>
      </c>
      <c r="K46" s="35">
        <v>0</v>
      </c>
      <c r="L46" s="35">
        <v>1</v>
      </c>
      <c r="M46" s="35">
        <v>0</v>
      </c>
      <c r="N46" s="26">
        <v>885</v>
      </c>
      <c r="O46" s="15">
        <v>7</v>
      </c>
      <c r="P46" s="37">
        <f t="shared" si="0"/>
        <v>892</v>
      </c>
      <c r="Q46" s="15">
        <v>195</v>
      </c>
      <c r="R46" s="38">
        <f t="shared" si="1"/>
        <v>0.21860986547085201</v>
      </c>
    </row>
    <row r="47" spans="1:18" s="21" customFormat="1" x14ac:dyDescent="0.2">
      <c r="A47" s="1" t="s">
        <v>81</v>
      </c>
      <c r="B47" s="30">
        <v>2</v>
      </c>
      <c r="C47" s="35">
        <v>0</v>
      </c>
      <c r="D47" s="35">
        <v>3</v>
      </c>
      <c r="E47" s="35">
        <v>72</v>
      </c>
      <c r="F47" s="35">
        <v>0</v>
      </c>
      <c r="G47" s="57">
        <v>2</v>
      </c>
      <c r="H47" s="59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26">
        <v>502</v>
      </c>
      <c r="O47" s="15">
        <v>13</v>
      </c>
      <c r="P47" s="37">
        <f t="shared" si="0"/>
        <v>515</v>
      </c>
      <c r="Q47" s="15">
        <v>140</v>
      </c>
      <c r="R47" s="38">
        <f t="shared" si="1"/>
        <v>0.27184466019417475</v>
      </c>
    </row>
    <row r="48" spans="1:18" s="21" customFormat="1" x14ac:dyDescent="0.2">
      <c r="A48" s="1" t="s">
        <v>82</v>
      </c>
      <c r="B48" s="30">
        <v>0</v>
      </c>
      <c r="C48" s="35">
        <v>0</v>
      </c>
      <c r="D48" s="35">
        <v>1</v>
      </c>
      <c r="E48" s="35">
        <v>90</v>
      </c>
      <c r="F48" s="35">
        <v>2</v>
      </c>
      <c r="G48" s="57">
        <v>1</v>
      </c>
      <c r="H48" s="59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26">
        <v>696</v>
      </c>
      <c r="O48" s="15">
        <v>8</v>
      </c>
      <c r="P48" s="37">
        <f t="shared" si="0"/>
        <v>704</v>
      </c>
      <c r="Q48" s="15">
        <v>158</v>
      </c>
      <c r="R48" s="38">
        <f t="shared" si="1"/>
        <v>0.22443181818181818</v>
      </c>
    </row>
    <row r="49" spans="1:18" s="21" customFormat="1" x14ac:dyDescent="0.2">
      <c r="A49" s="1" t="s">
        <v>83</v>
      </c>
      <c r="B49" s="30">
        <v>0</v>
      </c>
      <c r="C49" s="35">
        <v>0</v>
      </c>
      <c r="D49" s="35">
        <v>1</v>
      </c>
      <c r="E49" s="35">
        <v>46</v>
      </c>
      <c r="F49" s="35">
        <v>2</v>
      </c>
      <c r="G49" s="57">
        <v>0</v>
      </c>
      <c r="H49" s="59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26">
        <v>792</v>
      </c>
      <c r="O49" s="15">
        <v>16</v>
      </c>
      <c r="P49" s="37">
        <f t="shared" si="0"/>
        <v>808</v>
      </c>
      <c r="Q49" s="15">
        <v>158</v>
      </c>
      <c r="R49" s="38">
        <f t="shared" si="1"/>
        <v>0.19554455445544555</v>
      </c>
    </row>
    <row r="50" spans="1:18" s="21" customFormat="1" x14ac:dyDescent="0.2">
      <c r="A50" s="1" t="s">
        <v>84</v>
      </c>
      <c r="B50" s="30">
        <v>0</v>
      </c>
      <c r="C50" s="35">
        <v>1</v>
      </c>
      <c r="D50" s="35">
        <v>0</v>
      </c>
      <c r="E50" s="35">
        <v>64</v>
      </c>
      <c r="F50" s="35">
        <v>0</v>
      </c>
      <c r="G50" s="57">
        <v>0</v>
      </c>
      <c r="H50" s="59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26">
        <v>475</v>
      </c>
      <c r="O50" s="15">
        <v>3</v>
      </c>
      <c r="P50" s="37">
        <f t="shared" si="0"/>
        <v>478</v>
      </c>
      <c r="Q50" s="15">
        <v>83</v>
      </c>
      <c r="R50" s="38">
        <f t="shared" si="1"/>
        <v>0.17364016736401675</v>
      </c>
    </row>
    <row r="51" spans="1:18" s="21" customFormat="1" x14ac:dyDescent="0.2">
      <c r="A51" s="1" t="s">
        <v>85</v>
      </c>
      <c r="B51" s="30">
        <v>0</v>
      </c>
      <c r="C51" s="35">
        <v>1</v>
      </c>
      <c r="D51" s="35">
        <v>2</v>
      </c>
      <c r="E51" s="35">
        <v>81</v>
      </c>
      <c r="F51" s="35">
        <v>2</v>
      </c>
      <c r="G51" s="57">
        <v>2</v>
      </c>
      <c r="H51" s="59">
        <v>0</v>
      </c>
      <c r="I51" s="35">
        <v>1</v>
      </c>
      <c r="J51" s="35">
        <v>0</v>
      </c>
      <c r="K51" s="35">
        <v>0</v>
      </c>
      <c r="L51" s="35">
        <v>0</v>
      </c>
      <c r="M51" s="35">
        <v>0</v>
      </c>
      <c r="N51" s="26">
        <v>534</v>
      </c>
      <c r="O51" s="15">
        <v>2</v>
      </c>
      <c r="P51" s="37">
        <f t="shared" si="0"/>
        <v>536</v>
      </c>
      <c r="Q51" s="15">
        <v>117</v>
      </c>
      <c r="R51" s="38">
        <f t="shared" si="1"/>
        <v>0.21828358208955223</v>
      </c>
    </row>
    <row r="52" spans="1:18" s="21" customFormat="1" x14ac:dyDescent="0.2">
      <c r="A52" s="1" t="s">
        <v>86</v>
      </c>
      <c r="B52" s="30">
        <v>0</v>
      </c>
      <c r="C52" s="35">
        <v>0</v>
      </c>
      <c r="D52" s="35">
        <v>0</v>
      </c>
      <c r="E52" s="35">
        <v>63</v>
      </c>
      <c r="F52" s="35">
        <v>3</v>
      </c>
      <c r="G52" s="57">
        <v>1</v>
      </c>
      <c r="H52" s="59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26">
        <v>672</v>
      </c>
      <c r="O52" s="15">
        <v>9</v>
      </c>
      <c r="P52" s="37">
        <f t="shared" si="0"/>
        <v>681</v>
      </c>
      <c r="Q52" s="15">
        <v>125</v>
      </c>
      <c r="R52" s="38">
        <f t="shared" si="1"/>
        <v>0.18355359765051396</v>
      </c>
    </row>
    <row r="53" spans="1:18" s="21" customFormat="1" x14ac:dyDescent="0.2">
      <c r="A53" s="1" t="s">
        <v>91</v>
      </c>
      <c r="B53" s="30">
        <v>0</v>
      </c>
      <c r="C53" s="35">
        <v>1</v>
      </c>
      <c r="D53" s="35">
        <v>0</v>
      </c>
      <c r="E53" s="35">
        <v>93</v>
      </c>
      <c r="F53" s="35">
        <v>3</v>
      </c>
      <c r="G53" s="57">
        <v>3</v>
      </c>
      <c r="H53" s="59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26">
        <v>719</v>
      </c>
      <c r="O53" s="15">
        <v>7</v>
      </c>
      <c r="P53" s="37">
        <f t="shared" si="0"/>
        <v>726</v>
      </c>
      <c r="Q53" s="15">
        <v>151</v>
      </c>
      <c r="R53" s="38">
        <f t="shared" si="1"/>
        <v>0.20798898071625344</v>
      </c>
    </row>
    <row r="54" spans="1:18" s="21" customFormat="1" x14ac:dyDescent="0.2">
      <c r="A54" s="1" t="s">
        <v>87</v>
      </c>
      <c r="B54" s="30">
        <v>0</v>
      </c>
      <c r="C54" s="35">
        <v>0</v>
      </c>
      <c r="D54" s="35">
        <v>0</v>
      </c>
      <c r="E54" s="35">
        <v>97</v>
      </c>
      <c r="F54" s="35">
        <v>0</v>
      </c>
      <c r="G54" s="57">
        <v>2</v>
      </c>
      <c r="H54" s="59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26">
        <v>802</v>
      </c>
      <c r="O54" s="15">
        <v>10</v>
      </c>
      <c r="P54" s="37">
        <f t="shared" si="0"/>
        <v>812</v>
      </c>
      <c r="Q54" s="15">
        <v>159</v>
      </c>
      <c r="R54" s="38">
        <f t="shared" si="1"/>
        <v>0.19581280788177341</v>
      </c>
    </row>
    <row r="55" spans="1:18" s="21" customFormat="1" x14ac:dyDescent="0.2">
      <c r="A55" s="1" t="s">
        <v>88</v>
      </c>
      <c r="B55" s="30">
        <v>1</v>
      </c>
      <c r="C55" s="35">
        <v>0</v>
      </c>
      <c r="D55" s="35">
        <v>0</v>
      </c>
      <c r="E55" s="35">
        <v>97</v>
      </c>
      <c r="F55" s="35">
        <v>3</v>
      </c>
      <c r="G55" s="57">
        <v>4</v>
      </c>
      <c r="H55" s="59">
        <v>0</v>
      </c>
      <c r="I55" s="35">
        <v>0</v>
      </c>
      <c r="J55" s="35">
        <v>0</v>
      </c>
      <c r="K55" s="35">
        <v>0</v>
      </c>
      <c r="L55" s="35">
        <v>1</v>
      </c>
      <c r="M55" s="35">
        <v>0</v>
      </c>
      <c r="N55" s="26">
        <v>854</v>
      </c>
      <c r="O55" s="15">
        <v>8</v>
      </c>
      <c r="P55" s="37">
        <f t="shared" si="0"/>
        <v>862</v>
      </c>
      <c r="Q55" s="15">
        <v>208</v>
      </c>
      <c r="R55" s="38">
        <f t="shared" si="1"/>
        <v>0.24129930394431554</v>
      </c>
    </row>
    <row r="56" spans="1:18" s="21" customFormat="1" x14ac:dyDescent="0.2">
      <c r="A56" s="1" t="s">
        <v>89</v>
      </c>
      <c r="B56" s="30">
        <v>0</v>
      </c>
      <c r="C56" s="35">
        <v>1</v>
      </c>
      <c r="D56" s="35">
        <v>0</v>
      </c>
      <c r="E56" s="35">
        <v>69</v>
      </c>
      <c r="F56" s="35">
        <v>3</v>
      </c>
      <c r="G56" s="57">
        <v>0</v>
      </c>
      <c r="H56" s="59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26">
        <v>618</v>
      </c>
      <c r="O56" s="15">
        <v>2</v>
      </c>
      <c r="P56" s="37">
        <f t="shared" si="0"/>
        <v>620</v>
      </c>
      <c r="Q56" s="15">
        <v>109</v>
      </c>
      <c r="R56" s="38">
        <f t="shared" si="1"/>
        <v>0.17580645161290323</v>
      </c>
    </row>
    <row r="57" spans="1:18" s="21" customFormat="1" x14ac:dyDescent="0.2">
      <c r="A57" s="1" t="s">
        <v>90</v>
      </c>
      <c r="B57" s="30">
        <v>0</v>
      </c>
      <c r="C57" s="35">
        <v>0</v>
      </c>
      <c r="D57" s="35">
        <v>0</v>
      </c>
      <c r="E57" s="35">
        <v>22</v>
      </c>
      <c r="F57" s="35">
        <v>0</v>
      </c>
      <c r="G57" s="57">
        <v>0</v>
      </c>
      <c r="H57" s="59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26">
        <v>71</v>
      </c>
      <c r="O57" s="15">
        <v>0</v>
      </c>
      <c r="P57" s="37">
        <f t="shared" si="0"/>
        <v>71</v>
      </c>
      <c r="Q57" s="15">
        <v>24</v>
      </c>
      <c r="R57" s="38">
        <f t="shared" si="1"/>
        <v>0.3380281690140845</v>
      </c>
    </row>
    <row r="58" spans="1:18" s="21" customFormat="1" x14ac:dyDescent="0.2">
      <c r="A58" s="79" t="s">
        <v>98</v>
      </c>
      <c r="B58" s="30">
        <v>4</v>
      </c>
      <c r="C58" s="35">
        <v>1</v>
      </c>
      <c r="D58" s="35">
        <v>9</v>
      </c>
      <c r="E58" s="35">
        <v>756</v>
      </c>
      <c r="F58" s="35">
        <v>26</v>
      </c>
      <c r="G58" s="57">
        <v>18</v>
      </c>
      <c r="H58" s="59">
        <v>1</v>
      </c>
      <c r="I58" s="35">
        <v>1</v>
      </c>
      <c r="J58" s="35">
        <v>0</v>
      </c>
      <c r="K58" s="35">
        <v>0</v>
      </c>
      <c r="L58" s="35">
        <v>2</v>
      </c>
      <c r="M58" s="35">
        <v>1</v>
      </c>
      <c r="N58" s="26">
        <v>0</v>
      </c>
      <c r="O58" s="15">
        <v>0</v>
      </c>
      <c r="P58" s="37">
        <v>0</v>
      </c>
      <c r="Q58" s="15">
        <v>2430</v>
      </c>
      <c r="R58" s="38" t="str">
        <f t="shared" si="1"/>
        <v/>
      </c>
    </row>
    <row r="59" spans="1:18" x14ac:dyDescent="0.2">
      <c r="A59" s="4" t="s">
        <v>0</v>
      </c>
      <c r="B59" s="12">
        <f t="shared" ref="B59:Q59" si="2">SUM(B6:B58)</f>
        <v>28</v>
      </c>
      <c r="C59" s="12">
        <f t="shared" si="2"/>
        <v>24</v>
      </c>
      <c r="D59" s="12">
        <f t="shared" si="2"/>
        <v>35</v>
      </c>
      <c r="E59" s="12">
        <f t="shared" si="2"/>
        <v>4597</v>
      </c>
      <c r="F59" s="12">
        <f t="shared" si="2"/>
        <v>140</v>
      </c>
      <c r="G59" s="12">
        <f t="shared" si="2"/>
        <v>82</v>
      </c>
      <c r="H59" s="12">
        <f t="shared" si="2"/>
        <v>6</v>
      </c>
      <c r="I59" s="12">
        <f t="shared" si="2"/>
        <v>5</v>
      </c>
      <c r="J59" s="12">
        <f t="shared" si="2"/>
        <v>0</v>
      </c>
      <c r="K59" s="12">
        <f t="shared" si="2"/>
        <v>0</v>
      </c>
      <c r="L59" s="12">
        <f t="shared" si="2"/>
        <v>8</v>
      </c>
      <c r="M59" s="12">
        <f t="shared" si="2"/>
        <v>5</v>
      </c>
      <c r="N59" s="12">
        <f t="shared" si="2"/>
        <v>42045</v>
      </c>
      <c r="O59" s="12">
        <f t="shared" si="2"/>
        <v>998</v>
      </c>
      <c r="P59" s="12">
        <f t="shared" si="2"/>
        <v>43043</v>
      </c>
      <c r="Q59" s="12">
        <f t="shared" si="2"/>
        <v>11949</v>
      </c>
      <c r="R59" s="28">
        <f t="shared" si="1"/>
        <v>0.27760611481541714</v>
      </c>
    </row>
    <row r="60" spans="1:18" x14ac:dyDescent="0.2">
      <c r="A60" s="22"/>
      <c r="B60" s="27"/>
      <c r="C60" s="27"/>
      <c r="D60" s="27"/>
      <c r="E60" s="27"/>
      <c r="F60" s="27"/>
      <c r="G60" s="27"/>
      <c r="H60" s="27"/>
      <c r="I60" s="27"/>
      <c r="J60" s="27"/>
      <c r="K60" s="63" t="s">
        <v>39</v>
      </c>
      <c r="L60" s="5"/>
      <c r="M60" s="5"/>
      <c r="N60" s="60"/>
      <c r="O60" s="61"/>
      <c r="P60" s="62">
        <v>2430</v>
      </c>
      <c r="Q60" s="21"/>
      <c r="R60" s="21"/>
    </row>
    <row r="61" spans="1:18" x14ac:dyDescent="0.2">
      <c r="K61" s="5"/>
      <c r="L61" s="5"/>
      <c r="M61" s="5"/>
      <c r="Q61" s="21"/>
      <c r="R61" s="21"/>
    </row>
    <row r="62" spans="1:18" x14ac:dyDescent="0.2">
      <c r="K62" s="5"/>
      <c r="L62" s="5"/>
      <c r="M62" s="5"/>
      <c r="Q62" s="21"/>
      <c r="R62" s="21"/>
    </row>
  </sheetData>
  <mergeCells count="5">
    <mergeCell ref="N3:R3"/>
    <mergeCell ref="B1:M1"/>
    <mergeCell ref="N1:R1"/>
    <mergeCell ref="B2:M2"/>
    <mergeCell ref="N2:R2"/>
  </mergeCells>
  <printOptions horizontalCentered="1"/>
  <pageMargins left="0.7" right="0.7" top="0.75" bottom="0.75" header="0.3" footer="0.3"/>
  <pageSetup pageOrder="overThenDown" orientation="landscape" r:id="rId1"/>
  <headerFooter alignWithMargins="0">
    <oddHeader xml:space="preserve">&amp;C&amp;"Helv,Bold"BANNOCK COUNTY RESULTS
PRESIDENTIAL PRIMARY ELECTION    MARCH 10, 2020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zoomScale="150" zoomScaleNormal="150" workbookViewId="0">
      <selection activeCell="A2" sqref="A2"/>
    </sheetView>
  </sheetViews>
  <sheetFormatPr defaultRowHeight="12.75" x14ac:dyDescent="0.2"/>
  <cols>
    <col min="1" max="1" width="23.5703125" customWidth="1"/>
    <col min="2" max="2" width="14.5703125" customWidth="1"/>
    <col min="3" max="3" width="14.42578125" customWidth="1"/>
  </cols>
  <sheetData>
    <row r="1" spans="1:8" x14ac:dyDescent="0.2">
      <c r="A1" s="65"/>
      <c r="B1" s="103" t="s">
        <v>97</v>
      </c>
      <c r="C1" s="104"/>
      <c r="D1" s="105"/>
      <c r="E1" s="106"/>
      <c r="F1" s="106"/>
      <c r="G1" s="106"/>
      <c r="H1" s="107"/>
    </row>
    <row r="2" spans="1:8" x14ac:dyDescent="0.2">
      <c r="A2" s="66"/>
      <c r="B2" s="108" t="s">
        <v>100</v>
      </c>
      <c r="C2" s="109"/>
      <c r="D2" s="108" t="s">
        <v>2</v>
      </c>
      <c r="E2" s="110"/>
      <c r="F2" s="110"/>
      <c r="G2" s="110"/>
      <c r="H2" s="109"/>
    </row>
    <row r="3" spans="1:8" x14ac:dyDescent="0.2">
      <c r="A3" s="67"/>
      <c r="B3" s="108" t="s">
        <v>99</v>
      </c>
      <c r="C3" s="109"/>
      <c r="D3" s="108" t="s">
        <v>3</v>
      </c>
      <c r="E3" s="110"/>
      <c r="F3" s="110"/>
      <c r="G3" s="110"/>
      <c r="H3" s="109"/>
    </row>
    <row r="4" spans="1:8" x14ac:dyDescent="0.2">
      <c r="A4" s="66"/>
      <c r="B4" s="101"/>
      <c r="C4" s="102"/>
      <c r="D4" s="68"/>
      <c r="E4" s="69"/>
      <c r="F4" s="69"/>
      <c r="G4" s="69"/>
      <c r="H4" s="70"/>
    </row>
    <row r="5" spans="1:8" ht="92.25" customHeight="1" thickBot="1" x14ac:dyDescent="0.25">
      <c r="A5" s="71" t="s">
        <v>4</v>
      </c>
      <c r="B5" s="72" t="s">
        <v>101</v>
      </c>
      <c r="C5" s="72" t="s">
        <v>102</v>
      </c>
      <c r="D5" s="73" t="s">
        <v>5</v>
      </c>
      <c r="E5" s="73" t="s">
        <v>6</v>
      </c>
      <c r="F5" s="73" t="s">
        <v>8</v>
      </c>
      <c r="G5" s="73" t="s">
        <v>9</v>
      </c>
      <c r="H5" s="74" t="s">
        <v>7</v>
      </c>
    </row>
    <row r="6" spans="1:8" ht="13.5" thickBot="1" x14ac:dyDescent="0.25">
      <c r="A6" s="75"/>
      <c r="B6" s="76"/>
      <c r="C6" s="76"/>
      <c r="D6" s="76"/>
      <c r="E6" s="76"/>
      <c r="F6" s="77"/>
      <c r="G6" s="76"/>
      <c r="H6" s="78"/>
    </row>
    <row r="7" spans="1:8" ht="13.5" thickBot="1" x14ac:dyDescent="0.25">
      <c r="A7" s="1" t="s">
        <v>40</v>
      </c>
      <c r="B7" s="58">
        <v>123</v>
      </c>
      <c r="C7" s="14">
        <v>70</v>
      </c>
      <c r="D7" s="13">
        <v>762</v>
      </c>
      <c r="E7" s="14">
        <v>10</v>
      </c>
      <c r="F7" s="80">
        <f>+SUM(D7,E7)</f>
        <v>772</v>
      </c>
      <c r="G7" s="14">
        <v>199</v>
      </c>
      <c r="H7" s="81">
        <f t="shared" ref="H7:H53" si="0">IF(G7&lt;&gt;0,G7/F7,"")</f>
        <v>0.25777202072538863</v>
      </c>
    </row>
    <row r="8" spans="1:8" ht="13.5" thickBot="1" x14ac:dyDescent="0.25">
      <c r="A8" s="1" t="s">
        <v>41</v>
      </c>
      <c r="B8" s="82">
        <v>130</v>
      </c>
      <c r="C8" s="83">
        <v>98</v>
      </c>
      <c r="D8" s="84">
        <v>838</v>
      </c>
      <c r="E8" s="83">
        <v>16</v>
      </c>
      <c r="F8" s="80">
        <f t="shared" ref="F8:F52" si="1">+SUM(D8,E8)</f>
        <v>854</v>
      </c>
      <c r="G8" s="83">
        <v>233</v>
      </c>
      <c r="H8" s="81">
        <f t="shared" si="0"/>
        <v>0.27283372365339581</v>
      </c>
    </row>
    <row r="9" spans="1:8" ht="13.5" thickBot="1" x14ac:dyDescent="0.25">
      <c r="A9" s="1" t="s">
        <v>42</v>
      </c>
      <c r="B9" s="82">
        <v>135</v>
      </c>
      <c r="C9" s="83">
        <v>62</v>
      </c>
      <c r="D9" s="84">
        <v>772</v>
      </c>
      <c r="E9" s="83">
        <v>6</v>
      </c>
      <c r="F9" s="80">
        <f t="shared" si="1"/>
        <v>778</v>
      </c>
      <c r="G9" s="83">
        <v>201</v>
      </c>
      <c r="H9" s="81">
        <f t="shared" si="0"/>
        <v>0.2583547557840617</v>
      </c>
    </row>
    <row r="10" spans="1:8" ht="13.5" thickBot="1" x14ac:dyDescent="0.25">
      <c r="A10" s="1" t="s">
        <v>43</v>
      </c>
      <c r="B10" s="82">
        <v>200</v>
      </c>
      <c r="C10" s="83">
        <v>79</v>
      </c>
      <c r="D10" s="84">
        <v>1157</v>
      </c>
      <c r="E10" s="83">
        <v>42</v>
      </c>
      <c r="F10" s="80">
        <f t="shared" si="1"/>
        <v>1199</v>
      </c>
      <c r="G10" s="83">
        <v>285</v>
      </c>
      <c r="H10" s="81">
        <f t="shared" si="0"/>
        <v>0.23769808173477899</v>
      </c>
    </row>
    <row r="11" spans="1:8" ht="13.5" thickBot="1" x14ac:dyDescent="0.25">
      <c r="A11" s="1" t="s">
        <v>44</v>
      </c>
      <c r="B11" s="82">
        <v>216</v>
      </c>
      <c r="C11" s="83">
        <v>93</v>
      </c>
      <c r="D11" s="84">
        <v>1212</v>
      </c>
      <c r="E11" s="83">
        <v>35</v>
      </c>
      <c r="F11" s="80">
        <f t="shared" si="1"/>
        <v>1247</v>
      </c>
      <c r="G11" s="83">
        <v>313</v>
      </c>
      <c r="H11" s="81">
        <f t="shared" si="0"/>
        <v>0.25100240577385724</v>
      </c>
    </row>
    <row r="12" spans="1:8" ht="13.5" thickBot="1" x14ac:dyDescent="0.25">
      <c r="A12" s="1" t="s">
        <v>45</v>
      </c>
      <c r="B12" s="82">
        <v>171</v>
      </c>
      <c r="C12" s="83">
        <v>71</v>
      </c>
      <c r="D12" s="84">
        <v>1063</v>
      </c>
      <c r="E12" s="83">
        <v>24</v>
      </c>
      <c r="F12" s="80">
        <f t="shared" si="1"/>
        <v>1087</v>
      </c>
      <c r="G12" s="83">
        <v>249</v>
      </c>
      <c r="H12" s="81">
        <f t="shared" si="0"/>
        <v>0.22907083716651333</v>
      </c>
    </row>
    <row r="13" spans="1:8" ht="13.5" thickBot="1" x14ac:dyDescent="0.25">
      <c r="A13" s="1" t="s">
        <v>46</v>
      </c>
      <c r="B13" s="82">
        <v>123</v>
      </c>
      <c r="C13" s="83">
        <v>47</v>
      </c>
      <c r="D13" s="84">
        <v>821</v>
      </c>
      <c r="E13" s="83">
        <v>32</v>
      </c>
      <c r="F13" s="80">
        <f t="shared" si="1"/>
        <v>853</v>
      </c>
      <c r="G13" s="83">
        <v>177</v>
      </c>
      <c r="H13" s="81">
        <f t="shared" si="0"/>
        <v>0.20750293083235638</v>
      </c>
    </row>
    <row r="14" spans="1:8" ht="13.5" thickBot="1" x14ac:dyDescent="0.25">
      <c r="A14" s="1" t="s">
        <v>47</v>
      </c>
      <c r="B14" s="82">
        <v>101</v>
      </c>
      <c r="C14" s="83">
        <v>75</v>
      </c>
      <c r="D14" s="84">
        <v>860</v>
      </c>
      <c r="E14" s="83">
        <v>17</v>
      </c>
      <c r="F14" s="80">
        <f t="shared" si="1"/>
        <v>877</v>
      </c>
      <c r="G14" s="83">
        <v>180</v>
      </c>
      <c r="H14" s="81">
        <f t="shared" si="0"/>
        <v>0.20524515393386544</v>
      </c>
    </row>
    <row r="15" spans="1:8" ht="13.5" thickBot="1" x14ac:dyDescent="0.25">
      <c r="A15" s="1" t="s">
        <v>48</v>
      </c>
      <c r="B15" s="82">
        <v>102</v>
      </c>
      <c r="C15" s="83">
        <v>63</v>
      </c>
      <c r="D15" s="84">
        <v>1121</v>
      </c>
      <c r="E15" s="83">
        <v>18</v>
      </c>
      <c r="F15" s="80">
        <f t="shared" si="1"/>
        <v>1139</v>
      </c>
      <c r="G15" s="83">
        <v>168</v>
      </c>
      <c r="H15" s="81">
        <f t="shared" si="0"/>
        <v>0.14749780509218613</v>
      </c>
    </row>
    <row r="16" spans="1:8" ht="13.5" thickBot="1" x14ac:dyDescent="0.25">
      <c r="A16" s="1" t="s">
        <v>49</v>
      </c>
      <c r="B16" s="82">
        <v>96</v>
      </c>
      <c r="C16" s="83">
        <v>77</v>
      </c>
      <c r="D16" s="84">
        <v>726</v>
      </c>
      <c r="E16" s="83">
        <v>10</v>
      </c>
      <c r="F16" s="80">
        <f t="shared" si="1"/>
        <v>736</v>
      </c>
      <c r="G16" s="83">
        <v>174</v>
      </c>
      <c r="H16" s="81">
        <f t="shared" si="0"/>
        <v>0.23641304347826086</v>
      </c>
    </row>
    <row r="17" spans="1:8" ht="13.5" thickBot="1" x14ac:dyDescent="0.25">
      <c r="A17" s="1" t="s">
        <v>50</v>
      </c>
      <c r="B17" s="82">
        <v>71</v>
      </c>
      <c r="C17" s="83">
        <v>37</v>
      </c>
      <c r="D17" s="84">
        <v>644</v>
      </c>
      <c r="E17" s="83">
        <v>13</v>
      </c>
      <c r="F17" s="80">
        <f t="shared" si="1"/>
        <v>657</v>
      </c>
      <c r="G17" s="83">
        <v>114</v>
      </c>
      <c r="H17" s="81">
        <f t="shared" si="0"/>
        <v>0.17351598173515981</v>
      </c>
    </row>
    <row r="18" spans="1:8" ht="13.5" thickBot="1" x14ac:dyDescent="0.25">
      <c r="A18" s="1" t="s">
        <v>51</v>
      </c>
      <c r="B18" s="82">
        <v>95</v>
      </c>
      <c r="C18" s="83">
        <v>44</v>
      </c>
      <c r="D18" s="84">
        <v>575</v>
      </c>
      <c r="E18" s="83">
        <v>16</v>
      </c>
      <c r="F18" s="80">
        <f t="shared" si="1"/>
        <v>591</v>
      </c>
      <c r="G18" s="83">
        <v>143</v>
      </c>
      <c r="H18" s="81">
        <f t="shared" si="0"/>
        <v>0.24196277495769883</v>
      </c>
    </row>
    <row r="19" spans="1:8" ht="13.5" thickBot="1" x14ac:dyDescent="0.25">
      <c r="A19" s="1" t="s">
        <v>52</v>
      </c>
      <c r="B19" s="82">
        <v>80</v>
      </c>
      <c r="C19" s="83">
        <v>72</v>
      </c>
      <c r="D19" s="84">
        <v>770</v>
      </c>
      <c r="E19" s="83">
        <v>21</v>
      </c>
      <c r="F19" s="80">
        <f t="shared" si="1"/>
        <v>791</v>
      </c>
      <c r="G19" s="83">
        <v>155</v>
      </c>
      <c r="H19" s="81">
        <f t="shared" si="0"/>
        <v>0.19595448798988621</v>
      </c>
    </row>
    <row r="20" spans="1:8" ht="13.5" thickBot="1" x14ac:dyDescent="0.25">
      <c r="A20" s="1" t="s">
        <v>53</v>
      </c>
      <c r="B20" s="82">
        <v>95</v>
      </c>
      <c r="C20" s="83">
        <v>39</v>
      </c>
      <c r="D20" s="84">
        <v>682</v>
      </c>
      <c r="E20" s="83">
        <v>9</v>
      </c>
      <c r="F20" s="80">
        <f t="shared" si="1"/>
        <v>691</v>
      </c>
      <c r="G20" s="83">
        <v>137</v>
      </c>
      <c r="H20" s="81">
        <f t="shared" si="0"/>
        <v>0.19826338639652677</v>
      </c>
    </row>
    <row r="21" spans="1:8" ht="13.5" thickBot="1" x14ac:dyDescent="0.25">
      <c r="A21" s="1" t="s">
        <v>54</v>
      </c>
      <c r="B21" s="82">
        <v>132</v>
      </c>
      <c r="C21" s="83">
        <v>69</v>
      </c>
      <c r="D21" s="84">
        <v>873</v>
      </c>
      <c r="E21" s="83">
        <v>12</v>
      </c>
      <c r="F21" s="80">
        <f t="shared" si="1"/>
        <v>885</v>
      </c>
      <c r="G21" s="83">
        <v>203</v>
      </c>
      <c r="H21" s="81">
        <f t="shared" si="0"/>
        <v>0.22937853107344633</v>
      </c>
    </row>
    <row r="22" spans="1:8" ht="13.5" thickBot="1" x14ac:dyDescent="0.25">
      <c r="A22" s="1" t="s">
        <v>55</v>
      </c>
      <c r="B22" s="82">
        <v>92</v>
      </c>
      <c r="C22" s="83">
        <v>51</v>
      </c>
      <c r="D22" s="84">
        <v>651</v>
      </c>
      <c r="E22" s="83">
        <v>28</v>
      </c>
      <c r="F22" s="80">
        <f t="shared" si="1"/>
        <v>679</v>
      </c>
      <c r="G22" s="83">
        <v>148</v>
      </c>
      <c r="H22" s="81">
        <f t="shared" si="0"/>
        <v>0.21796759941089838</v>
      </c>
    </row>
    <row r="23" spans="1:8" ht="13.5" thickBot="1" x14ac:dyDescent="0.25">
      <c r="A23" s="1" t="s">
        <v>56</v>
      </c>
      <c r="B23" s="82">
        <v>132</v>
      </c>
      <c r="C23" s="83">
        <v>60</v>
      </c>
      <c r="D23" s="84">
        <v>859</v>
      </c>
      <c r="E23" s="83">
        <v>23</v>
      </c>
      <c r="F23" s="80">
        <f t="shared" si="1"/>
        <v>882</v>
      </c>
      <c r="G23" s="83">
        <v>202</v>
      </c>
      <c r="H23" s="81">
        <f t="shared" si="0"/>
        <v>0.22902494331065759</v>
      </c>
    </row>
    <row r="24" spans="1:8" ht="13.5" thickBot="1" x14ac:dyDescent="0.25">
      <c r="A24" s="1" t="s">
        <v>57</v>
      </c>
      <c r="B24" s="82">
        <v>167</v>
      </c>
      <c r="C24" s="83">
        <v>65</v>
      </c>
      <c r="D24" s="84">
        <v>1005</v>
      </c>
      <c r="E24" s="83">
        <v>19</v>
      </c>
      <c r="F24" s="80">
        <f t="shared" si="1"/>
        <v>1024</v>
      </c>
      <c r="G24" s="83">
        <v>239</v>
      </c>
      <c r="H24" s="81">
        <f t="shared" si="0"/>
        <v>0.2333984375</v>
      </c>
    </row>
    <row r="25" spans="1:8" ht="13.5" thickBot="1" x14ac:dyDescent="0.25">
      <c r="A25" s="1" t="s">
        <v>58</v>
      </c>
      <c r="B25" s="82">
        <v>117</v>
      </c>
      <c r="C25" s="83">
        <v>43</v>
      </c>
      <c r="D25" s="84">
        <v>625</v>
      </c>
      <c r="E25" s="83">
        <v>14</v>
      </c>
      <c r="F25" s="80">
        <f t="shared" si="1"/>
        <v>639</v>
      </c>
      <c r="G25" s="83">
        <v>165</v>
      </c>
      <c r="H25" s="81">
        <f t="shared" si="0"/>
        <v>0.25821596244131456</v>
      </c>
    </row>
    <row r="26" spans="1:8" ht="13.5" thickBot="1" x14ac:dyDescent="0.25">
      <c r="A26" s="1" t="s">
        <v>59</v>
      </c>
      <c r="B26" s="82">
        <v>168</v>
      </c>
      <c r="C26" s="83">
        <v>64</v>
      </c>
      <c r="D26" s="84">
        <v>1061</v>
      </c>
      <c r="E26" s="83">
        <v>34</v>
      </c>
      <c r="F26" s="80">
        <f t="shared" si="1"/>
        <v>1095</v>
      </c>
      <c r="G26" s="83">
        <v>241</v>
      </c>
      <c r="H26" s="81">
        <f t="shared" si="0"/>
        <v>0.22009132420091324</v>
      </c>
    </row>
    <row r="27" spans="1:8" ht="13.5" thickBot="1" x14ac:dyDescent="0.25">
      <c r="A27" s="1" t="s">
        <v>60</v>
      </c>
      <c r="B27" s="82">
        <v>192</v>
      </c>
      <c r="C27" s="83">
        <v>41</v>
      </c>
      <c r="D27" s="84">
        <v>915</v>
      </c>
      <c r="E27" s="83">
        <v>41</v>
      </c>
      <c r="F27" s="80">
        <f t="shared" si="1"/>
        <v>956</v>
      </c>
      <c r="G27" s="83">
        <v>243</v>
      </c>
      <c r="H27" s="81">
        <f t="shared" si="0"/>
        <v>0.25418410041841005</v>
      </c>
    </row>
    <row r="28" spans="1:8" ht="13.5" thickBot="1" x14ac:dyDescent="0.25">
      <c r="A28" s="1" t="s">
        <v>61</v>
      </c>
      <c r="B28" s="82">
        <v>124</v>
      </c>
      <c r="C28" s="83">
        <v>28</v>
      </c>
      <c r="D28" s="84">
        <v>656</v>
      </c>
      <c r="E28" s="83">
        <v>34</v>
      </c>
      <c r="F28" s="80">
        <f t="shared" si="1"/>
        <v>690</v>
      </c>
      <c r="G28" s="83">
        <v>160</v>
      </c>
      <c r="H28" s="81">
        <f t="shared" si="0"/>
        <v>0.2318840579710145</v>
      </c>
    </row>
    <row r="29" spans="1:8" ht="13.5" thickBot="1" x14ac:dyDescent="0.25">
      <c r="A29" s="1" t="s">
        <v>62</v>
      </c>
      <c r="B29" s="82">
        <v>147</v>
      </c>
      <c r="C29" s="83">
        <v>66</v>
      </c>
      <c r="D29" s="84">
        <v>952</v>
      </c>
      <c r="E29" s="83">
        <v>71</v>
      </c>
      <c r="F29" s="80">
        <f t="shared" si="1"/>
        <v>1023</v>
      </c>
      <c r="G29" s="83">
        <v>221</v>
      </c>
      <c r="H29" s="81">
        <f t="shared" si="0"/>
        <v>0.21603128054740958</v>
      </c>
    </row>
    <row r="30" spans="1:8" ht="13.5" thickBot="1" x14ac:dyDescent="0.25">
      <c r="A30" s="1" t="s">
        <v>63</v>
      </c>
      <c r="B30" s="82">
        <v>145</v>
      </c>
      <c r="C30" s="83">
        <v>45</v>
      </c>
      <c r="D30" s="84">
        <v>865</v>
      </c>
      <c r="E30" s="83">
        <v>41</v>
      </c>
      <c r="F30" s="80">
        <f t="shared" si="1"/>
        <v>906</v>
      </c>
      <c r="G30" s="83">
        <v>197</v>
      </c>
      <c r="H30" s="81">
        <f t="shared" si="0"/>
        <v>0.217439293598234</v>
      </c>
    </row>
    <row r="31" spans="1:8" ht="13.5" thickBot="1" x14ac:dyDescent="0.25">
      <c r="A31" s="1" t="s">
        <v>64</v>
      </c>
      <c r="B31" s="82">
        <v>82</v>
      </c>
      <c r="C31" s="83">
        <v>52</v>
      </c>
      <c r="D31" s="84">
        <v>649</v>
      </c>
      <c r="E31" s="83">
        <v>9</v>
      </c>
      <c r="F31" s="80">
        <f t="shared" si="1"/>
        <v>658</v>
      </c>
      <c r="G31" s="83">
        <v>138</v>
      </c>
      <c r="H31" s="81">
        <f t="shared" si="0"/>
        <v>0.20972644376899696</v>
      </c>
    </row>
    <row r="32" spans="1:8" ht="13.5" thickBot="1" x14ac:dyDescent="0.25">
      <c r="A32" s="1" t="s">
        <v>65</v>
      </c>
      <c r="B32" s="82">
        <v>98</v>
      </c>
      <c r="C32" s="83">
        <v>72</v>
      </c>
      <c r="D32" s="84">
        <v>714</v>
      </c>
      <c r="E32" s="83">
        <v>20</v>
      </c>
      <c r="F32" s="80">
        <f t="shared" si="1"/>
        <v>734</v>
      </c>
      <c r="G32" s="83">
        <v>172</v>
      </c>
      <c r="H32" s="81">
        <f t="shared" si="0"/>
        <v>0.23433242506811988</v>
      </c>
    </row>
    <row r="33" spans="1:8" ht="13.5" thickBot="1" x14ac:dyDescent="0.25">
      <c r="A33" s="1" t="s">
        <v>66</v>
      </c>
      <c r="B33" s="82">
        <v>123</v>
      </c>
      <c r="C33" s="83">
        <v>80</v>
      </c>
      <c r="D33" s="84">
        <v>852</v>
      </c>
      <c r="E33" s="83">
        <v>10</v>
      </c>
      <c r="F33" s="80">
        <f t="shared" si="1"/>
        <v>862</v>
      </c>
      <c r="G33" s="83">
        <v>207</v>
      </c>
      <c r="H33" s="81">
        <f t="shared" si="0"/>
        <v>0.24013921113689096</v>
      </c>
    </row>
    <row r="34" spans="1:8" ht="13.5" thickBot="1" x14ac:dyDescent="0.25">
      <c r="A34" s="1" t="s">
        <v>67</v>
      </c>
      <c r="B34" s="82">
        <v>105</v>
      </c>
      <c r="C34" s="83">
        <v>109</v>
      </c>
      <c r="D34" s="84">
        <v>928</v>
      </c>
      <c r="E34" s="83">
        <v>9</v>
      </c>
      <c r="F34" s="80">
        <f t="shared" si="1"/>
        <v>937</v>
      </c>
      <c r="G34" s="83">
        <v>215</v>
      </c>
      <c r="H34" s="81">
        <f t="shared" si="0"/>
        <v>0.22945570971184631</v>
      </c>
    </row>
    <row r="35" spans="1:8" ht="13.5" thickBot="1" x14ac:dyDescent="0.25">
      <c r="A35" s="1" t="s">
        <v>68</v>
      </c>
      <c r="B35" s="82">
        <v>134</v>
      </c>
      <c r="C35" s="83">
        <v>77</v>
      </c>
      <c r="D35" s="84">
        <v>980</v>
      </c>
      <c r="E35" s="83">
        <v>17</v>
      </c>
      <c r="F35" s="80">
        <f t="shared" si="1"/>
        <v>997</v>
      </c>
      <c r="G35" s="83">
        <v>214</v>
      </c>
      <c r="H35" s="81">
        <f t="shared" si="0"/>
        <v>0.21464393179538616</v>
      </c>
    </row>
    <row r="36" spans="1:8" ht="13.5" thickBot="1" x14ac:dyDescent="0.25">
      <c r="A36" s="88" t="s">
        <v>69</v>
      </c>
      <c r="B36" s="59">
        <v>75</v>
      </c>
      <c r="C36" s="15">
        <v>51</v>
      </c>
      <c r="D36" s="26">
        <v>732</v>
      </c>
      <c r="E36" s="15">
        <v>14</v>
      </c>
      <c r="F36" s="80">
        <f t="shared" si="1"/>
        <v>746</v>
      </c>
      <c r="G36" s="15">
        <v>132</v>
      </c>
      <c r="H36" s="81">
        <f t="shared" si="0"/>
        <v>0.17694369973190349</v>
      </c>
    </row>
    <row r="37" spans="1:8" ht="13.5" thickBot="1" x14ac:dyDescent="0.25">
      <c r="A37" s="1" t="s">
        <v>70</v>
      </c>
      <c r="B37" s="82">
        <v>134</v>
      </c>
      <c r="C37" s="83">
        <v>88</v>
      </c>
      <c r="D37" s="84">
        <v>1067</v>
      </c>
      <c r="E37" s="83">
        <v>18</v>
      </c>
      <c r="F37" s="80">
        <f t="shared" si="1"/>
        <v>1085</v>
      </c>
      <c r="G37" s="83">
        <v>226</v>
      </c>
      <c r="H37" s="81">
        <f t="shared" si="0"/>
        <v>0.20829493087557605</v>
      </c>
    </row>
    <row r="38" spans="1:8" ht="13.5" thickBot="1" x14ac:dyDescent="0.25">
      <c r="A38" s="1" t="s">
        <v>71</v>
      </c>
      <c r="B38" s="82">
        <v>173</v>
      </c>
      <c r="C38" s="83">
        <v>83</v>
      </c>
      <c r="D38" s="84">
        <v>1009</v>
      </c>
      <c r="E38" s="83">
        <v>43</v>
      </c>
      <c r="F38" s="80">
        <f t="shared" si="1"/>
        <v>1052</v>
      </c>
      <c r="G38" s="83">
        <v>268</v>
      </c>
      <c r="H38" s="81">
        <f t="shared" si="0"/>
        <v>0.25475285171102663</v>
      </c>
    </row>
    <row r="39" spans="1:8" ht="13.5" thickBot="1" x14ac:dyDescent="0.25">
      <c r="A39" s="1" t="s">
        <v>72</v>
      </c>
      <c r="B39" s="82">
        <v>115</v>
      </c>
      <c r="C39" s="83">
        <v>84</v>
      </c>
      <c r="D39" s="84">
        <v>856</v>
      </c>
      <c r="E39" s="83">
        <v>28</v>
      </c>
      <c r="F39" s="80">
        <f t="shared" si="1"/>
        <v>884</v>
      </c>
      <c r="G39" s="83">
        <v>202</v>
      </c>
      <c r="H39" s="81">
        <f t="shared" si="0"/>
        <v>0.22850678733031674</v>
      </c>
    </row>
    <row r="40" spans="1:8" ht="13.5" thickBot="1" x14ac:dyDescent="0.25">
      <c r="A40" s="1" t="s">
        <v>73</v>
      </c>
      <c r="B40" s="82">
        <v>99</v>
      </c>
      <c r="C40" s="83">
        <v>80</v>
      </c>
      <c r="D40" s="84">
        <v>726</v>
      </c>
      <c r="E40" s="83">
        <v>11</v>
      </c>
      <c r="F40" s="80">
        <f t="shared" si="1"/>
        <v>737</v>
      </c>
      <c r="G40" s="83">
        <v>179</v>
      </c>
      <c r="H40" s="81">
        <f t="shared" si="0"/>
        <v>0.24287652645861602</v>
      </c>
    </row>
    <row r="41" spans="1:8" ht="13.5" thickBot="1" x14ac:dyDescent="0.25">
      <c r="A41" s="1" t="s">
        <v>74</v>
      </c>
      <c r="B41" s="82">
        <v>129</v>
      </c>
      <c r="C41" s="83">
        <v>86</v>
      </c>
      <c r="D41" s="84">
        <v>995</v>
      </c>
      <c r="E41" s="83">
        <v>14</v>
      </c>
      <c r="F41" s="80">
        <f t="shared" si="1"/>
        <v>1009</v>
      </c>
      <c r="G41" s="83">
        <v>219</v>
      </c>
      <c r="H41" s="81">
        <f t="shared" si="0"/>
        <v>0.21704658077304262</v>
      </c>
    </row>
    <row r="42" spans="1:8" ht="13.5" thickBot="1" x14ac:dyDescent="0.25">
      <c r="A42" s="1" t="s">
        <v>75</v>
      </c>
      <c r="B42" s="82">
        <v>126</v>
      </c>
      <c r="C42" s="83">
        <v>93</v>
      </c>
      <c r="D42" s="84">
        <v>914</v>
      </c>
      <c r="E42" s="83">
        <v>25</v>
      </c>
      <c r="F42" s="80">
        <f t="shared" si="1"/>
        <v>939</v>
      </c>
      <c r="G42" s="83">
        <v>225</v>
      </c>
      <c r="H42" s="81">
        <f t="shared" si="0"/>
        <v>0.23961661341853036</v>
      </c>
    </row>
    <row r="43" spans="1:8" ht="13.5" thickBot="1" x14ac:dyDescent="0.25">
      <c r="A43" s="1" t="s">
        <v>76</v>
      </c>
      <c r="B43" s="82">
        <v>126</v>
      </c>
      <c r="C43" s="83">
        <v>105</v>
      </c>
      <c r="D43" s="84">
        <v>1070</v>
      </c>
      <c r="E43" s="83">
        <v>45</v>
      </c>
      <c r="F43" s="80">
        <f t="shared" si="1"/>
        <v>1115</v>
      </c>
      <c r="G43" s="83">
        <v>241</v>
      </c>
      <c r="H43" s="81">
        <f t="shared" si="0"/>
        <v>0.21614349775784752</v>
      </c>
    </row>
    <row r="44" spans="1:8" ht="13.5" thickBot="1" x14ac:dyDescent="0.25">
      <c r="A44" s="1" t="s">
        <v>77</v>
      </c>
      <c r="B44" s="82">
        <v>89</v>
      </c>
      <c r="C44" s="83">
        <v>54</v>
      </c>
      <c r="D44" s="84">
        <v>671</v>
      </c>
      <c r="E44" s="83">
        <v>17</v>
      </c>
      <c r="F44" s="80">
        <f t="shared" si="1"/>
        <v>688</v>
      </c>
      <c r="G44" s="83">
        <v>144</v>
      </c>
      <c r="H44" s="81">
        <f t="shared" si="0"/>
        <v>0.20930232558139536</v>
      </c>
    </row>
    <row r="45" spans="1:8" ht="13.5" thickBot="1" x14ac:dyDescent="0.25">
      <c r="A45" s="1" t="s">
        <v>78</v>
      </c>
      <c r="B45" s="82">
        <v>103</v>
      </c>
      <c r="C45" s="83">
        <v>87</v>
      </c>
      <c r="D45" s="84">
        <v>938</v>
      </c>
      <c r="E45" s="83">
        <v>29</v>
      </c>
      <c r="F45" s="80">
        <f t="shared" si="1"/>
        <v>967</v>
      </c>
      <c r="G45" s="83">
        <v>192</v>
      </c>
      <c r="H45" s="81">
        <f t="shared" si="0"/>
        <v>0.19855222337125128</v>
      </c>
    </row>
    <row r="46" spans="1:8" ht="13.5" thickBot="1" x14ac:dyDescent="0.25">
      <c r="A46" s="1" t="s">
        <v>79</v>
      </c>
      <c r="B46" s="82">
        <v>96</v>
      </c>
      <c r="C46" s="83">
        <v>73</v>
      </c>
      <c r="D46" s="84">
        <v>859</v>
      </c>
      <c r="E46" s="83">
        <v>18</v>
      </c>
      <c r="F46" s="80">
        <f t="shared" si="1"/>
        <v>877</v>
      </c>
      <c r="G46" s="83">
        <v>171</v>
      </c>
      <c r="H46" s="81">
        <f t="shared" si="0"/>
        <v>0.19498289623717219</v>
      </c>
    </row>
    <row r="47" spans="1:8" ht="13.5" thickBot="1" x14ac:dyDescent="0.25">
      <c r="A47" s="1" t="s">
        <v>80</v>
      </c>
      <c r="B47" s="82">
        <v>84</v>
      </c>
      <c r="C47" s="83">
        <v>107</v>
      </c>
      <c r="D47" s="84">
        <v>885</v>
      </c>
      <c r="E47" s="83">
        <v>7</v>
      </c>
      <c r="F47" s="80">
        <f t="shared" si="1"/>
        <v>892</v>
      </c>
      <c r="G47" s="83">
        <v>195</v>
      </c>
      <c r="H47" s="81">
        <f t="shared" si="0"/>
        <v>0.21860986547085201</v>
      </c>
    </row>
    <row r="48" spans="1:8" ht="13.5" thickBot="1" x14ac:dyDescent="0.25">
      <c r="A48" s="1" t="s">
        <v>81</v>
      </c>
      <c r="B48" s="82">
        <v>77</v>
      </c>
      <c r="C48" s="83">
        <v>63</v>
      </c>
      <c r="D48" s="84">
        <v>502</v>
      </c>
      <c r="E48" s="83">
        <v>13</v>
      </c>
      <c r="F48" s="80">
        <f t="shared" si="1"/>
        <v>515</v>
      </c>
      <c r="G48" s="83">
        <v>140</v>
      </c>
      <c r="H48" s="81">
        <f t="shared" si="0"/>
        <v>0.27184466019417475</v>
      </c>
    </row>
    <row r="49" spans="1:8" ht="13.5" thickBot="1" x14ac:dyDescent="0.25">
      <c r="A49" s="1" t="s">
        <v>82</v>
      </c>
      <c r="B49" s="82">
        <v>70</v>
      </c>
      <c r="C49" s="83">
        <v>86</v>
      </c>
      <c r="D49" s="84">
        <v>696</v>
      </c>
      <c r="E49" s="83">
        <v>8</v>
      </c>
      <c r="F49" s="80">
        <f t="shared" si="1"/>
        <v>704</v>
      </c>
      <c r="G49" s="83">
        <v>158</v>
      </c>
      <c r="H49" s="81">
        <f t="shared" si="0"/>
        <v>0.22443181818181818</v>
      </c>
    </row>
    <row r="50" spans="1:8" ht="13.5" thickBot="1" x14ac:dyDescent="0.25">
      <c r="A50" s="1" t="s">
        <v>83</v>
      </c>
      <c r="B50" s="82">
        <v>83</v>
      </c>
      <c r="C50" s="83">
        <v>64</v>
      </c>
      <c r="D50" s="84">
        <v>792</v>
      </c>
      <c r="E50" s="83">
        <v>16</v>
      </c>
      <c r="F50" s="80">
        <f t="shared" si="1"/>
        <v>808</v>
      </c>
      <c r="G50" s="83">
        <v>158</v>
      </c>
      <c r="H50" s="81">
        <f t="shared" si="0"/>
        <v>0.19554455445544555</v>
      </c>
    </row>
    <row r="51" spans="1:8" ht="13.5" thickBot="1" x14ac:dyDescent="0.25">
      <c r="A51" s="1" t="s">
        <v>88</v>
      </c>
      <c r="B51" s="82">
        <v>110</v>
      </c>
      <c r="C51" s="83">
        <v>95</v>
      </c>
      <c r="D51" s="84">
        <v>854</v>
      </c>
      <c r="E51" s="83">
        <v>8</v>
      </c>
      <c r="F51" s="80">
        <f t="shared" si="1"/>
        <v>862</v>
      </c>
      <c r="G51" s="83">
        <v>208</v>
      </c>
      <c r="H51" s="81">
        <f t="shared" si="0"/>
        <v>0.24129930394431554</v>
      </c>
    </row>
    <row r="52" spans="1:8" x14ac:dyDescent="0.2">
      <c r="A52" s="79" t="s">
        <v>96</v>
      </c>
      <c r="B52" s="82">
        <v>1285</v>
      </c>
      <c r="C52" s="83">
        <v>1000</v>
      </c>
      <c r="D52" s="84">
        <v>0</v>
      </c>
      <c r="E52" s="83">
        <v>0</v>
      </c>
      <c r="F52" s="80">
        <f t="shared" si="1"/>
        <v>0</v>
      </c>
      <c r="G52" s="83">
        <v>2344</v>
      </c>
      <c r="H52" s="81">
        <v>0</v>
      </c>
    </row>
    <row r="53" spans="1:8" x14ac:dyDescent="0.2">
      <c r="A53" s="85" t="s">
        <v>0</v>
      </c>
      <c r="B53" s="86">
        <f t="shared" ref="B53:G53" si="2">SUM(B7:B52)</f>
        <v>6670</v>
      </c>
      <c r="C53" s="86">
        <f t="shared" si="2"/>
        <v>4148</v>
      </c>
      <c r="D53" s="86">
        <f t="shared" si="2"/>
        <v>38154</v>
      </c>
      <c r="E53" s="86">
        <f t="shared" si="2"/>
        <v>965</v>
      </c>
      <c r="F53" s="86">
        <f t="shared" si="2"/>
        <v>39119</v>
      </c>
      <c r="G53" s="86">
        <f t="shared" si="2"/>
        <v>11095</v>
      </c>
      <c r="H53" s="87">
        <f t="shared" si="0"/>
        <v>0.28362176947263479</v>
      </c>
    </row>
  </sheetData>
  <mergeCells count="7">
    <mergeCell ref="B4:C4"/>
    <mergeCell ref="B1:C1"/>
    <mergeCell ref="D1:H1"/>
    <mergeCell ref="B2:C2"/>
    <mergeCell ref="D2:H2"/>
    <mergeCell ref="B3:C3"/>
    <mergeCell ref="D3:H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E97038-A2E0-4F64-BE03-44EEFB0B99EA}"/>
</file>

<file path=customXml/itemProps2.xml><?xml version="1.0" encoding="utf-8"?>
<ds:datastoreItem xmlns:ds="http://schemas.openxmlformats.org/officeDocument/2006/customXml" ds:itemID="{051A94E3-44DC-44AF-858B-B5C1AFB9501E}"/>
</file>

<file path=customXml/itemProps3.xml><?xml version="1.0" encoding="utf-8"?>
<ds:datastoreItem xmlns:ds="http://schemas.openxmlformats.org/officeDocument/2006/customXml" ds:itemID="{4E667403-6DDC-4378-838B-6DA55816CF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 Pres</vt:lpstr>
      <vt:lpstr>US Pres &amp; Voting Stats</vt:lpstr>
      <vt:lpstr>Pocatello-Chubbuck Sch. Dist.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2020-03-12T19:28:50Z</cp:lastPrinted>
  <dcterms:created xsi:type="dcterms:W3CDTF">1998-04-10T16:02:13Z</dcterms:created>
  <dcterms:modified xsi:type="dcterms:W3CDTF">2020-03-17T15:35:12Z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1274800</vt:r8>
  </property>
  <property fmtid="{D5CDD505-2E9C-101B-9397-08002B2CF9AE}" pid="4" name="MediaServiceImageTags">
    <vt:lpwstr/>
  </property>
</Properties>
</file>