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8A550F5B-96B8-4CD5-8250-E004A11FEFD5}" xr6:coauthVersionLast="44" xr6:coauthVersionMax="44" xr10:uidLastSave="{00000000-0000-0000-0000-000000000000}"/>
  <bookViews>
    <workbookView xWindow="-120" yWindow="-120" windowWidth="29040" windowHeight="15840" tabRatio="599" activeTab="2" xr2:uid="{00000000-000D-0000-FFFF-FFFF00000000}"/>
  </bookViews>
  <sheets>
    <sheet name="US Pres" sheetId="1" r:id="rId1"/>
    <sheet name="US Pres &amp; Voting Stats" sheetId="28" r:id="rId2"/>
    <sheet name="Kamiah &amp; Highland School Dist.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1" i="28" l="1"/>
  <c r="F8" i="29"/>
  <c r="F9" i="29"/>
  <c r="F10" i="29"/>
  <c r="F11" i="29"/>
  <c r="F7" i="29"/>
  <c r="H7" i="29" l="1"/>
  <c r="H8" i="29"/>
  <c r="H9" i="29"/>
  <c r="H10" i="29"/>
  <c r="H11" i="29"/>
  <c r="H24" i="29"/>
  <c r="H23" i="29"/>
  <c r="G26" i="29" l="1"/>
  <c r="F26" i="29"/>
  <c r="E26" i="29"/>
  <c r="D26" i="29"/>
  <c r="C26" i="29"/>
  <c r="B26" i="29"/>
  <c r="G13" i="29"/>
  <c r="F13" i="29"/>
  <c r="E13" i="29"/>
  <c r="D13" i="29"/>
  <c r="C13" i="29"/>
  <c r="B13" i="29"/>
  <c r="H26" i="29" l="1"/>
  <c r="H13" i="29"/>
  <c r="D34" i="28"/>
  <c r="E34" i="28"/>
  <c r="F34" i="28"/>
  <c r="G34" i="28"/>
  <c r="H34" i="28"/>
  <c r="I34" i="28"/>
  <c r="J34" i="28"/>
  <c r="K34" i="28"/>
  <c r="L34" i="28"/>
  <c r="M34" i="28"/>
  <c r="N34" i="28"/>
  <c r="O34" i="28"/>
  <c r="Q34" i="28"/>
  <c r="N35" i="1"/>
  <c r="O35" i="1"/>
  <c r="P35" i="1"/>
  <c r="Q35" i="1"/>
  <c r="R35" i="1"/>
  <c r="P32" i="28" l="1"/>
  <c r="R32" i="28" s="1"/>
  <c r="P31" i="28"/>
  <c r="R31" i="28" s="1"/>
  <c r="P30" i="28"/>
  <c r="R30" i="28" s="1"/>
  <c r="P29" i="28"/>
  <c r="R29" i="28" s="1"/>
  <c r="P28" i="28"/>
  <c r="R28" i="28" s="1"/>
  <c r="P27" i="28"/>
  <c r="R27" i="28" s="1"/>
  <c r="P26" i="28"/>
  <c r="R26" i="28" s="1"/>
  <c r="P25" i="28"/>
  <c r="R25" i="28" s="1"/>
  <c r="P24" i="28"/>
  <c r="R24" i="28" s="1"/>
  <c r="P23" i="28"/>
  <c r="R23" i="28" s="1"/>
  <c r="P22" i="28"/>
  <c r="R22" i="28" s="1"/>
  <c r="P21" i="28"/>
  <c r="R21" i="28" s="1"/>
  <c r="P20" i="28"/>
  <c r="R20" i="28" s="1"/>
  <c r="P19" i="28"/>
  <c r="R19" i="28" s="1"/>
  <c r="P18" i="28"/>
  <c r="R18" i="28" s="1"/>
  <c r="P17" i="28"/>
  <c r="R17" i="28" s="1"/>
  <c r="P16" i="28"/>
  <c r="R16" i="28" s="1"/>
  <c r="P15" i="28"/>
  <c r="R15" i="28" s="1"/>
  <c r="P14" i="28"/>
  <c r="R14" i="28" s="1"/>
  <c r="P13" i="28"/>
  <c r="R13" i="28" s="1"/>
  <c r="P12" i="28"/>
  <c r="R12" i="28" s="1"/>
  <c r="P11" i="28"/>
  <c r="P10" i="28"/>
  <c r="R10" i="28" s="1"/>
  <c r="P9" i="28"/>
  <c r="R9" i="28" s="1"/>
  <c r="P8" i="28"/>
  <c r="R8" i="28" s="1"/>
  <c r="P7" i="28"/>
  <c r="R7" i="28" s="1"/>
  <c r="P6" i="28"/>
  <c r="R6" i="28" s="1"/>
  <c r="P34" i="28" l="1"/>
  <c r="R34" i="28" s="1"/>
  <c r="J35" i="1"/>
  <c r="B34" i="28" l="1"/>
  <c r="C34" i="28"/>
  <c r="B35" i="1"/>
  <c r="C35" i="1"/>
  <c r="D35" i="1"/>
  <c r="E35" i="1"/>
  <c r="F35" i="1"/>
  <c r="G35" i="1"/>
  <c r="H35" i="1"/>
  <c r="I35" i="1"/>
  <c r="K35" i="1"/>
  <c r="L35" i="1"/>
  <c r="M35" i="1"/>
</calcChain>
</file>

<file path=xl/sharedStrings.xml><?xml version="1.0" encoding="utf-8"?>
<sst xmlns="http://schemas.openxmlformats.org/spreadsheetml/2006/main" count="166" uniqueCount="81">
  <si>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</si>
  <si>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</si>
  <si>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</si>
  <si>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</si>
  <si>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</si>
  <si>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</si>
  <si>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</si>
  <si>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</si>
  <si>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</si>
  <si>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</si>
  <si>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</si>
  <si>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</si>
  <si>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</si>
  <si>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</si>
  <si>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</si>
  <si>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</si>
  <si>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</si>
  <si>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</si>
  <si>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</si>
  <si>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</si>
  <si>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</si>
  <si>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</si>
  <si>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</si>
  <si>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</si>
  <si>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</si>
  <si>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</si>
  <si>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</si>
  <si>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</si>
  <si>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</si>
  <si>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</si>
  <si>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</si>
  <si>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</si>
  <si>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</si>
  <si>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</si>
  <si>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</si>
  <si>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</si>
  <si>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</si>
  <si>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</si>
  <si>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</si>
  <si>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</si>
  <si>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001 Big Butte</t>
  </si>
  <si>
    <t>002 Clearwater</t>
  </si>
  <si>
    <t>003 Cottonwood #1</t>
  </si>
  <si>
    <t>004 Cottonwood #2</t>
  </si>
  <si>
    <t>005 Elk City</t>
  </si>
  <si>
    <t>006 Fenn</t>
  </si>
  <si>
    <t>007 Ferdinand</t>
  </si>
  <si>
    <t>008 Greencreek</t>
  </si>
  <si>
    <t>009 Glover</t>
  </si>
  <si>
    <t>010 Grangeville #1</t>
  </si>
  <si>
    <t>011 Grangeville #2</t>
  </si>
  <si>
    <t>012 Grangeville #3</t>
  </si>
  <si>
    <t>013 Grangeville #4</t>
  </si>
  <si>
    <t>014 Grangeville #5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</si>
  <si>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</si>
  <si>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</si>
  <si>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</si>
  <si>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</si>
  <si>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</si>
  <si>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</si>
  <si>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</si>
  <si>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</si>
  <si>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023 Slate Creek 1</t>
  </si>
  <si>
    <t>024 Stites</t>
  </si>
  <si>
    <t>025 White Bird</t>
  </si>
  <si>
    <t>026 Woodland</t>
  </si>
  <si>
    <t>027 Slate Creek 2</t>
  </si>
  <si>
    <t>Joseph R. Biden</t>
  </si>
  <si>
    <t>Juliάn Castro</t>
  </si>
  <si>
    <t>John K. Delaney</t>
  </si>
  <si>
    <t>Don J. Grundmann</t>
  </si>
  <si>
    <t>Supplemental Levy</t>
  </si>
  <si>
    <t>Kamiah</t>
  </si>
  <si>
    <t>Joint School Dist. No.304</t>
  </si>
  <si>
    <t>Highland</t>
  </si>
  <si>
    <t>Joint School Dist. No.305</t>
  </si>
  <si>
    <t>AGAINST</t>
  </si>
  <si>
    <t>IN FAVOR OF</t>
  </si>
  <si>
    <t>INFAVOR OF</t>
  </si>
  <si>
    <t>028 Absentee</t>
  </si>
  <si>
    <t>001 Big Bute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</si>
</sst>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8" xfId="0" applyNumberFormat="1" applyFont="1" applyFill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center"/>
      <protection locked="0"/>
    </xf>
    <xf numFmtId="3" fontId="2" fillId="0" borderId="40" xfId="0" applyNumberFormat="1" applyFont="1" applyFill="1" applyBorder="1" applyAlignment="1" applyProtection="1">
      <alignment horizontal="center"/>
      <protection locked="0"/>
    </xf>
    <xf numFmtId="3" fontId="2" fillId="0" borderId="41" xfId="0" applyNumberFormat="1" applyFont="1" applyFill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left"/>
    </xf>
    <xf numFmtId="3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5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6" xfId="0" applyNumberFormat="1" applyFont="1" applyFill="1" applyBorder="1"/>
    <xf numFmtId="3" fontId="2" fillId="2" borderId="8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7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 applyProtection="1">
      <alignment horizontal="center"/>
      <protection locked="0"/>
    </xf>
    <xf numFmtId="3" fontId="2" fillId="0" borderId="48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3" borderId="2" xfId="0" applyNumberFormat="1" applyFont="1" applyFill="1" applyBorder="1" applyAlignment="1" applyProtection="1">
      <alignment horizontal="center"/>
    </xf>
    <xf numFmtId="3" fontId="2" fillId="3" borderId="48" xfId="0" applyNumberFormat="1" applyFont="1" applyFill="1" applyBorder="1" applyAlignment="1" applyProtection="1">
      <alignment horizontal="center"/>
      <protection locked="0"/>
    </xf>
    <xf numFmtId="3" fontId="2" fillId="3" borderId="47" xfId="0" applyNumberFormat="1" applyFont="1" applyFill="1" applyBorder="1" applyAlignment="1" applyProtection="1">
      <alignment horizontal="center"/>
      <protection locked="0"/>
    </xf>
    <xf numFmtId="3" fontId="2" fillId="3" borderId="48" xfId="0" applyNumberFormat="1" applyFont="1" applyFill="1" applyBorder="1" applyAlignment="1">
      <alignment horizontal="center"/>
    </xf>
    <xf numFmtId="3" fontId="2" fillId="4" borderId="47" xfId="0" applyNumberFormat="1" applyFont="1" applyFill="1" applyBorder="1" applyAlignment="1" applyProtection="1">
      <alignment horizontal="center"/>
      <protection locked="0"/>
    </xf>
    <xf numFmtId="10" fontId="4" fillId="3" borderId="49" xfId="0" applyNumberFormat="1" applyFont="1" applyFill="1" applyBorder="1" applyAlignment="1" applyProtection="1">
      <alignment horizontal="center"/>
    </xf>
    <xf numFmtId="10" fontId="4" fillId="0" borderId="12" xfId="0" applyNumberFormat="1" applyFont="1" applyBorder="1" applyAlignment="1" applyProtection="1">
      <alignment horizontal="center"/>
    </xf>
    <xf numFmtId="10" fontId="4" fillId="0" borderId="49" xfId="0" applyNumberFormat="1" applyFont="1" applyBorder="1" applyAlignment="1" applyProtection="1">
      <alignment horizontal="center"/>
    </xf>
    <xf numFmtId="10" fontId="4" fillId="0" borderId="17" xfId="0" applyNumberFormat="1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opLeftCell="A10" zoomScale="115" zoomScaleNormal="115" zoomScaleSheetLayoutView="100" workbookViewId="0">
      <selection activeCell="R23" sqref="R23"/>
    </sheetView>
  </sheetViews>
  <sheetFormatPr defaultColWidth="9.140625" defaultRowHeight="12.75" x14ac:dyDescent="0.2"/>
  <cols>
    <col min="1" max="1" width="14.42578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5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</row>
    <row r="2" spans="1:18" s="18" customFormat="1" x14ac:dyDescent="0.2">
      <c r="A2" s="17"/>
      <c r="B2" s="107" t="s">
        <v>10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9"/>
    </row>
    <row r="3" spans="1:18" s="18" customFormat="1" x14ac:dyDescent="0.2">
      <c r="A3" s="19"/>
      <c r="B3" s="104" t="s">
        <v>11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6"/>
    </row>
    <row r="4" spans="1:18" x14ac:dyDescent="0.2">
      <c r="A4" s="61"/>
      <c r="B4" s="62" t="s">
        <v>15</v>
      </c>
      <c r="C4" s="62" t="s">
        <v>15</v>
      </c>
      <c r="D4" s="62" t="s">
        <v>15</v>
      </c>
      <c r="E4" s="62" t="s">
        <v>15</v>
      </c>
      <c r="F4" s="62" t="s">
        <v>15</v>
      </c>
      <c r="G4" s="62" t="s">
        <v>15</v>
      </c>
      <c r="H4" s="62" t="s">
        <v>15</v>
      </c>
      <c r="I4" s="62" t="s">
        <v>15</v>
      </c>
      <c r="J4" s="62" t="s">
        <v>15</v>
      </c>
      <c r="K4" s="62" t="s">
        <v>15</v>
      </c>
      <c r="L4" s="62" t="s">
        <v>15</v>
      </c>
      <c r="M4" s="62" t="s">
        <v>15</v>
      </c>
      <c r="N4" s="62" t="s">
        <v>15</v>
      </c>
      <c r="O4" s="62" t="s">
        <v>15</v>
      </c>
      <c r="P4" s="62" t="s">
        <v>15</v>
      </c>
      <c r="Q4" s="62" t="s">
        <v>15</v>
      </c>
      <c r="R4" s="62" t="s">
        <v>15</v>
      </c>
    </row>
    <row r="5" spans="1:18" s="6" customFormat="1" ht="84.75" thickBot="1" x14ac:dyDescent="0.25">
      <c r="A5" s="63" t="s">
        <v>4</v>
      </c>
      <c r="B5" s="64" t="s">
        <v>16</v>
      </c>
      <c r="C5" s="64" t="s">
        <v>67</v>
      </c>
      <c r="D5" s="64" t="s">
        <v>17</v>
      </c>
      <c r="E5" s="64" t="s">
        <v>18</v>
      </c>
      <c r="F5" s="64" t="s">
        <v>19</v>
      </c>
      <c r="G5" s="64" t="s">
        <v>20</v>
      </c>
      <c r="H5" s="64" t="s">
        <v>68</v>
      </c>
      <c r="I5" s="64" t="s">
        <v>21</v>
      </c>
      <c r="J5" s="64" t="s">
        <v>69</v>
      </c>
      <c r="K5" s="64" t="s">
        <v>22</v>
      </c>
      <c r="L5" s="64" t="s">
        <v>23</v>
      </c>
      <c r="M5" s="64" t="s">
        <v>24</v>
      </c>
      <c r="N5" s="64" t="s">
        <v>25</v>
      </c>
      <c r="O5" s="64" t="s">
        <v>26</v>
      </c>
      <c r="P5" s="64" t="s">
        <v>27</v>
      </c>
      <c r="Q5" s="64" t="s">
        <v>28</v>
      </c>
      <c r="R5" s="64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>
        <v>0</v>
      </c>
      <c r="C7" s="35">
        <v>0</v>
      </c>
      <c r="D7" s="37">
        <v>0</v>
      </c>
      <c r="E7" s="46">
        <v>0</v>
      </c>
      <c r="F7" s="37">
        <v>0</v>
      </c>
      <c r="G7" s="22">
        <v>1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4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2</v>
      </c>
      <c r="D8" s="50">
        <v>0</v>
      </c>
      <c r="E8" s="47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2</v>
      </c>
      <c r="O8" s="39">
        <v>0</v>
      </c>
      <c r="P8" s="39">
        <v>0</v>
      </c>
      <c r="Q8" s="39">
        <v>1</v>
      </c>
      <c r="R8" s="15">
        <v>0</v>
      </c>
    </row>
    <row r="9" spans="1:18" s="10" customFormat="1" x14ac:dyDescent="0.2">
      <c r="A9" s="1" t="s">
        <v>42</v>
      </c>
      <c r="B9" s="34">
        <v>0</v>
      </c>
      <c r="C9" s="36">
        <v>10</v>
      </c>
      <c r="D9" s="50">
        <v>0</v>
      </c>
      <c r="E9" s="47">
        <v>0</v>
      </c>
      <c r="F9" s="38">
        <v>0</v>
      </c>
      <c r="G9" s="39">
        <v>1</v>
      </c>
      <c r="H9" s="39">
        <v>0</v>
      </c>
      <c r="I9" s="39">
        <v>1</v>
      </c>
      <c r="J9" s="39">
        <v>0</v>
      </c>
      <c r="K9" s="39">
        <v>0</v>
      </c>
      <c r="L9" s="39">
        <v>0</v>
      </c>
      <c r="M9" s="39">
        <v>0</v>
      </c>
      <c r="N9" s="39">
        <v>5</v>
      </c>
      <c r="O9" s="39">
        <v>0</v>
      </c>
      <c r="P9" s="39">
        <v>0</v>
      </c>
      <c r="Q9" s="39">
        <v>0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22</v>
      </c>
      <c r="D10" s="50">
        <v>0</v>
      </c>
      <c r="E10" s="47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1</v>
      </c>
      <c r="L10" s="39">
        <v>0</v>
      </c>
      <c r="M10" s="39">
        <v>0</v>
      </c>
      <c r="N10" s="39">
        <v>1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8</v>
      </c>
      <c r="D11" s="50">
        <v>0</v>
      </c>
      <c r="E11" s="47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45</v>
      </c>
      <c r="B12" s="34">
        <v>0</v>
      </c>
      <c r="C12" s="36">
        <v>4</v>
      </c>
      <c r="D12" s="50">
        <v>0</v>
      </c>
      <c r="E12" s="47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3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 t="s">
        <v>46</v>
      </c>
      <c r="B13" s="34">
        <v>0</v>
      </c>
      <c r="C13" s="36">
        <v>15</v>
      </c>
      <c r="D13" s="50">
        <v>0</v>
      </c>
      <c r="E13" s="48">
        <v>0</v>
      </c>
      <c r="F13" s="43">
        <v>1</v>
      </c>
      <c r="G13" s="44">
        <v>0</v>
      </c>
      <c r="H13" s="44">
        <v>0</v>
      </c>
      <c r="I13" s="44">
        <v>0</v>
      </c>
      <c r="J13" s="44">
        <v>1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5">
        <v>0</v>
      </c>
    </row>
    <row r="14" spans="1:18" s="23" customFormat="1" x14ac:dyDescent="0.2">
      <c r="A14" s="1" t="s">
        <v>47</v>
      </c>
      <c r="B14" s="34">
        <v>1</v>
      </c>
      <c r="C14" s="36">
        <v>7</v>
      </c>
      <c r="D14" s="50">
        <v>1</v>
      </c>
      <c r="E14" s="48">
        <v>0</v>
      </c>
      <c r="F14" s="43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3</v>
      </c>
      <c r="O14" s="44">
        <v>0</v>
      </c>
      <c r="P14" s="44">
        <v>0</v>
      </c>
      <c r="Q14" s="44">
        <v>0</v>
      </c>
      <c r="R14" s="45">
        <v>0</v>
      </c>
    </row>
    <row r="15" spans="1:18" s="23" customFormat="1" x14ac:dyDescent="0.2">
      <c r="A15" s="1" t="s">
        <v>48</v>
      </c>
      <c r="B15" s="34">
        <v>0</v>
      </c>
      <c r="C15" s="36">
        <v>8</v>
      </c>
      <c r="D15" s="50">
        <v>1</v>
      </c>
      <c r="E15" s="48">
        <v>0</v>
      </c>
      <c r="F15" s="43">
        <v>0</v>
      </c>
      <c r="G15" s="44">
        <v>0</v>
      </c>
      <c r="H15" s="44">
        <v>0</v>
      </c>
      <c r="I15" s="44">
        <v>0</v>
      </c>
      <c r="J15" s="44">
        <v>0</v>
      </c>
      <c r="K15" s="44">
        <v>1</v>
      </c>
      <c r="L15" s="44">
        <v>0</v>
      </c>
      <c r="M15" s="44">
        <v>0</v>
      </c>
      <c r="N15" s="44">
        <v>6</v>
      </c>
      <c r="O15" s="44">
        <v>0</v>
      </c>
      <c r="P15" s="44">
        <v>0</v>
      </c>
      <c r="Q15" s="44">
        <v>0</v>
      </c>
      <c r="R15" s="45">
        <v>0</v>
      </c>
    </row>
    <row r="16" spans="1:18" s="23" customFormat="1" x14ac:dyDescent="0.2">
      <c r="A16" s="1" t="s">
        <v>49</v>
      </c>
      <c r="B16" s="34">
        <v>0</v>
      </c>
      <c r="C16" s="36">
        <v>8</v>
      </c>
      <c r="D16" s="50">
        <v>0</v>
      </c>
      <c r="E16" s="48">
        <v>0</v>
      </c>
      <c r="F16" s="43">
        <v>0</v>
      </c>
      <c r="G16" s="44">
        <v>0</v>
      </c>
      <c r="H16" s="44">
        <v>0</v>
      </c>
      <c r="I16" s="44">
        <v>0</v>
      </c>
      <c r="J16" s="44">
        <v>0</v>
      </c>
      <c r="K16" s="44">
        <v>1</v>
      </c>
      <c r="L16" s="44">
        <v>1</v>
      </c>
      <c r="M16" s="44">
        <v>0</v>
      </c>
      <c r="N16" s="44">
        <v>6</v>
      </c>
      <c r="O16" s="44">
        <v>0</v>
      </c>
      <c r="P16" s="44">
        <v>1</v>
      </c>
      <c r="Q16" s="44">
        <v>0</v>
      </c>
      <c r="R16" s="45">
        <v>0</v>
      </c>
    </row>
    <row r="17" spans="1:18" s="23" customFormat="1" x14ac:dyDescent="0.2">
      <c r="A17" s="1" t="s">
        <v>50</v>
      </c>
      <c r="B17" s="34">
        <v>0</v>
      </c>
      <c r="C17" s="36">
        <v>12</v>
      </c>
      <c r="D17" s="50">
        <v>0</v>
      </c>
      <c r="E17" s="48">
        <v>0</v>
      </c>
      <c r="F17" s="43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6</v>
      </c>
      <c r="O17" s="44">
        <v>0</v>
      </c>
      <c r="P17" s="44">
        <v>0</v>
      </c>
      <c r="Q17" s="44">
        <v>0</v>
      </c>
      <c r="R17" s="45">
        <v>0</v>
      </c>
    </row>
    <row r="18" spans="1:18" s="23" customFormat="1" x14ac:dyDescent="0.2">
      <c r="A18" s="1" t="s">
        <v>51</v>
      </c>
      <c r="B18" s="34">
        <v>0</v>
      </c>
      <c r="C18" s="36">
        <v>12</v>
      </c>
      <c r="D18" s="50">
        <v>0</v>
      </c>
      <c r="E18" s="48">
        <v>0</v>
      </c>
      <c r="F18" s="43">
        <v>0</v>
      </c>
      <c r="G18" s="44">
        <v>0</v>
      </c>
      <c r="H18" s="44">
        <v>0</v>
      </c>
      <c r="I18" s="44">
        <v>0</v>
      </c>
      <c r="J18" s="44">
        <v>0</v>
      </c>
      <c r="K18" s="44">
        <v>1</v>
      </c>
      <c r="L18" s="44">
        <v>1</v>
      </c>
      <c r="M18" s="44">
        <v>0</v>
      </c>
      <c r="N18" s="44">
        <v>9</v>
      </c>
      <c r="O18" s="44">
        <v>1</v>
      </c>
      <c r="P18" s="44">
        <v>0</v>
      </c>
      <c r="Q18" s="44">
        <v>0</v>
      </c>
      <c r="R18" s="45">
        <v>0</v>
      </c>
    </row>
    <row r="19" spans="1:18" s="23" customFormat="1" x14ac:dyDescent="0.2">
      <c r="A19" s="1" t="s">
        <v>52</v>
      </c>
      <c r="B19" s="34">
        <v>0</v>
      </c>
      <c r="C19" s="36">
        <v>30</v>
      </c>
      <c r="D19" s="50">
        <v>0</v>
      </c>
      <c r="E19" s="48">
        <v>0</v>
      </c>
      <c r="F19" s="43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17</v>
      </c>
      <c r="O19" s="44">
        <v>0</v>
      </c>
      <c r="P19" s="44">
        <v>0</v>
      </c>
      <c r="Q19" s="44">
        <v>0</v>
      </c>
      <c r="R19" s="45">
        <v>0</v>
      </c>
    </row>
    <row r="20" spans="1:18" s="23" customFormat="1" x14ac:dyDescent="0.2">
      <c r="A20" s="1" t="s">
        <v>53</v>
      </c>
      <c r="B20" s="34">
        <v>0</v>
      </c>
      <c r="C20" s="36">
        <v>24</v>
      </c>
      <c r="D20" s="50">
        <v>0</v>
      </c>
      <c r="E20" s="48">
        <v>0</v>
      </c>
      <c r="F20" s="43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7</v>
      </c>
      <c r="O20" s="44">
        <v>0</v>
      </c>
      <c r="P20" s="44">
        <v>0</v>
      </c>
      <c r="Q20" s="44">
        <v>0</v>
      </c>
      <c r="R20" s="45">
        <v>0</v>
      </c>
    </row>
    <row r="21" spans="1:18" s="23" customFormat="1" x14ac:dyDescent="0.2">
      <c r="A21" s="1" t="s">
        <v>54</v>
      </c>
      <c r="B21" s="34">
        <v>0</v>
      </c>
      <c r="C21" s="36">
        <v>14</v>
      </c>
      <c r="D21" s="50">
        <v>0</v>
      </c>
      <c r="E21" s="48">
        <v>0</v>
      </c>
      <c r="F21" s="43">
        <v>0</v>
      </c>
      <c r="G21" s="44">
        <v>0</v>
      </c>
      <c r="H21" s="44">
        <v>0</v>
      </c>
      <c r="I21" s="44">
        <v>0</v>
      </c>
      <c r="J21" s="44">
        <v>0</v>
      </c>
      <c r="K21" s="44">
        <v>1</v>
      </c>
      <c r="L21" s="44">
        <v>0</v>
      </c>
      <c r="M21" s="44">
        <v>0</v>
      </c>
      <c r="N21" s="44">
        <v>6</v>
      </c>
      <c r="O21" s="44">
        <v>0</v>
      </c>
      <c r="P21" s="44">
        <v>0</v>
      </c>
      <c r="Q21" s="44">
        <v>0</v>
      </c>
      <c r="R21" s="45">
        <v>0</v>
      </c>
    </row>
    <row r="22" spans="1:18" s="23" customFormat="1" x14ac:dyDescent="0.2">
      <c r="A22" s="1" t="s">
        <v>55</v>
      </c>
      <c r="B22" s="34">
        <v>0</v>
      </c>
      <c r="C22" s="36">
        <v>1</v>
      </c>
      <c r="D22" s="50">
        <v>0</v>
      </c>
      <c r="E22" s="48">
        <v>0</v>
      </c>
      <c r="F22" s="43">
        <v>0</v>
      </c>
      <c r="G22" s="44">
        <v>2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4</v>
      </c>
      <c r="O22" s="44">
        <v>0</v>
      </c>
      <c r="P22" s="44">
        <v>0</v>
      </c>
      <c r="Q22" s="44">
        <v>0</v>
      </c>
      <c r="R22" s="45">
        <v>0</v>
      </c>
    </row>
    <row r="23" spans="1:18" s="23" customFormat="1" x14ac:dyDescent="0.2">
      <c r="A23" s="1" t="s">
        <v>56</v>
      </c>
      <c r="B23" s="34">
        <v>0</v>
      </c>
      <c r="C23" s="36">
        <v>52</v>
      </c>
      <c r="D23" s="50">
        <v>4</v>
      </c>
      <c r="E23" s="48">
        <v>0</v>
      </c>
      <c r="F23" s="43">
        <v>0</v>
      </c>
      <c r="G23" s="44">
        <v>1</v>
      </c>
      <c r="H23" s="44">
        <v>0</v>
      </c>
      <c r="I23" s="44">
        <v>0</v>
      </c>
      <c r="J23" s="44">
        <v>1</v>
      </c>
      <c r="K23" s="44">
        <v>0</v>
      </c>
      <c r="L23" s="44">
        <v>0</v>
      </c>
      <c r="M23" s="44">
        <v>0</v>
      </c>
      <c r="N23" s="44">
        <v>49</v>
      </c>
      <c r="O23" s="44">
        <v>0</v>
      </c>
      <c r="P23" s="44">
        <v>2</v>
      </c>
      <c r="Q23" s="44">
        <v>0</v>
      </c>
      <c r="R23" s="45">
        <v>1</v>
      </c>
    </row>
    <row r="24" spans="1:18" s="23" customFormat="1" x14ac:dyDescent="0.2">
      <c r="A24" s="1" t="s">
        <v>57</v>
      </c>
      <c r="B24" s="34">
        <v>0</v>
      </c>
      <c r="C24" s="36">
        <v>17</v>
      </c>
      <c r="D24" s="50">
        <v>0</v>
      </c>
      <c r="E24" s="48">
        <v>0</v>
      </c>
      <c r="F24" s="43">
        <v>0</v>
      </c>
      <c r="G24" s="44">
        <v>1</v>
      </c>
      <c r="H24" s="44">
        <v>0</v>
      </c>
      <c r="I24" s="44">
        <v>0</v>
      </c>
      <c r="J24" s="44">
        <v>0</v>
      </c>
      <c r="K24" s="44">
        <v>2</v>
      </c>
      <c r="L24" s="44">
        <v>0</v>
      </c>
      <c r="M24" s="44">
        <v>0</v>
      </c>
      <c r="N24" s="44">
        <v>2</v>
      </c>
      <c r="O24" s="44">
        <v>0</v>
      </c>
      <c r="P24" s="44">
        <v>0</v>
      </c>
      <c r="Q24" s="44">
        <v>0</v>
      </c>
      <c r="R24" s="45">
        <v>0</v>
      </c>
    </row>
    <row r="25" spans="1:18" s="23" customFormat="1" x14ac:dyDescent="0.2">
      <c r="A25" s="1" t="s">
        <v>58</v>
      </c>
      <c r="B25" s="34">
        <v>1</v>
      </c>
      <c r="C25" s="36">
        <v>32</v>
      </c>
      <c r="D25" s="50">
        <v>0</v>
      </c>
      <c r="E25" s="48">
        <v>0</v>
      </c>
      <c r="F25" s="43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1</v>
      </c>
      <c r="M25" s="44">
        <v>0</v>
      </c>
      <c r="N25" s="44">
        <v>17</v>
      </c>
      <c r="O25" s="44">
        <v>0</v>
      </c>
      <c r="P25" s="44">
        <v>1</v>
      </c>
      <c r="Q25" s="44">
        <v>0</v>
      </c>
      <c r="R25" s="45">
        <v>0</v>
      </c>
    </row>
    <row r="26" spans="1:18" s="23" customFormat="1" x14ac:dyDescent="0.2">
      <c r="A26" s="1" t="s">
        <v>59</v>
      </c>
      <c r="B26" s="34">
        <v>0</v>
      </c>
      <c r="C26" s="36">
        <v>14</v>
      </c>
      <c r="D26" s="50">
        <v>0</v>
      </c>
      <c r="E26" s="48">
        <v>0</v>
      </c>
      <c r="F26" s="43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2</v>
      </c>
      <c r="O26" s="44">
        <v>0</v>
      </c>
      <c r="P26" s="44">
        <v>1</v>
      </c>
      <c r="Q26" s="44">
        <v>0</v>
      </c>
      <c r="R26" s="45">
        <v>1</v>
      </c>
    </row>
    <row r="27" spans="1:18" s="23" customFormat="1" x14ac:dyDescent="0.2">
      <c r="A27" s="1" t="s">
        <v>60</v>
      </c>
      <c r="B27" s="34">
        <v>0</v>
      </c>
      <c r="C27" s="36">
        <v>9</v>
      </c>
      <c r="D27" s="50">
        <v>0</v>
      </c>
      <c r="E27" s="48">
        <v>0</v>
      </c>
      <c r="F27" s="43">
        <v>0</v>
      </c>
      <c r="G27" s="44">
        <v>0</v>
      </c>
      <c r="H27" s="44">
        <v>0</v>
      </c>
      <c r="I27" s="44">
        <v>1</v>
      </c>
      <c r="J27" s="44">
        <v>0</v>
      </c>
      <c r="K27" s="44">
        <v>0</v>
      </c>
      <c r="L27" s="44">
        <v>1</v>
      </c>
      <c r="M27" s="44">
        <v>0</v>
      </c>
      <c r="N27" s="44">
        <v>11</v>
      </c>
      <c r="O27" s="44">
        <v>0</v>
      </c>
      <c r="P27" s="44">
        <v>0</v>
      </c>
      <c r="Q27" s="44">
        <v>0</v>
      </c>
      <c r="R27" s="45">
        <v>0</v>
      </c>
    </row>
    <row r="28" spans="1:18" s="23" customFormat="1" x14ac:dyDescent="0.2">
      <c r="A28" s="1" t="s">
        <v>61</v>
      </c>
      <c r="B28" s="34">
        <v>0</v>
      </c>
      <c r="C28" s="36">
        <v>22</v>
      </c>
      <c r="D28" s="50">
        <v>0</v>
      </c>
      <c r="E28" s="48">
        <v>0</v>
      </c>
      <c r="F28" s="43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3</v>
      </c>
      <c r="O28" s="44">
        <v>0</v>
      </c>
      <c r="P28" s="44">
        <v>0</v>
      </c>
      <c r="Q28" s="44">
        <v>0</v>
      </c>
      <c r="R28" s="45">
        <v>0</v>
      </c>
    </row>
    <row r="29" spans="1:18" s="23" customFormat="1" x14ac:dyDescent="0.2">
      <c r="A29" s="58" t="s">
        <v>62</v>
      </c>
      <c r="B29" s="52">
        <v>0</v>
      </c>
      <c r="C29" s="53">
        <v>0</v>
      </c>
      <c r="D29" s="38">
        <v>0</v>
      </c>
      <c r="E29" s="47">
        <v>0</v>
      </c>
      <c r="F29" s="38">
        <v>0</v>
      </c>
      <c r="G29" s="39">
        <v>0</v>
      </c>
      <c r="H29" s="39">
        <v>0</v>
      </c>
      <c r="I29" s="39">
        <v>0</v>
      </c>
      <c r="J29" s="39">
        <v>0</v>
      </c>
      <c r="K29" s="39">
        <v>1</v>
      </c>
      <c r="L29" s="39">
        <v>1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15">
        <v>0</v>
      </c>
    </row>
    <row r="30" spans="1:18" s="23" customFormat="1" x14ac:dyDescent="0.2">
      <c r="A30" s="1" t="s">
        <v>63</v>
      </c>
      <c r="B30" s="34">
        <v>0</v>
      </c>
      <c r="C30" s="36">
        <v>2</v>
      </c>
      <c r="D30" s="50">
        <v>0</v>
      </c>
      <c r="E30" s="54">
        <v>0</v>
      </c>
      <c r="F30" s="55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4</v>
      </c>
      <c r="O30" s="56">
        <v>0</v>
      </c>
      <c r="P30" s="56">
        <v>0</v>
      </c>
      <c r="Q30" s="56">
        <v>0</v>
      </c>
      <c r="R30" s="57">
        <v>0</v>
      </c>
    </row>
    <row r="31" spans="1:18" s="23" customFormat="1" x14ac:dyDescent="0.2">
      <c r="A31" s="1" t="s">
        <v>64</v>
      </c>
      <c r="B31" s="52">
        <v>0</v>
      </c>
      <c r="C31" s="53">
        <v>3</v>
      </c>
      <c r="D31" s="38">
        <v>1</v>
      </c>
      <c r="E31" s="47">
        <v>0</v>
      </c>
      <c r="F31" s="38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3</v>
      </c>
      <c r="O31" s="39">
        <v>0</v>
      </c>
      <c r="P31" s="39">
        <v>0</v>
      </c>
      <c r="Q31" s="39">
        <v>0</v>
      </c>
      <c r="R31" s="15">
        <v>0</v>
      </c>
    </row>
    <row r="32" spans="1:18" s="23" customFormat="1" x14ac:dyDescent="0.2">
      <c r="A32" s="1" t="s">
        <v>65</v>
      </c>
      <c r="B32" s="34">
        <v>0</v>
      </c>
      <c r="C32" s="36">
        <v>2</v>
      </c>
      <c r="D32" s="50">
        <v>0</v>
      </c>
      <c r="E32" s="48">
        <v>0</v>
      </c>
      <c r="F32" s="43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3</v>
      </c>
      <c r="O32" s="44">
        <v>0</v>
      </c>
      <c r="P32" s="44">
        <v>2</v>
      </c>
      <c r="Q32" s="44">
        <v>0</v>
      </c>
      <c r="R32" s="45">
        <v>0</v>
      </c>
    </row>
    <row r="33" spans="1:18" s="23" customFormat="1" x14ac:dyDescent="0.2">
      <c r="A33" s="1" t="s">
        <v>66</v>
      </c>
      <c r="B33" s="34">
        <v>0</v>
      </c>
      <c r="C33" s="36">
        <v>0</v>
      </c>
      <c r="D33" s="50">
        <v>1</v>
      </c>
      <c r="E33" s="48">
        <v>0</v>
      </c>
      <c r="F33" s="43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3</v>
      </c>
      <c r="O33" s="44">
        <v>0</v>
      </c>
      <c r="P33" s="44">
        <v>2</v>
      </c>
      <c r="Q33" s="44">
        <v>0</v>
      </c>
      <c r="R33" s="45">
        <v>0</v>
      </c>
    </row>
    <row r="34" spans="1:18" s="23" customFormat="1" x14ac:dyDescent="0.2">
      <c r="A34" s="1" t="s">
        <v>14</v>
      </c>
      <c r="B34" s="34">
        <v>0</v>
      </c>
      <c r="C34" s="36">
        <v>77</v>
      </c>
      <c r="D34" s="51">
        <v>12</v>
      </c>
      <c r="E34" s="49">
        <v>0</v>
      </c>
      <c r="F34" s="40">
        <v>0</v>
      </c>
      <c r="G34" s="41">
        <v>8</v>
      </c>
      <c r="H34" s="41">
        <v>0</v>
      </c>
      <c r="I34" s="41">
        <v>0</v>
      </c>
      <c r="J34" s="41">
        <v>0</v>
      </c>
      <c r="K34" s="41">
        <v>0</v>
      </c>
      <c r="L34" s="41">
        <v>8</v>
      </c>
      <c r="M34" s="41">
        <v>0</v>
      </c>
      <c r="N34" s="41">
        <v>33</v>
      </c>
      <c r="O34" s="41">
        <v>1</v>
      </c>
      <c r="P34" s="41">
        <v>14</v>
      </c>
      <c r="Q34" s="41">
        <v>0</v>
      </c>
      <c r="R34" s="31">
        <v>2</v>
      </c>
    </row>
    <row r="35" spans="1:18" x14ac:dyDescent="0.2">
      <c r="A35" s="4" t="s">
        <v>0</v>
      </c>
      <c r="B35" s="12">
        <f t="shared" ref="B35:R35" si="0">SUM(B7:B34)</f>
        <v>2</v>
      </c>
      <c r="C35" s="12">
        <f t="shared" si="0"/>
        <v>407</v>
      </c>
      <c r="D35" s="12">
        <f t="shared" si="0"/>
        <v>20</v>
      </c>
      <c r="E35" s="12">
        <f t="shared" si="0"/>
        <v>0</v>
      </c>
      <c r="F35" s="12">
        <f t="shared" si="0"/>
        <v>1</v>
      </c>
      <c r="G35" s="12">
        <f t="shared" si="0"/>
        <v>14</v>
      </c>
      <c r="H35" s="30">
        <f t="shared" si="0"/>
        <v>0</v>
      </c>
      <c r="I35" s="30">
        <f t="shared" si="0"/>
        <v>2</v>
      </c>
      <c r="J35" s="30">
        <f t="shared" si="0"/>
        <v>2</v>
      </c>
      <c r="K35" s="12">
        <f t="shared" si="0"/>
        <v>8</v>
      </c>
      <c r="L35" s="12">
        <f t="shared" si="0"/>
        <v>13</v>
      </c>
      <c r="M35" s="12">
        <f t="shared" si="0"/>
        <v>0</v>
      </c>
      <c r="N35" s="12">
        <f t="shared" si="0"/>
        <v>210</v>
      </c>
      <c r="O35" s="12">
        <f t="shared" si="0"/>
        <v>2</v>
      </c>
      <c r="P35" s="12">
        <f t="shared" si="0"/>
        <v>24</v>
      </c>
      <c r="Q35" s="12">
        <f t="shared" si="0"/>
        <v>1</v>
      </c>
      <c r="R35" s="12">
        <f t="shared" si="0"/>
        <v>4</v>
      </c>
    </row>
    <row r="36" spans="1:18" x14ac:dyDescent="0.2">
      <c r="A36" s="24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&amp;C&amp;"Helv,Bold"IDAHO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"/>
  <sheetViews>
    <sheetView view="pageLayout" topLeftCell="A4" zoomScaleNormal="100" zoomScaleSheetLayoutView="100" workbookViewId="0">
      <selection activeCell="R22" sqref="R22"/>
    </sheetView>
  </sheetViews>
  <sheetFormatPr defaultColWidth="9.140625" defaultRowHeight="12.75" x14ac:dyDescent="0.2"/>
  <cols>
    <col min="1" max="1" width="14.425781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s="18" customFormat="1" x14ac:dyDescent="0.2">
      <c r="A1" s="72"/>
      <c r="B1" s="113" t="s">
        <v>10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3" t="s">
        <v>2</v>
      </c>
      <c r="O1" s="114"/>
      <c r="P1" s="114"/>
      <c r="Q1" s="114"/>
      <c r="R1" s="115"/>
    </row>
    <row r="2" spans="1:18" s="18" customFormat="1" x14ac:dyDescent="0.2">
      <c r="A2" s="19"/>
      <c r="B2" s="104" t="s">
        <v>11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7" t="s">
        <v>3</v>
      </c>
      <c r="O2" s="108"/>
      <c r="P2" s="108"/>
      <c r="Q2" s="108"/>
      <c r="R2" s="109"/>
    </row>
    <row r="3" spans="1:18" x14ac:dyDescent="0.2">
      <c r="A3" s="20"/>
      <c r="B3" s="62" t="s">
        <v>1</v>
      </c>
      <c r="C3" s="62" t="s">
        <v>1</v>
      </c>
      <c r="D3" s="62" t="s">
        <v>1</v>
      </c>
      <c r="E3" s="62" t="s">
        <v>1</v>
      </c>
      <c r="F3" s="62" t="s">
        <v>1</v>
      </c>
      <c r="G3" s="62" t="s">
        <v>1</v>
      </c>
      <c r="H3" s="62" t="s">
        <v>12</v>
      </c>
      <c r="I3" s="62" t="s">
        <v>12</v>
      </c>
      <c r="J3" s="62" t="s">
        <v>12</v>
      </c>
      <c r="K3" s="62" t="s">
        <v>12</v>
      </c>
      <c r="L3" s="62" t="s">
        <v>12</v>
      </c>
      <c r="M3" s="62" t="s">
        <v>12</v>
      </c>
      <c r="N3" s="110"/>
      <c r="O3" s="111"/>
      <c r="P3" s="111"/>
      <c r="Q3" s="111"/>
      <c r="R3" s="112"/>
    </row>
    <row r="4" spans="1:18" s="6" customFormat="1" ht="114" thickBot="1" x14ac:dyDescent="0.25">
      <c r="A4" s="21" t="s">
        <v>4</v>
      </c>
      <c r="B4" s="64" t="s">
        <v>30</v>
      </c>
      <c r="C4" s="64" t="s">
        <v>31</v>
      </c>
      <c r="D4" s="64" t="s">
        <v>32</v>
      </c>
      <c r="E4" s="64" t="s">
        <v>33</v>
      </c>
      <c r="F4" s="64" t="s">
        <v>34</v>
      </c>
      <c r="G4" s="64" t="s">
        <v>35</v>
      </c>
      <c r="H4" s="64" t="s">
        <v>36</v>
      </c>
      <c r="I4" s="64" t="s">
        <v>37</v>
      </c>
      <c r="J4" s="64" t="s">
        <v>70</v>
      </c>
      <c r="K4" s="64" t="s">
        <v>38</v>
      </c>
      <c r="L4" s="64" t="s">
        <v>13</v>
      </c>
      <c r="M4" s="64" t="s">
        <v>39</v>
      </c>
      <c r="N4" s="3" t="s">
        <v>5</v>
      </c>
      <c r="O4" s="3" t="s">
        <v>6</v>
      </c>
      <c r="P4" s="3" t="s">
        <v>8</v>
      </c>
      <c r="Q4" s="3" t="s">
        <v>9</v>
      </c>
      <c r="R4" s="2" t="s">
        <v>7</v>
      </c>
    </row>
    <row r="5" spans="1:18" s="10" customFormat="1" ht="12.75" customHeight="1" thickBot="1" x14ac:dyDescent="0.25">
      <c r="A5" s="7"/>
      <c r="B5" s="2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33">
        <v>1</v>
      </c>
      <c r="C6" s="22">
        <v>0</v>
      </c>
      <c r="D6" s="22">
        <v>1</v>
      </c>
      <c r="E6" s="22">
        <v>55</v>
      </c>
      <c r="F6" s="22">
        <v>0</v>
      </c>
      <c r="G6" s="68">
        <v>0</v>
      </c>
      <c r="H6" s="70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13">
        <v>90</v>
      </c>
      <c r="O6" s="14">
        <v>0</v>
      </c>
      <c r="P6" s="26">
        <f t="shared" ref="P6:P32" si="0">IF(N6&lt;&gt;0,N6+O6,"")</f>
        <v>90</v>
      </c>
      <c r="Q6" s="14">
        <v>65</v>
      </c>
      <c r="R6" s="101">
        <f t="shared" ref="R6:R32" si="1">IF(N6&lt;&gt;0,Q6/P6,"")</f>
        <v>0.72222222222222221</v>
      </c>
    </row>
    <row r="7" spans="1:18" s="10" customFormat="1" x14ac:dyDescent="0.2">
      <c r="A7" s="1" t="s">
        <v>41</v>
      </c>
      <c r="B7" s="34">
        <v>0</v>
      </c>
      <c r="C7" s="39">
        <v>0</v>
      </c>
      <c r="D7" s="39">
        <v>0</v>
      </c>
      <c r="E7" s="39">
        <v>93</v>
      </c>
      <c r="F7" s="39">
        <v>2</v>
      </c>
      <c r="G7" s="69">
        <v>1</v>
      </c>
      <c r="H7" s="71">
        <v>1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28">
        <v>344</v>
      </c>
      <c r="O7" s="15">
        <v>2</v>
      </c>
      <c r="P7" s="42">
        <f t="shared" si="0"/>
        <v>346</v>
      </c>
      <c r="Q7" s="15">
        <v>102</v>
      </c>
      <c r="R7" s="103">
        <f t="shared" si="1"/>
        <v>0.2947976878612717</v>
      </c>
    </row>
    <row r="8" spans="1:18" s="10" customFormat="1" x14ac:dyDescent="0.2">
      <c r="A8" s="1" t="s">
        <v>42</v>
      </c>
      <c r="B8" s="34">
        <v>1</v>
      </c>
      <c r="C8" s="39">
        <v>0</v>
      </c>
      <c r="D8" s="39">
        <v>0</v>
      </c>
      <c r="E8" s="39">
        <v>91</v>
      </c>
      <c r="F8" s="39">
        <v>0</v>
      </c>
      <c r="G8" s="69">
        <v>2</v>
      </c>
      <c r="H8" s="71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28">
        <v>375</v>
      </c>
      <c r="O8" s="15">
        <v>0</v>
      </c>
      <c r="P8" s="42">
        <f t="shared" si="0"/>
        <v>375</v>
      </c>
      <c r="Q8" s="15">
        <v>112</v>
      </c>
      <c r="R8" s="103">
        <f t="shared" si="1"/>
        <v>0.29866666666666669</v>
      </c>
    </row>
    <row r="9" spans="1:18" s="23" customFormat="1" x14ac:dyDescent="0.2">
      <c r="A9" s="1" t="s">
        <v>43</v>
      </c>
      <c r="B9" s="34">
        <v>1</v>
      </c>
      <c r="C9" s="39">
        <v>0</v>
      </c>
      <c r="D9" s="39">
        <v>2</v>
      </c>
      <c r="E9" s="39">
        <v>68</v>
      </c>
      <c r="F9" s="39">
        <v>0</v>
      </c>
      <c r="G9" s="69">
        <v>3</v>
      </c>
      <c r="H9" s="71">
        <v>0</v>
      </c>
      <c r="I9" s="39">
        <v>0</v>
      </c>
      <c r="J9" s="39">
        <v>1</v>
      </c>
      <c r="K9" s="39">
        <v>0</v>
      </c>
      <c r="L9" s="39">
        <v>2</v>
      </c>
      <c r="M9" s="39">
        <v>1</v>
      </c>
      <c r="N9" s="28">
        <v>363</v>
      </c>
      <c r="O9" s="15">
        <v>7</v>
      </c>
      <c r="P9" s="42">
        <f t="shared" si="0"/>
        <v>370</v>
      </c>
      <c r="Q9" s="15">
        <v>102</v>
      </c>
      <c r="R9" s="103">
        <f t="shared" si="1"/>
        <v>0.27567567567567569</v>
      </c>
    </row>
    <row r="10" spans="1:18" s="23" customFormat="1" x14ac:dyDescent="0.2">
      <c r="A10" s="1" t="s">
        <v>44</v>
      </c>
      <c r="B10" s="34">
        <v>0</v>
      </c>
      <c r="C10" s="39">
        <v>0</v>
      </c>
      <c r="D10" s="39">
        <v>0</v>
      </c>
      <c r="E10" s="39">
        <v>46</v>
      </c>
      <c r="F10" s="39">
        <v>0</v>
      </c>
      <c r="G10" s="69">
        <v>0</v>
      </c>
      <c r="H10" s="71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28">
        <v>274</v>
      </c>
      <c r="O10" s="15">
        <v>4</v>
      </c>
      <c r="P10" s="42">
        <f t="shared" si="0"/>
        <v>278</v>
      </c>
      <c r="Q10" s="15">
        <v>55</v>
      </c>
      <c r="R10" s="103">
        <f t="shared" si="1"/>
        <v>0.19784172661870503</v>
      </c>
    </row>
    <row r="11" spans="1:18" s="23" customFormat="1" x14ac:dyDescent="0.2">
      <c r="A11" s="1" t="s">
        <v>45</v>
      </c>
      <c r="B11" s="34">
        <v>0</v>
      </c>
      <c r="C11" s="39">
        <v>0</v>
      </c>
      <c r="D11" s="39">
        <v>0</v>
      </c>
      <c r="E11" s="39">
        <v>40</v>
      </c>
      <c r="F11" s="39">
        <v>1</v>
      </c>
      <c r="G11" s="69">
        <v>2</v>
      </c>
      <c r="H11" s="71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172</v>
      </c>
      <c r="O11" s="15">
        <v>0</v>
      </c>
      <c r="P11" s="42">
        <f t="shared" si="0"/>
        <v>172</v>
      </c>
      <c r="Q11" s="15">
        <v>52</v>
      </c>
      <c r="R11" s="103">
        <f t="shared" si="1"/>
        <v>0.30232558139534882</v>
      </c>
    </row>
    <row r="12" spans="1:18" s="23" customFormat="1" x14ac:dyDescent="0.2">
      <c r="A12" s="1" t="s">
        <v>46</v>
      </c>
      <c r="B12" s="34">
        <v>0</v>
      </c>
      <c r="C12" s="39">
        <v>0</v>
      </c>
      <c r="D12" s="39">
        <v>0</v>
      </c>
      <c r="E12" s="39">
        <v>38</v>
      </c>
      <c r="F12" s="39">
        <v>0</v>
      </c>
      <c r="G12" s="69">
        <v>1</v>
      </c>
      <c r="H12" s="71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28">
        <v>226</v>
      </c>
      <c r="O12" s="15">
        <v>3</v>
      </c>
      <c r="P12" s="42">
        <f t="shared" si="0"/>
        <v>229</v>
      </c>
      <c r="Q12" s="15">
        <v>57</v>
      </c>
      <c r="R12" s="103">
        <f t="shared" si="1"/>
        <v>0.24890829694323144</v>
      </c>
    </row>
    <row r="13" spans="1:18" s="23" customFormat="1" x14ac:dyDescent="0.2">
      <c r="A13" s="1" t="s">
        <v>47</v>
      </c>
      <c r="B13" s="34">
        <v>1</v>
      </c>
      <c r="C13" s="39">
        <v>1</v>
      </c>
      <c r="D13" s="39">
        <v>1</v>
      </c>
      <c r="E13" s="39">
        <v>43</v>
      </c>
      <c r="F13" s="39">
        <v>1</v>
      </c>
      <c r="G13" s="69">
        <v>0</v>
      </c>
      <c r="H13" s="71">
        <v>1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201</v>
      </c>
      <c r="O13" s="15">
        <v>0</v>
      </c>
      <c r="P13" s="42">
        <f t="shared" si="0"/>
        <v>201</v>
      </c>
      <c r="Q13" s="15">
        <v>65</v>
      </c>
      <c r="R13" s="103">
        <f t="shared" si="1"/>
        <v>0.32338308457711445</v>
      </c>
    </row>
    <row r="14" spans="1:18" s="23" customFormat="1" x14ac:dyDescent="0.2">
      <c r="A14" s="1" t="s">
        <v>48</v>
      </c>
      <c r="B14" s="34">
        <v>1</v>
      </c>
      <c r="C14" s="39">
        <v>0</v>
      </c>
      <c r="D14" s="39">
        <v>0</v>
      </c>
      <c r="E14" s="39">
        <v>105</v>
      </c>
      <c r="F14" s="39">
        <v>4</v>
      </c>
      <c r="G14" s="69">
        <v>0</v>
      </c>
      <c r="H14" s="71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28">
        <v>237</v>
      </c>
      <c r="O14" s="15">
        <v>9</v>
      </c>
      <c r="P14" s="42">
        <f t="shared" si="0"/>
        <v>246</v>
      </c>
      <c r="Q14" s="15">
        <v>138</v>
      </c>
      <c r="R14" s="103">
        <f t="shared" si="1"/>
        <v>0.56097560975609762</v>
      </c>
    </row>
    <row r="15" spans="1:18" s="23" customFormat="1" x14ac:dyDescent="0.2">
      <c r="A15" s="1" t="s">
        <v>49</v>
      </c>
      <c r="B15" s="34">
        <v>0</v>
      </c>
      <c r="C15" s="39">
        <v>1</v>
      </c>
      <c r="D15" s="39">
        <v>0</v>
      </c>
      <c r="E15" s="39">
        <v>92</v>
      </c>
      <c r="F15" s="39">
        <v>2</v>
      </c>
      <c r="G15" s="69">
        <v>0</v>
      </c>
      <c r="H15" s="71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28">
        <v>521</v>
      </c>
      <c r="O15" s="15">
        <v>8</v>
      </c>
      <c r="P15" s="42">
        <f t="shared" si="0"/>
        <v>529</v>
      </c>
      <c r="Q15" s="15">
        <v>112</v>
      </c>
      <c r="R15" s="103">
        <f t="shared" si="1"/>
        <v>0.21172022684310018</v>
      </c>
    </row>
    <row r="16" spans="1:18" s="23" customFormat="1" x14ac:dyDescent="0.2">
      <c r="A16" s="1" t="s">
        <v>50</v>
      </c>
      <c r="B16" s="34">
        <v>0</v>
      </c>
      <c r="C16" s="39">
        <v>0</v>
      </c>
      <c r="D16" s="39">
        <v>0</v>
      </c>
      <c r="E16" s="39">
        <v>82</v>
      </c>
      <c r="F16" s="39">
        <v>0</v>
      </c>
      <c r="G16" s="69">
        <v>0</v>
      </c>
      <c r="H16" s="71">
        <v>2</v>
      </c>
      <c r="I16" s="39">
        <v>2</v>
      </c>
      <c r="J16" s="39">
        <v>0</v>
      </c>
      <c r="K16" s="39">
        <v>0</v>
      </c>
      <c r="L16" s="39">
        <v>0</v>
      </c>
      <c r="M16" s="39">
        <v>0</v>
      </c>
      <c r="N16" s="28">
        <v>475</v>
      </c>
      <c r="O16" s="15">
        <v>5</v>
      </c>
      <c r="P16" s="42">
        <f t="shared" si="0"/>
        <v>480</v>
      </c>
      <c r="Q16" s="15">
        <v>105</v>
      </c>
      <c r="R16" s="103">
        <f t="shared" si="1"/>
        <v>0.21875</v>
      </c>
    </row>
    <row r="17" spans="1:18" s="23" customFormat="1" x14ac:dyDescent="0.2">
      <c r="A17" s="1" t="s">
        <v>51</v>
      </c>
      <c r="B17" s="34">
        <v>3</v>
      </c>
      <c r="C17" s="39">
        <v>0</v>
      </c>
      <c r="D17" s="39">
        <v>0</v>
      </c>
      <c r="E17" s="39">
        <v>83</v>
      </c>
      <c r="F17" s="39">
        <v>2</v>
      </c>
      <c r="G17" s="69">
        <v>1</v>
      </c>
      <c r="H17" s="71">
        <v>0</v>
      </c>
      <c r="I17" s="39">
        <v>0</v>
      </c>
      <c r="J17" s="39">
        <v>1</v>
      </c>
      <c r="K17" s="39">
        <v>0</v>
      </c>
      <c r="L17" s="39">
        <v>0</v>
      </c>
      <c r="M17" s="39">
        <v>0</v>
      </c>
      <c r="N17" s="28">
        <v>501</v>
      </c>
      <c r="O17" s="15">
        <v>2</v>
      </c>
      <c r="P17" s="42">
        <f t="shared" si="0"/>
        <v>503</v>
      </c>
      <c r="Q17" s="15">
        <v>116</v>
      </c>
      <c r="R17" s="103">
        <f t="shared" si="1"/>
        <v>0.23061630218687873</v>
      </c>
    </row>
    <row r="18" spans="1:18" s="23" customFormat="1" x14ac:dyDescent="0.2">
      <c r="A18" s="1" t="s">
        <v>52</v>
      </c>
      <c r="B18" s="34">
        <v>2</v>
      </c>
      <c r="C18" s="39">
        <v>0</v>
      </c>
      <c r="D18" s="39">
        <v>0</v>
      </c>
      <c r="E18" s="39">
        <v>126</v>
      </c>
      <c r="F18" s="39">
        <v>3</v>
      </c>
      <c r="G18" s="69">
        <v>2</v>
      </c>
      <c r="H18" s="71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28">
        <v>749</v>
      </c>
      <c r="O18" s="15">
        <v>5</v>
      </c>
      <c r="P18" s="42">
        <f t="shared" si="0"/>
        <v>754</v>
      </c>
      <c r="Q18" s="15">
        <v>183</v>
      </c>
      <c r="R18" s="103">
        <f t="shared" si="1"/>
        <v>0.2427055702917772</v>
      </c>
    </row>
    <row r="19" spans="1:18" s="23" customFormat="1" x14ac:dyDescent="0.2">
      <c r="A19" s="1" t="s">
        <v>53</v>
      </c>
      <c r="B19" s="34">
        <v>1</v>
      </c>
      <c r="C19" s="39">
        <v>1</v>
      </c>
      <c r="D19" s="39">
        <v>1</v>
      </c>
      <c r="E19" s="39">
        <v>121</v>
      </c>
      <c r="F19" s="39">
        <v>6</v>
      </c>
      <c r="G19" s="69">
        <v>1</v>
      </c>
      <c r="H19" s="71">
        <v>1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837</v>
      </c>
      <c r="O19" s="15">
        <v>2</v>
      </c>
      <c r="P19" s="42">
        <f t="shared" si="0"/>
        <v>839</v>
      </c>
      <c r="Q19" s="15">
        <v>165</v>
      </c>
      <c r="R19" s="103">
        <f t="shared" si="1"/>
        <v>0.19666269368295591</v>
      </c>
    </row>
    <row r="20" spans="1:18" s="23" customFormat="1" x14ac:dyDescent="0.2">
      <c r="A20" s="1" t="s">
        <v>54</v>
      </c>
      <c r="B20" s="34">
        <v>0</v>
      </c>
      <c r="C20" s="39">
        <v>0</v>
      </c>
      <c r="D20" s="39">
        <v>0</v>
      </c>
      <c r="E20" s="39">
        <v>54</v>
      </c>
      <c r="F20" s="39">
        <v>0</v>
      </c>
      <c r="G20" s="69">
        <v>0</v>
      </c>
      <c r="H20" s="71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28">
        <v>264</v>
      </c>
      <c r="O20" s="15">
        <v>4</v>
      </c>
      <c r="P20" s="42">
        <f t="shared" si="0"/>
        <v>268</v>
      </c>
      <c r="Q20" s="15">
        <v>76</v>
      </c>
      <c r="R20" s="103">
        <f t="shared" si="1"/>
        <v>0.28358208955223879</v>
      </c>
    </row>
    <row r="21" spans="1:18" s="23" customFormat="1" x14ac:dyDescent="0.2">
      <c r="A21" s="1" t="s">
        <v>55</v>
      </c>
      <c r="B21" s="34">
        <v>0</v>
      </c>
      <c r="C21" s="39">
        <v>0</v>
      </c>
      <c r="D21" s="39">
        <v>0</v>
      </c>
      <c r="E21" s="39">
        <v>7</v>
      </c>
      <c r="F21" s="39">
        <v>0</v>
      </c>
      <c r="G21" s="69">
        <v>0</v>
      </c>
      <c r="H21" s="71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28">
        <v>18</v>
      </c>
      <c r="O21" s="15">
        <v>0</v>
      </c>
      <c r="P21" s="42">
        <f t="shared" si="0"/>
        <v>18</v>
      </c>
      <c r="Q21" s="15">
        <v>14</v>
      </c>
      <c r="R21" s="103">
        <f t="shared" si="1"/>
        <v>0.77777777777777779</v>
      </c>
    </row>
    <row r="22" spans="1:18" s="23" customFormat="1" x14ac:dyDescent="0.2">
      <c r="A22" s="1" t="s">
        <v>56</v>
      </c>
      <c r="B22" s="34">
        <v>4</v>
      </c>
      <c r="C22" s="39">
        <v>1</v>
      </c>
      <c r="D22" s="39">
        <v>1</v>
      </c>
      <c r="E22" s="39">
        <v>402</v>
      </c>
      <c r="F22" s="39">
        <v>5</v>
      </c>
      <c r="G22" s="69">
        <v>2</v>
      </c>
      <c r="H22" s="71">
        <v>3</v>
      </c>
      <c r="I22" s="39">
        <v>1</v>
      </c>
      <c r="J22" s="39">
        <v>0</v>
      </c>
      <c r="K22" s="39">
        <v>0</v>
      </c>
      <c r="L22" s="39">
        <v>0</v>
      </c>
      <c r="M22" s="39">
        <v>0</v>
      </c>
      <c r="N22" s="28">
        <v>980</v>
      </c>
      <c r="O22" s="15">
        <v>65</v>
      </c>
      <c r="P22" s="42">
        <f t="shared" si="0"/>
        <v>1045</v>
      </c>
      <c r="Q22" s="15">
        <v>594</v>
      </c>
      <c r="R22" s="103">
        <f t="shared" si="1"/>
        <v>0.56842105263157894</v>
      </c>
    </row>
    <row r="23" spans="1:18" s="23" customFormat="1" x14ac:dyDescent="0.2">
      <c r="A23" s="1" t="s">
        <v>57</v>
      </c>
      <c r="B23" s="34">
        <v>0</v>
      </c>
      <c r="C23" s="39">
        <v>0</v>
      </c>
      <c r="D23" s="39">
        <v>0</v>
      </c>
      <c r="E23" s="39">
        <v>43</v>
      </c>
      <c r="F23" s="39">
        <v>1</v>
      </c>
      <c r="G23" s="69">
        <v>1</v>
      </c>
      <c r="H23" s="71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28">
        <v>205</v>
      </c>
      <c r="O23" s="15">
        <v>6</v>
      </c>
      <c r="P23" s="42">
        <f t="shared" si="0"/>
        <v>211</v>
      </c>
      <c r="Q23" s="15">
        <v>67</v>
      </c>
      <c r="R23" s="103">
        <f t="shared" si="1"/>
        <v>0.31753554502369669</v>
      </c>
    </row>
    <row r="24" spans="1:18" s="23" customFormat="1" x14ac:dyDescent="0.2">
      <c r="A24" s="1" t="s">
        <v>58</v>
      </c>
      <c r="B24" s="34">
        <v>0</v>
      </c>
      <c r="C24" s="39">
        <v>1</v>
      </c>
      <c r="D24" s="39">
        <v>0</v>
      </c>
      <c r="E24" s="39">
        <v>282</v>
      </c>
      <c r="F24" s="39">
        <v>3</v>
      </c>
      <c r="G24" s="69">
        <v>4</v>
      </c>
      <c r="H24" s="71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28">
        <v>1190</v>
      </c>
      <c r="O24" s="15">
        <v>16</v>
      </c>
      <c r="P24" s="42">
        <f t="shared" si="0"/>
        <v>1206</v>
      </c>
      <c r="Q24" s="15">
        <v>345</v>
      </c>
      <c r="R24" s="103">
        <f t="shared" si="1"/>
        <v>0.28606965174129351</v>
      </c>
    </row>
    <row r="25" spans="1:18" s="23" customFormat="1" x14ac:dyDescent="0.2">
      <c r="A25" s="1" t="s">
        <v>59</v>
      </c>
      <c r="B25" s="34">
        <v>0</v>
      </c>
      <c r="C25" s="39">
        <v>0</v>
      </c>
      <c r="D25" s="39">
        <v>0</v>
      </c>
      <c r="E25" s="39">
        <v>33</v>
      </c>
      <c r="F25" s="39">
        <v>0</v>
      </c>
      <c r="G25" s="69">
        <v>1</v>
      </c>
      <c r="H25" s="71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28">
        <v>70</v>
      </c>
      <c r="O25" s="15">
        <v>0</v>
      </c>
      <c r="P25" s="42">
        <f t="shared" si="0"/>
        <v>70</v>
      </c>
      <c r="Q25" s="15">
        <v>52</v>
      </c>
      <c r="R25" s="103">
        <f t="shared" si="1"/>
        <v>0.74285714285714288</v>
      </c>
    </row>
    <row r="26" spans="1:18" s="23" customFormat="1" x14ac:dyDescent="0.2">
      <c r="A26" s="1" t="s">
        <v>60</v>
      </c>
      <c r="B26" s="34">
        <v>0</v>
      </c>
      <c r="C26" s="39">
        <v>0</v>
      </c>
      <c r="D26" s="39">
        <v>0</v>
      </c>
      <c r="E26" s="39">
        <v>74</v>
      </c>
      <c r="F26" s="39">
        <v>1</v>
      </c>
      <c r="G26" s="69">
        <v>0</v>
      </c>
      <c r="H26" s="71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28">
        <v>385</v>
      </c>
      <c r="O26" s="15">
        <v>6</v>
      </c>
      <c r="P26" s="42">
        <f t="shared" si="0"/>
        <v>391</v>
      </c>
      <c r="Q26" s="15">
        <v>97</v>
      </c>
      <c r="R26" s="103">
        <f t="shared" si="1"/>
        <v>0.24808184143222506</v>
      </c>
    </row>
    <row r="27" spans="1:18" s="23" customFormat="1" x14ac:dyDescent="0.2">
      <c r="A27" s="1" t="s">
        <v>61</v>
      </c>
      <c r="B27" s="34">
        <v>0</v>
      </c>
      <c r="C27" s="39">
        <v>0</v>
      </c>
      <c r="D27" s="39">
        <v>0</v>
      </c>
      <c r="E27" s="39">
        <v>105</v>
      </c>
      <c r="F27" s="39">
        <v>3</v>
      </c>
      <c r="G27" s="69">
        <v>2</v>
      </c>
      <c r="H27" s="71">
        <v>0</v>
      </c>
      <c r="I27" s="39">
        <v>0</v>
      </c>
      <c r="J27" s="39">
        <v>0</v>
      </c>
      <c r="K27" s="39">
        <v>0</v>
      </c>
      <c r="L27" s="39">
        <v>0</v>
      </c>
      <c r="M27" s="39">
        <v>1</v>
      </c>
      <c r="N27" s="28">
        <v>459</v>
      </c>
      <c r="O27" s="15">
        <v>9</v>
      </c>
      <c r="P27" s="42">
        <f t="shared" si="0"/>
        <v>468</v>
      </c>
      <c r="Q27" s="15">
        <v>136</v>
      </c>
      <c r="R27" s="103">
        <f t="shared" si="1"/>
        <v>0.29059829059829062</v>
      </c>
    </row>
    <row r="28" spans="1:18" s="23" customFormat="1" x14ac:dyDescent="0.2">
      <c r="A28" s="58" t="s">
        <v>62</v>
      </c>
      <c r="B28" s="34">
        <v>0</v>
      </c>
      <c r="C28" s="39">
        <v>0</v>
      </c>
      <c r="D28" s="39">
        <v>0</v>
      </c>
      <c r="E28" s="39">
        <v>49</v>
      </c>
      <c r="F28" s="39">
        <v>2</v>
      </c>
      <c r="G28" s="69">
        <v>0</v>
      </c>
      <c r="H28" s="71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28">
        <v>79</v>
      </c>
      <c r="O28" s="15">
        <v>0</v>
      </c>
      <c r="P28" s="42">
        <f t="shared" si="0"/>
        <v>79</v>
      </c>
      <c r="Q28" s="15">
        <v>54</v>
      </c>
      <c r="R28" s="103">
        <f t="shared" si="1"/>
        <v>0.68354430379746833</v>
      </c>
    </row>
    <row r="29" spans="1:18" s="23" customFormat="1" x14ac:dyDescent="0.2">
      <c r="A29" s="1" t="s">
        <v>63</v>
      </c>
      <c r="B29" s="34">
        <v>0</v>
      </c>
      <c r="C29" s="39">
        <v>0</v>
      </c>
      <c r="D29" s="39">
        <v>0</v>
      </c>
      <c r="E29" s="39">
        <v>80</v>
      </c>
      <c r="F29" s="39">
        <v>0</v>
      </c>
      <c r="G29" s="69">
        <v>0</v>
      </c>
      <c r="H29" s="71">
        <v>0</v>
      </c>
      <c r="I29" s="39">
        <v>0</v>
      </c>
      <c r="J29" s="39">
        <v>0</v>
      </c>
      <c r="K29" s="39">
        <v>1</v>
      </c>
      <c r="L29" s="39">
        <v>0</v>
      </c>
      <c r="M29" s="39">
        <v>0</v>
      </c>
      <c r="N29" s="28">
        <v>310</v>
      </c>
      <c r="O29" s="15">
        <v>4</v>
      </c>
      <c r="P29" s="42">
        <f t="shared" si="0"/>
        <v>314</v>
      </c>
      <c r="Q29" s="15">
        <v>88</v>
      </c>
      <c r="R29" s="103">
        <f t="shared" si="1"/>
        <v>0.28025477707006369</v>
      </c>
    </row>
    <row r="30" spans="1:18" s="23" customFormat="1" x14ac:dyDescent="0.2">
      <c r="A30" s="1" t="s">
        <v>64</v>
      </c>
      <c r="B30" s="34">
        <v>0</v>
      </c>
      <c r="C30" s="39">
        <v>0</v>
      </c>
      <c r="D30" s="39">
        <v>0</v>
      </c>
      <c r="E30" s="39">
        <v>98</v>
      </c>
      <c r="F30" s="39">
        <v>1</v>
      </c>
      <c r="G30" s="69">
        <v>0</v>
      </c>
      <c r="H30" s="71">
        <v>1</v>
      </c>
      <c r="I30" s="39">
        <v>0</v>
      </c>
      <c r="J30" s="39">
        <v>1</v>
      </c>
      <c r="K30" s="39">
        <v>0</v>
      </c>
      <c r="L30" s="39">
        <v>0</v>
      </c>
      <c r="M30" s="39">
        <v>0</v>
      </c>
      <c r="N30" s="28">
        <v>330</v>
      </c>
      <c r="O30" s="15">
        <v>1</v>
      </c>
      <c r="P30" s="42">
        <f t="shared" si="0"/>
        <v>331</v>
      </c>
      <c r="Q30" s="15">
        <v>111</v>
      </c>
      <c r="R30" s="103">
        <f t="shared" si="1"/>
        <v>0.33534743202416917</v>
      </c>
    </row>
    <row r="31" spans="1:18" s="23" customFormat="1" x14ac:dyDescent="0.2">
      <c r="A31" s="1" t="s">
        <v>65</v>
      </c>
      <c r="B31" s="34">
        <v>0</v>
      </c>
      <c r="C31" s="39">
        <v>2</v>
      </c>
      <c r="D31" s="39">
        <v>0</v>
      </c>
      <c r="E31" s="39">
        <v>107</v>
      </c>
      <c r="F31" s="39">
        <v>4</v>
      </c>
      <c r="G31" s="69">
        <v>1</v>
      </c>
      <c r="H31" s="71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28">
        <v>197</v>
      </c>
      <c r="O31" s="15">
        <v>15</v>
      </c>
      <c r="P31" s="42">
        <f t="shared" si="0"/>
        <v>212</v>
      </c>
      <c r="Q31" s="15">
        <v>130</v>
      </c>
      <c r="R31" s="103">
        <f t="shared" si="1"/>
        <v>0.6132075471698113</v>
      </c>
    </row>
    <row r="32" spans="1:18" s="23" customFormat="1" x14ac:dyDescent="0.2">
      <c r="A32" s="1" t="s">
        <v>66</v>
      </c>
      <c r="B32" s="34">
        <v>1</v>
      </c>
      <c r="C32" s="39">
        <v>2</v>
      </c>
      <c r="D32" s="39">
        <v>0</v>
      </c>
      <c r="E32" s="39">
        <v>31</v>
      </c>
      <c r="F32" s="39">
        <v>0</v>
      </c>
      <c r="G32" s="69">
        <v>0</v>
      </c>
      <c r="H32" s="71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28">
        <v>83</v>
      </c>
      <c r="O32" s="15">
        <v>0</v>
      </c>
      <c r="P32" s="42">
        <f t="shared" si="0"/>
        <v>83</v>
      </c>
      <c r="Q32" s="15">
        <v>40</v>
      </c>
      <c r="R32" s="102">
        <f t="shared" si="1"/>
        <v>0.48192771084337349</v>
      </c>
    </row>
    <row r="33" spans="1:18" s="23" customFormat="1" x14ac:dyDescent="0.2">
      <c r="A33" s="1" t="s">
        <v>14</v>
      </c>
      <c r="B33" s="34">
        <v>3</v>
      </c>
      <c r="C33" s="39">
        <v>1</v>
      </c>
      <c r="D33" s="39">
        <v>2</v>
      </c>
      <c r="E33" s="39">
        <v>374</v>
      </c>
      <c r="F33" s="39">
        <v>6</v>
      </c>
      <c r="G33" s="69">
        <v>5</v>
      </c>
      <c r="H33" s="71">
        <v>0</v>
      </c>
      <c r="I33" s="39">
        <v>0</v>
      </c>
      <c r="J33" s="39">
        <v>1</v>
      </c>
      <c r="K33" s="39">
        <v>0</v>
      </c>
      <c r="L33" s="39">
        <v>0</v>
      </c>
      <c r="M33" s="39">
        <v>0</v>
      </c>
      <c r="N33" s="60"/>
      <c r="O33" s="59"/>
      <c r="P33" s="59"/>
      <c r="Q33" s="15">
        <v>558</v>
      </c>
      <c r="R33" s="95"/>
    </row>
    <row r="34" spans="1:18" x14ac:dyDescent="0.2">
      <c r="A34" s="4" t="s">
        <v>0</v>
      </c>
      <c r="B34" s="12">
        <f t="shared" ref="B34:Q34" si="2">SUM(B6:B33)</f>
        <v>19</v>
      </c>
      <c r="C34" s="12">
        <f t="shared" si="2"/>
        <v>10</v>
      </c>
      <c r="D34" s="12">
        <f t="shared" si="2"/>
        <v>8</v>
      </c>
      <c r="E34" s="12">
        <f t="shared" si="2"/>
        <v>2822</v>
      </c>
      <c r="F34" s="12">
        <f t="shared" si="2"/>
        <v>47</v>
      </c>
      <c r="G34" s="12">
        <f t="shared" si="2"/>
        <v>29</v>
      </c>
      <c r="H34" s="12">
        <f t="shared" si="2"/>
        <v>10</v>
      </c>
      <c r="I34" s="12">
        <f t="shared" si="2"/>
        <v>3</v>
      </c>
      <c r="J34" s="12">
        <f t="shared" si="2"/>
        <v>4</v>
      </c>
      <c r="K34" s="12">
        <f t="shared" si="2"/>
        <v>1</v>
      </c>
      <c r="L34" s="12">
        <f t="shared" si="2"/>
        <v>2</v>
      </c>
      <c r="M34" s="12">
        <f t="shared" si="2"/>
        <v>2</v>
      </c>
      <c r="N34" s="12">
        <f t="shared" si="2"/>
        <v>9935</v>
      </c>
      <c r="O34" s="12">
        <f t="shared" si="2"/>
        <v>173</v>
      </c>
      <c r="P34" s="12">
        <f t="shared" si="2"/>
        <v>10108</v>
      </c>
      <c r="Q34" s="12">
        <f t="shared" si="2"/>
        <v>3791</v>
      </c>
      <c r="R34" s="32">
        <f>IF(N34&lt;&gt;0,Q34/P34,"")</f>
        <v>0.3750494657696874</v>
      </c>
    </row>
    <row r="35" spans="1:18" x14ac:dyDescent="0.2">
      <c r="A35" s="24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3"/>
      <c r="O35" s="23"/>
      <c r="P35" s="23"/>
      <c r="Q35" s="23"/>
      <c r="R35" s="23"/>
    </row>
    <row r="36" spans="1:18" x14ac:dyDescent="0.2">
      <c r="N36" s="23"/>
      <c r="O36" s="23"/>
      <c r="P36" s="23"/>
      <c r="Q36" s="23"/>
      <c r="R36" s="23"/>
    </row>
    <row r="37" spans="1:18" x14ac:dyDescent="0.2">
      <c r="N37" s="23"/>
      <c r="O37" s="23"/>
      <c r="P37" s="23"/>
      <c r="Q37" s="23"/>
      <c r="R37" s="23"/>
    </row>
  </sheetData>
  <mergeCells count="5">
    <mergeCell ref="N3:R3"/>
    <mergeCell ref="B1:M1"/>
    <mergeCell ref="N1:R1"/>
    <mergeCell ref="B2:M2"/>
    <mergeCell ref="N2:R2"/>
  </mergeCells>
  <printOptions horizontalCentered="1"/>
  <pageMargins left="0.7" right="0.7" top="0.75" bottom="0.75" header="0.3" footer="0.3"/>
  <pageSetup scale="90" fitToHeight="0" pageOrder="overThenDown" orientation="landscape" r:id="rId1"/>
  <headerFooter alignWithMargins="0">
    <oddHeader xml:space="preserve">&amp;C&amp;"Helv,Bold"IDAHO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B5A0-5066-4DA0-9FD2-698F76FF8C93}">
  <dimension ref="A1:H26"/>
  <sheetViews>
    <sheetView tabSelected="1" view="pageLayout" zoomScaleNormal="100" workbookViewId="0">
      <selection activeCell="L13" sqref="L13"/>
    </sheetView>
  </sheetViews>
  <sheetFormatPr defaultRowHeight="12.75" x14ac:dyDescent="0.2"/>
  <cols>
    <col min="1" max="1" width="12" customWidth="1"/>
    <col min="3" max="3" width="9.5703125" customWidth="1"/>
  </cols>
  <sheetData>
    <row r="1" spans="1:8" x14ac:dyDescent="0.2">
      <c r="A1" s="73"/>
      <c r="B1" s="116" t="s">
        <v>72</v>
      </c>
      <c r="C1" s="117"/>
      <c r="D1" s="118"/>
      <c r="E1" s="119"/>
      <c r="F1" s="119"/>
      <c r="G1" s="119"/>
      <c r="H1" s="120"/>
    </row>
    <row r="2" spans="1:8" x14ac:dyDescent="0.2">
      <c r="A2" s="74"/>
      <c r="B2" s="121" t="s">
        <v>73</v>
      </c>
      <c r="C2" s="122"/>
      <c r="D2" s="121" t="s">
        <v>2</v>
      </c>
      <c r="E2" s="123"/>
      <c r="F2" s="123"/>
      <c r="G2" s="123"/>
      <c r="H2" s="122"/>
    </row>
    <row r="3" spans="1:8" x14ac:dyDescent="0.2">
      <c r="A3" s="75"/>
      <c r="B3" s="121" t="s">
        <v>71</v>
      </c>
      <c r="C3" s="122"/>
      <c r="D3" s="121" t="s">
        <v>3</v>
      </c>
      <c r="E3" s="123"/>
      <c r="F3" s="123"/>
      <c r="G3" s="123"/>
      <c r="H3" s="122"/>
    </row>
    <row r="4" spans="1:8" x14ac:dyDescent="0.2">
      <c r="A4" s="74"/>
      <c r="B4" s="124"/>
      <c r="C4" s="125"/>
      <c r="D4" s="76"/>
      <c r="E4" s="77"/>
      <c r="F4" s="77"/>
      <c r="G4" s="77"/>
      <c r="H4" s="78"/>
    </row>
    <row r="5" spans="1:8" ht="63.75" thickBot="1" x14ac:dyDescent="0.25">
      <c r="A5" s="79" t="s">
        <v>4</v>
      </c>
      <c r="B5" s="80" t="s">
        <v>77</v>
      </c>
      <c r="C5" s="80" t="s">
        <v>76</v>
      </c>
      <c r="D5" s="81" t="s">
        <v>5</v>
      </c>
      <c r="E5" s="81" t="s">
        <v>6</v>
      </c>
      <c r="F5" s="81" t="s">
        <v>8</v>
      </c>
      <c r="G5" s="81" t="s">
        <v>9</v>
      </c>
      <c r="H5" s="82" t="s">
        <v>7</v>
      </c>
    </row>
    <row r="6" spans="1:8" ht="13.5" thickBot="1" x14ac:dyDescent="0.25">
      <c r="A6" s="83"/>
      <c r="B6" s="84"/>
      <c r="C6" s="84"/>
      <c r="D6" s="84"/>
      <c r="E6" s="84"/>
      <c r="F6" s="85"/>
      <c r="G6" s="84"/>
      <c r="H6" s="86"/>
    </row>
    <row r="7" spans="1:8" ht="13.5" thickBot="1" x14ac:dyDescent="0.25">
      <c r="A7" s="87" t="s">
        <v>80</v>
      </c>
      <c r="B7" s="70">
        <v>12</v>
      </c>
      <c r="C7" s="14">
        <v>25</v>
      </c>
      <c r="D7" s="13">
        <v>41</v>
      </c>
      <c r="E7" s="14">
        <v>0</v>
      </c>
      <c r="F7" s="88">
        <f>SUM(D7:E7)</f>
        <v>41</v>
      </c>
      <c r="G7" s="14">
        <v>37</v>
      </c>
      <c r="H7" s="101">
        <f t="shared" ref="H7:H13" si="0">IF(D7&lt;&gt;0,G7/F7,"")</f>
        <v>0.90243902439024393</v>
      </c>
    </row>
    <row r="8" spans="1:8" ht="13.5" thickBot="1" x14ac:dyDescent="0.25">
      <c r="A8" s="87" t="s">
        <v>48</v>
      </c>
      <c r="B8" s="89">
        <v>35</v>
      </c>
      <c r="C8" s="90">
        <v>101</v>
      </c>
      <c r="D8" s="91">
        <v>237</v>
      </c>
      <c r="E8" s="90">
        <v>9</v>
      </c>
      <c r="F8" s="88">
        <f t="shared" ref="F8:F11" si="1">SUM(D8:E8)</f>
        <v>246</v>
      </c>
      <c r="G8" s="90">
        <v>138</v>
      </c>
      <c r="H8" s="103">
        <f t="shared" si="0"/>
        <v>0.56097560975609762</v>
      </c>
    </row>
    <row r="9" spans="1:8" ht="13.5" thickBot="1" x14ac:dyDescent="0.25">
      <c r="A9" s="87" t="s">
        <v>56</v>
      </c>
      <c r="B9" s="89">
        <v>305</v>
      </c>
      <c r="C9" s="90">
        <v>281</v>
      </c>
      <c r="D9" s="91">
        <v>946</v>
      </c>
      <c r="E9" s="90">
        <v>65</v>
      </c>
      <c r="F9" s="88">
        <f t="shared" si="1"/>
        <v>1011</v>
      </c>
      <c r="G9" s="90">
        <v>586</v>
      </c>
      <c r="H9" s="103">
        <f t="shared" si="0"/>
        <v>0.57962413452027695</v>
      </c>
    </row>
    <row r="10" spans="1:8" ht="13.5" thickBot="1" x14ac:dyDescent="0.25">
      <c r="A10" s="87" t="s">
        <v>58</v>
      </c>
      <c r="B10" s="89">
        <v>3</v>
      </c>
      <c r="C10" s="90">
        <v>5</v>
      </c>
      <c r="D10" s="91">
        <v>7</v>
      </c>
      <c r="E10" s="90">
        <v>1</v>
      </c>
      <c r="F10" s="88">
        <f t="shared" si="1"/>
        <v>8</v>
      </c>
      <c r="G10" s="90">
        <v>8</v>
      </c>
      <c r="H10" s="103">
        <f t="shared" si="0"/>
        <v>1</v>
      </c>
    </row>
    <row r="11" spans="1:8" x14ac:dyDescent="0.2">
      <c r="A11" s="87" t="s">
        <v>65</v>
      </c>
      <c r="B11" s="89">
        <v>30</v>
      </c>
      <c r="C11" s="90">
        <v>100</v>
      </c>
      <c r="D11" s="91">
        <v>197</v>
      </c>
      <c r="E11" s="90">
        <v>15</v>
      </c>
      <c r="F11" s="88">
        <f t="shared" si="1"/>
        <v>212</v>
      </c>
      <c r="G11" s="90">
        <v>130</v>
      </c>
      <c r="H11" s="103">
        <f t="shared" si="0"/>
        <v>0.6132075471698113</v>
      </c>
    </row>
    <row r="12" spans="1:8" x14ac:dyDescent="0.2">
      <c r="A12" s="87" t="s">
        <v>79</v>
      </c>
      <c r="B12" s="89">
        <v>35</v>
      </c>
      <c r="C12" s="90">
        <v>53</v>
      </c>
      <c r="D12" s="96"/>
      <c r="E12" s="97"/>
      <c r="F12" s="98"/>
      <c r="G12" s="99">
        <v>91</v>
      </c>
      <c r="H12" s="100"/>
    </row>
    <row r="13" spans="1:8" x14ac:dyDescent="0.2">
      <c r="A13" s="93" t="s">
        <v>0</v>
      </c>
      <c r="B13" s="94">
        <f t="shared" ref="B13:G13" si="2">SUM(B7:B12)</f>
        <v>420</v>
      </c>
      <c r="C13" s="94">
        <f t="shared" si="2"/>
        <v>565</v>
      </c>
      <c r="D13" s="94">
        <f t="shared" si="2"/>
        <v>1428</v>
      </c>
      <c r="E13" s="94">
        <f t="shared" si="2"/>
        <v>90</v>
      </c>
      <c r="F13" s="94">
        <f t="shared" si="2"/>
        <v>1518</v>
      </c>
      <c r="G13" s="94">
        <f t="shared" si="2"/>
        <v>990</v>
      </c>
      <c r="H13" s="32">
        <f t="shared" si="0"/>
        <v>0.65217391304347827</v>
      </c>
    </row>
    <row r="17" spans="1:8" x14ac:dyDescent="0.2">
      <c r="A17" s="73"/>
      <c r="B17" s="116" t="s">
        <v>74</v>
      </c>
      <c r="C17" s="117"/>
      <c r="D17" s="118"/>
      <c r="E17" s="119"/>
      <c r="F17" s="119"/>
      <c r="G17" s="119"/>
      <c r="H17" s="120"/>
    </row>
    <row r="18" spans="1:8" x14ac:dyDescent="0.2">
      <c r="A18" s="74"/>
      <c r="B18" s="121" t="s">
        <v>75</v>
      </c>
      <c r="C18" s="122"/>
      <c r="D18" s="121" t="s">
        <v>2</v>
      </c>
      <c r="E18" s="123"/>
      <c r="F18" s="123"/>
      <c r="G18" s="123"/>
      <c r="H18" s="122"/>
    </row>
    <row r="19" spans="1:8" x14ac:dyDescent="0.2">
      <c r="A19" s="75"/>
      <c r="B19" s="121" t="s">
        <v>71</v>
      </c>
      <c r="C19" s="122"/>
      <c r="D19" s="121" t="s">
        <v>3</v>
      </c>
      <c r="E19" s="123"/>
      <c r="F19" s="123"/>
      <c r="G19" s="123"/>
      <c r="H19" s="122"/>
    </row>
    <row r="20" spans="1:8" x14ac:dyDescent="0.2">
      <c r="A20" s="74"/>
      <c r="B20" s="124"/>
      <c r="C20" s="125"/>
      <c r="D20" s="76"/>
      <c r="E20" s="77"/>
      <c r="F20" s="77"/>
      <c r="G20" s="77"/>
      <c r="H20" s="78"/>
    </row>
    <row r="21" spans="1:8" ht="63.75" thickBot="1" x14ac:dyDescent="0.25">
      <c r="A21" s="79" t="s">
        <v>4</v>
      </c>
      <c r="B21" s="80" t="s">
        <v>78</v>
      </c>
      <c r="C21" s="80" t="s">
        <v>76</v>
      </c>
      <c r="D21" s="81" t="s">
        <v>5</v>
      </c>
      <c r="E21" s="81" t="s">
        <v>6</v>
      </c>
      <c r="F21" s="81" t="s">
        <v>8</v>
      </c>
      <c r="G21" s="81" t="s">
        <v>9</v>
      </c>
      <c r="H21" s="82" t="s">
        <v>7</v>
      </c>
    </row>
    <row r="22" spans="1:8" ht="13.5" thickBot="1" x14ac:dyDescent="0.25">
      <c r="A22" s="83"/>
      <c r="B22" s="84"/>
      <c r="C22" s="84"/>
      <c r="D22" s="84"/>
      <c r="E22" s="84"/>
      <c r="F22" s="85"/>
      <c r="G22" s="84"/>
      <c r="H22" s="86"/>
    </row>
    <row r="23" spans="1:8" x14ac:dyDescent="0.2">
      <c r="A23" s="87" t="s">
        <v>46</v>
      </c>
      <c r="B23" s="70">
        <v>0</v>
      </c>
      <c r="C23" s="14">
        <v>0</v>
      </c>
      <c r="D23" s="13">
        <v>4</v>
      </c>
      <c r="E23" s="14">
        <v>0</v>
      </c>
      <c r="F23" s="88">
        <v>4</v>
      </c>
      <c r="G23" s="14">
        <v>0</v>
      </c>
      <c r="H23" s="101">
        <f t="shared" ref="H23:H26" si="3">IF(D23&lt;&gt;0,G23/F23,"")</f>
        <v>0</v>
      </c>
    </row>
    <row r="24" spans="1:8" x14ac:dyDescent="0.2">
      <c r="A24" s="87" t="s">
        <v>57</v>
      </c>
      <c r="B24" s="89">
        <v>0</v>
      </c>
      <c r="C24" s="90">
        <v>0</v>
      </c>
      <c r="D24" s="91">
        <v>3</v>
      </c>
      <c r="E24" s="90">
        <v>0</v>
      </c>
      <c r="F24" s="92">
        <v>3</v>
      </c>
      <c r="G24" s="90">
        <v>0</v>
      </c>
      <c r="H24" s="103">
        <f t="shared" si="3"/>
        <v>0</v>
      </c>
    </row>
    <row r="25" spans="1:8" x14ac:dyDescent="0.2">
      <c r="A25" s="87" t="s">
        <v>79</v>
      </c>
      <c r="B25" s="89">
        <v>0</v>
      </c>
      <c r="C25" s="90">
        <v>1</v>
      </c>
      <c r="D25" s="96"/>
      <c r="E25" s="97"/>
      <c r="F25" s="98"/>
      <c r="G25" s="90">
        <v>1</v>
      </c>
      <c r="H25" s="100"/>
    </row>
    <row r="26" spans="1:8" x14ac:dyDescent="0.2">
      <c r="A26" s="93" t="s">
        <v>0</v>
      </c>
      <c r="B26" s="94">
        <f t="shared" ref="B26:G26" si="4">SUM(B23:B25)</f>
        <v>0</v>
      </c>
      <c r="C26" s="94">
        <f t="shared" si="4"/>
        <v>1</v>
      </c>
      <c r="D26" s="94">
        <f t="shared" si="4"/>
        <v>7</v>
      </c>
      <c r="E26" s="94">
        <f t="shared" si="4"/>
        <v>0</v>
      </c>
      <c r="F26" s="94">
        <f t="shared" si="4"/>
        <v>7</v>
      </c>
      <c r="G26" s="94">
        <f t="shared" si="4"/>
        <v>1</v>
      </c>
      <c r="H26" s="32">
        <f t="shared" si="3"/>
        <v>0.14285714285714285</v>
      </c>
    </row>
  </sheetData>
  <mergeCells count="14">
    <mergeCell ref="B20:C20"/>
    <mergeCell ref="B4:C4"/>
    <mergeCell ref="B17:C17"/>
    <mergeCell ref="D17:H17"/>
    <mergeCell ref="B18:C18"/>
    <mergeCell ref="D18:H18"/>
    <mergeCell ref="B19:C19"/>
    <mergeCell ref="D19:H19"/>
    <mergeCell ref="B1:C1"/>
    <mergeCell ref="D1:H1"/>
    <mergeCell ref="B2:C2"/>
    <mergeCell ref="D2:H2"/>
    <mergeCell ref="B3:C3"/>
    <mergeCell ref="D3:H3"/>
  </mergeCells>
  <phoneticPr fontId="1" type="noConversion"/>
  <pageMargins left="0.7" right="0.7" top="0.75" bottom="0.75" header="0.3" footer="0.3"/>
  <pageSetup orientation="landscape" r:id="rId1"/>
  <headerFooter>
    <oddHeader xml:space="preserve">&amp;C&amp;"Helv,Bold"IDAHO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BA7F6A-62CD-451A-B410-BE95CD43CD20}"/>
</file>

<file path=customXml/itemProps2.xml><?xml version="1.0" encoding="utf-8"?>
<ds:datastoreItem xmlns:ds="http://schemas.openxmlformats.org/officeDocument/2006/customXml" ds:itemID="{9A35B8A8-D6C4-4C5D-BAB1-6038A3A44248}"/>
</file>

<file path=customXml/itemProps3.xml><?xml version="1.0" encoding="utf-8"?>
<ds:datastoreItem xmlns:ds="http://schemas.openxmlformats.org/officeDocument/2006/customXml" ds:itemID="{361D2352-E183-444B-ACF1-0115555BD2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Kamiah &amp; Highland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2020-03-11T05:40:14Z</cp:lastPrinted>
  <dcterms:created xsi:type="dcterms:W3CDTF">1998-04-10T16:02:13Z</dcterms:created>
  <dcterms:modified xsi:type="dcterms:W3CDTF">2020-03-11T21:16:06Z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1279800</vt:r8>
  </property>
  <property fmtid="{D5CDD505-2E9C-101B-9397-08002B2CF9AE}" pid="4" name="MediaServiceImageTags">
    <vt:lpwstr/>
  </property>
</Properties>
</file>