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443D2971-A351-403F-91E5-B9017FEFC9F7}" xr6:coauthVersionLast="44" xr6:coauthVersionMax="44" xr10:uidLastSave="{00000000-0000-0000-0000-000000000000}"/>
  <bookViews>
    <workbookView xWindow="-120" yWindow="-120" windowWidth="29040" windowHeight="15840" tabRatio="599" xr2:uid="{00000000-000D-0000-FFFF-FFFF00000000}"/>
  </bookViews>
  <sheets>
    <sheet name="US Pres" sheetId="1" r:id="rId1"/>
    <sheet name="US Pres &amp; Voting Stats" sheetId="28" r:id="rId2"/>
    <sheet name="Aberdeen &amp; Shelley School Dist." sheetId="29" r:id="rId3"/>
  </sheets>
  <definedNames>
    <definedName name="_xlnm.Print_Titles" localSheetId="0">'US Pres'!$A:$A,'US Pres'!$1:$5</definedName>
    <definedName name="_xlnm.Print_Titles" localSheetId="1">'US Pres &amp; Voting Stats'!$A:$A,'US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29" l="1"/>
  <c r="F26" i="29"/>
  <c r="E26" i="29"/>
  <c r="D26" i="29"/>
  <c r="C26" i="29"/>
  <c r="B26" i="29"/>
  <c r="H25" i="29"/>
  <c r="H20" i="29"/>
  <c r="G10" i="29"/>
  <c r="F10" i="29"/>
  <c r="E10" i="29"/>
  <c r="D10" i="29"/>
  <c r="C10" i="29"/>
  <c r="B10" i="29"/>
  <c r="H9" i="29"/>
  <c r="H8" i="29"/>
  <c r="H7" i="29"/>
  <c r="H10" i="29" l="1"/>
  <c r="H26" i="29"/>
  <c r="D36" i="28"/>
  <c r="E36" i="28"/>
  <c r="F36" i="28"/>
  <c r="G36" i="28"/>
  <c r="H36" i="28"/>
  <c r="I36" i="28"/>
  <c r="J36" i="28"/>
  <c r="K36" i="28"/>
  <c r="L36" i="28"/>
  <c r="M36" i="28"/>
  <c r="N36" i="28"/>
  <c r="O36" i="28"/>
  <c r="Q36" i="28"/>
  <c r="N35" i="1"/>
  <c r="O35" i="1"/>
  <c r="P35" i="1"/>
  <c r="Q35" i="1"/>
  <c r="R35" i="1"/>
  <c r="P34" i="28" l="1"/>
  <c r="P32" i="28"/>
  <c r="P31" i="28"/>
  <c r="P30" i="28"/>
  <c r="P29" i="28"/>
  <c r="P28" i="28"/>
  <c r="P27" i="28"/>
  <c r="P26" i="28"/>
  <c r="P25" i="28"/>
  <c r="P24" i="28"/>
  <c r="P23" i="28"/>
  <c r="P22" i="28"/>
  <c r="P21" i="28"/>
  <c r="P20" i="28"/>
  <c r="P19" i="28"/>
  <c r="P18" i="28"/>
  <c r="P16" i="28"/>
  <c r="P14" i="28"/>
  <c r="P13" i="28"/>
  <c r="P12" i="28"/>
  <c r="P11" i="28"/>
  <c r="P10" i="28"/>
  <c r="P9" i="28"/>
  <c r="P8" i="28"/>
  <c r="P7" i="28"/>
  <c r="R7" i="28" s="1"/>
  <c r="P36" i="28" l="1"/>
  <c r="R34" i="28"/>
  <c r="R33" i="28"/>
  <c r="R32" i="28"/>
  <c r="R31" i="28"/>
  <c r="R30" i="28"/>
  <c r="R29" i="28"/>
  <c r="R28" i="28"/>
  <c r="R27" i="28"/>
  <c r="R26" i="28"/>
  <c r="R25" i="28"/>
  <c r="R24" i="28"/>
  <c r="R23" i="28"/>
  <c r="R22" i="28"/>
  <c r="R21" i="28"/>
  <c r="R20" i="28"/>
  <c r="R19" i="28"/>
  <c r="R18" i="28"/>
  <c r="R17" i="28"/>
  <c r="R16" i="28"/>
  <c r="R15" i="28"/>
  <c r="R14" i="28"/>
  <c r="R13" i="28"/>
  <c r="R12" i="28"/>
  <c r="J35" i="1"/>
  <c r="B36" i="28" l="1"/>
  <c r="C36" i="28"/>
  <c r="B35" i="1"/>
  <c r="C35" i="1"/>
  <c r="D35" i="1"/>
  <c r="E35" i="1"/>
  <c r="F35" i="1"/>
  <c r="G35" i="1"/>
  <c r="H35" i="1"/>
  <c r="I35" i="1"/>
  <c r="K35" i="1"/>
  <c r="L35" i="1"/>
  <c r="M35" i="1"/>
  <c r="R11" i="28"/>
  <c r="R10" i="28"/>
  <c r="R9" i="28"/>
  <c r="R8" i="28"/>
  <c r="R36" i="28" l="1"/>
</calcChain>
</file>

<file path=xl/sharedStrings.xml><?xml version="1.0" encoding="utf-8"?>
<sst xmlns="http://schemas.openxmlformats.org/spreadsheetml/2006/main" count="168" uniqueCount="79">
  <si>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</si>
  <si>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</si>
  <si>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</si>
  <si>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</si>
  <si>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</si>
  <si>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</si>
  <si>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</si>
  <si>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</si>
  <si>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</si>
  <si>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</si>
  <si>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</si>
  <si>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</si>
  <si>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</si>
  <si>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</si>
  <si>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</si>
  <si>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</si>
  <si>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</si>
  <si>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</si>
  <si>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</si>
  <si>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</si>
  <si>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</si>
  <si>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</si>
  <si>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</si>
  <si>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</si>
  <si>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</si>
  <si>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</si>
  <si>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</si>
  <si>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</si>
  <si>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</si>
  <si>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</si>
  <si>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</si>
  <si>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</si>
  <si>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</si>
  <si>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</si>
  <si>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</si>
  <si>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</si>
  <si>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</si>
  <si>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</si>
  <si>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</si>
  <si>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Blackfoot 1</t>
  </si>
  <si>
    <t>Blackfoot 2</t>
  </si>
  <si>
    <t>Blackfoot 3</t>
  </si>
  <si>
    <t>Blackfoot 4</t>
  </si>
  <si>
    <t>Blackfoot 5</t>
  </si>
  <si>
    <t>Blackfoot 6</t>
  </si>
  <si>
    <t>Firth 7</t>
  </si>
  <si>
    <t>Firth 8</t>
  </si>
  <si>
    <t>Groveland 9</t>
  </si>
  <si>
    <t>Jameston 10</t>
  </si>
  <si>
    <t>Moreland 11</t>
  </si>
  <si>
    <t>Rockford 12</t>
  </si>
  <si>
    <t>Shelley 13</t>
  </si>
  <si>
    <t>Shelley 14</t>
  </si>
  <si>
    <t>Aberdeen 15</t>
  </si>
  <si>
    <t>Springfield 16</t>
  </si>
  <si>
    <t>Riverside 17</t>
  </si>
  <si>
    <t>Pingree 18</t>
  </si>
  <si>
    <t>Wapello 19</t>
  </si>
  <si>
    <t>Fort Hall 20</t>
  </si>
  <si>
    <t>Groveland 22</t>
  </si>
  <si>
    <t>Blackfoot 23</t>
  </si>
  <si>
    <t>Riverside 24</t>
  </si>
  <si>
    <t>Moreland 25</t>
  </si>
  <si>
    <t>Atomic City 26</t>
  </si>
  <si>
    <t>Bonneville 27</t>
  </si>
  <si>
    <t>Morgan's Pasture 28</t>
  </si>
  <si>
    <t>Absentee 31</t>
  </si>
  <si>
    <t>Joseph R. Biden</t>
  </si>
  <si>
    <t>Juliάn Castro</t>
  </si>
  <si>
    <t>John K. Delaney</t>
  </si>
  <si>
    <t>Don J. Grundmann</t>
  </si>
  <si>
    <t>Supplemental Levy</t>
  </si>
  <si>
    <t>IN FAVOR OF</t>
  </si>
  <si>
    <t>AGAINST</t>
  </si>
  <si>
    <t>Aberdeen</t>
  </si>
  <si>
    <t>Joint School Dist. No. 58</t>
  </si>
  <si>
    <t>Shelley</t>
  </si>
  <si>
    <t>Joint School Dist. No. 60</t>
  </si>
  <si>
    <t>Shelley West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</si>
</sst>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10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Helv"/>
    </font>
    <font>
      <b/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18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Fill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3" fontId="2" fillId="0" borderId="38" xfId="0" applyNumberFormat="1" applyFont="1" applyBorder="1" applyAlignment="1" applyProtection="1">
      <alignment horizontal="center"/>
      <protection locked="0"/>
    </xf>
    <xf numFmtId="3" fontId="2" fillId="0" borderId="39" xfId="0" applyNumberFormat="1" applyFont="1" applyFill="1" applyBorder="1" applyAlignment="1" applyProtection="1">
      <alignment horizontal="left"/>
    </xf>
    <xf numFmtId="3" fontId="2" fillId="3" borderId="11" xfId="0" applyNumberFormat="1" applyFont="1" applyFill="1" applyBorder="1" applyAlignment="1" applyProtection="1">
      <alignment horizontal="center"/>
    </xf>
    <xf numFmtId="164" fontId="2" fillId="3" borderId="11" xfId="0" applyNumberFormat="1" applyFont="1" applyFill="1" applyBorder="1" applyAlignment="1" applyProtection="1">
      <alignment horizontal="center"/>
    </xf>
    <xf numFmtId="3" fontId="2" fillId="3" borderId="17" xfId="0" applyNumberFormat="1" applyFont="1" applyFill="1" applyBorder="1" applyAlignment="1" applyProtection="1">
      <alignment horizontal="center"/>
    </xf>
    <xf numFmtId="3" fontId="5" fillId="0" borderId="19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3" fontId="2" fillId="0" borderId="40" xfId="0" applyNumberFormat="1" applyFont="1" applyBorder="1" applyAlignment="1" applyProtection="1">
      <alignment horizontal="center"/>
      <protection locked="0"/>
    </xf>
    <xf numFmtId="3" fontId="2" fillId="0" borderId="41" xfId="0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0" fontId="3" fillId="0" borderId="12" xfId="0" applyFont="1" applyFill="1" applyBorder="1" applyAlignment="1" applyProtection="1"/>
    <xf numFmtId="0" fontId="2" fillId="0" borderId="24" xfId="0" applyFont="1" applyBorder="1" applyAlignment="1" applyProtection="1">
      <alignment horizontal="left"/>
      <protection locked="0"/>
    </xf>
    <xf numFmtId="0" fontId="2" fillId="0" borderId="14" xfId="0" applyFont="1" applyBorder="1" applyAlignment="1">
      <alignment horizontal="left"/>
    </xf>
    <xf numFmtId="0" fontId="3" fillId="0" borderId="14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 wrapText="1"/>
    </xf>
    <xf numFmtId="1" fontId="2" fillId="0" borderId="2" xfId="0" applyNumberFormat="1" applyFont="1" applyBorder="1" applyAlignment="1">
      <alignment horizontal="center" vertical="center" textRotation="90" wrapText="1"/>
    </xf>
    <xf numFmtId="3" fontId="3" fillId="2" borderId="6" xfId="0" applyNumberFormat="1" applyFont="1" applyFill="1" applyBorder="1" applyAlignment="1">
      <alignment horizontal="left"/>
    </xf>
    <xf numFmtId="3" fontId="2" fillId="2" borderId="7" xfId="0" applyNumberFormat="1" applyFont="1" applyFill="1" applyBorder="1"/>
    <xf numFmtId="3" fontId="2" fillId="2" borderId="42" xfId="0" applyNumberFormat="1" applyFont="1" applyFill="1" applyBorder="1"/>
    <xf numFmtId="3" fontId="2" fillId="2" borderId="8" xfId="0" applyNumberFormat="1" applyFont="1" applyFill="1" applyBorder="1"/>
    <xf numFmtId="3" fontId="2" fillId="0" borderId="9" xfId="0" applyNumberFormat="1" applyFont="1" applyBorder="1" applyAlignment="1">
      <alignment horizontal="center"/>
    </xf>
    <xf numFmtId="164" fontId="2" fillId="0" borderId="43" xfId="0" applyNumberFormat="1" applyFont="1" applyBorder="1" applyAlignment="1">
      <alignment horizontal="center"/>
    </xf>
    <xf numFmtId="3" fontId="2" fillId="0" borderId="20" xfId="0" applyNumberFormat="1" applyFont="1" applyBorder="1" applyAlignment="1" applyProtection="1">
      <alignment horizontal="center"/>
      <protection locked="0"/>
    </xf>
    <xf numFmtId="3" fontId="2" fillId="0" borderId="43" xfId="0" applyNumberFormat="1" applyFont="1" applyBorder="1" applyAlignment="1" applyProtection="1">
      <alignment horizontal="center"/>
      <protection locked="0"/>
    </xf>
    <xf numFmtId="3" fontId="2" fillId="0" borderId="44" xfId="0" applyNumberFormat="1" applyFont="1" applyBorder="1" applyAlignment="1" applyProtection="1">
      <alignment horizontal="center"/>
      <protection locked="0"/>
    </xf>
    <xf numFmtId="3" fontId="2" fillId="0" borderId="44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1" fontId="2" fillId="0" borderId="28" xfId="1" applyNumberFormat="1" applyFont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0" fontId="2" fillId="0" borderId="25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9" fillId="0" borderId="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6"/>
  <sheetViews>
    <sheetView tabSelected="1" zoomScaleNormal="100" zoomScaleSheetLayoutView="100" workbookViewId="0">
      <selection activeCell="U28" sqref="U28"/>
    </sheetView>
  </sheetViews>
  <sheetFormatPr defaultColWidth="9.140625" defaultRowHeight="12.75" x14ac:dyDescent="0.2"/>
  <cols>
    <col min="1" max="1" width="15.140625" style="11" bestFit="1" customWidth="1"/>
    <col min="2" max="6" width="6.42578125" style="11" customWidth="1"/>
    <col min="7" max="14" width="6.42578125" style="25" customWidth="1"/>
    <col min="15" max="18" width="6.42578125" style="5" customWidth="1"/>
    <col min="19" max="16384" width="9.140625" style="5"/>
  </cols>
  <sheetData>
    <row r="1" spans="1:18" s="18" customFormat="1" x14ac:dyDescent="0.2">
      <c r="A1" s="68"/>
      <c r="B1" s="96" t="s">
        <v>10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8"/>
    </row>
    <row r="2" spans="1:18" s="18" customFormat="1" x14ac:dyDescent="0.2">
      <c r="A2" s="19"/>
      <c r="B2" s="93" t="s">
        <v>11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5"/>
    </row>
    <row r="3" spans="1:18" x14ac:dyDescent="0.2">
      <c r="A3" s="60"/>
      <c r="B3" s="61" t="s">
        <v>14</v>
      </c>
      <c r="C3" s="61" t="s">
        <v>14</v>
      </c>
      <c r="D3" s="61" t="s">
        <v>14</v>
      </c>
      <c r="E3" s="61" t="s">
        <v>14</v>
      </c>
      <c r="F3" s="61" t="s">
        <v>14</v>
      </c>
      <c r="G3" s="61" t="s">
        <v>14</v>
      </c>
      <c r="H3" s="61" t="s">
        <v>14</v>
      </c>
      <c r="I3" s="61" t="s">
        <v>14</v>
      </c>
      <c r="J3" s="61" t="s">
        <v>14</v>
      </c>
      <c r="K3" s="61" t="s">
        <v>14</v>
      </c>
      <c r="L3" s="61" t="s">
        <v>14</v>
      </c>
      <c r="M3" s="61" t="s">
        <v>14</v>
      </c>
      <c r="N3" s="61" t="s">
        <v>14</v>
      </c>
      <c r="O3" s="61" t="s">
        <v>14</v>
      </c>
      <c r="P3" s="61" t="s">
        <v>14</v>
      </c>
      <c r="Q3" s="61" t="s">
        <v>14</v>
      </c>
      <c r="R3" s="61" t="s">
        <v>14</v>
      </c>
    </row>
    <row r="4" spans="1:18" s="6" customFormat="1" ht="84.75" thickBot="1" x14ac:dyDescent="0.25">
      <c r="A4" s="62" t="s">
        <v>4</v>
      </c>
      <c r="B4" s="63" t="s">
        <v>15</v>
      </c>
      <c r="C4" s="63" t="s">
        <v>67</v>
      </c>
      <c r="D4" s="63" t="s">
        <v>16</v>
      </c>
      <c r="E4" s="63" t="s">
        <v>17</v>
      </c>
      <c r="F4" s="63" t="s">
        <v>18</v>
      </c>
      <c r="G4" s="63" t="s">
        <v>19</v>
      </c>
      <c r="H4" s="63" t="s">
        <v>68</v>
      </c>
      <c r="I4" s="63" t="s">
        <v>20</v>
      </c>
      <c r="J4" s="63" t="s">
        <v>69</v>
      </c>
      <c r="K4" s="63" t="s">
        <v>21</v>
      </c>
      <c r="L4" s="63" t="s">
        <v>22</v>
      </c>
      <c r="M4" s="63" t="s">
        <v>23</v>
      </c>
      <c r="N4" s="63" t="s">
        <v>24</v>
      </c>
      <c r="O4" s="63" t="s">
        <v>25</v>
      </c>
      <c r="P4" s="63" t="s">
        <v>26</v>
      </c>
      <c r="Q4" s="63" t="s">
        <v>27</v>
      </c>
      <c r="R4" s="63" t="s">
        <v>28</v>
      </c>
    </row>
    <row r="5" spans="1:18" s="10" customFormat="1" ht="13.5" thickBot="1" x14ac:dyDescent="0.25">
      <c r="A5" s="7"/>
      <c r="B5" s="27"/>
      <c r="C5" s="27"/>
      <c r="D5" s="27"/>
      <c r="E5" s="27"/>
      <c r="F5" s="27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</row>
    <row r="6" spans="1:18" s="10" customFormat="1" x14ac:dyDescent="0.2">
      <c r="A6" s="1" t="s">
        <v>39</v>
      </c>
      <c r="B6" s="59">
        <v>0</v>
      </c>
      <c r="C6" s="34">
        <v>18</v>
      </c>
      <c r="D6" s="36">
        <v>1</v>
      </c>
      <c r="E6" s="45">
        <v>0</v>
      </c>
      <c r="F6" s="36">
        <v>0</v>
      </c>
      <c r="G6" s="22">
        <v>0</v>
      </c>
      <c r="H6" s="22">
        <v>0</v>
      </c>
      <c r="I6" s="22">
        <v>0</v>
      </c>
      <c r="J6" s="22">
        <v>0</v>
      </c>
      <c r="K6" s="22">
        <v>1</v>
      </c>
      <c r="L6" s="22">
        <v>1</v>
      </c>
      <c r="M6" s="22">
        <v>0</v>
      </c>
      <c r="N6" s="22">
        <v>13</v>
      </c>
      <c r="O6" s="22">
        <v>0</v>
      </c>
      <c r="P6" s="22">
        <v>0</v>
      </c>
      <c r="Q6" s="22">
        <v>0</v>
      </c>
      <c r="R6" s="14">
        <v>0</v>
      </c>
    </row>
    <row r="7" spans="1:18" s="10" customFormat="1" x14ac:dyDescent="0.2">
      <c r="A7" s="1" t="s">
        <v>40</v>
      </c>
      <c r="B7" s="33">
        <v>0</v>
      </c>
      <c r="C7" s="35">
        <v>21</v>
      </c>
      <c r="D7" s="48">
        <v>1</v>
      </c>
      <c r="E7" s="46">
        <v>0</v>
      </c>
      <c r="F7" s="37">
        <v>0</v>
      </c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17</v>
      </c>
      <c r="O7" s="38">
        <v>0</v>
      </c>
      <c r="P7" s="38">
        <v>0</v>
      </c>
      <c r="Q7" s="38">
        <v>0</v>
      </c>
      <c r="R7" s="15">
        <v>0</v>
      </c>
    </row>
    <row r="8" spans="1:18" s="10" customFormat="1" x14ac:dyDescent="0.2">
      <c r="A8" s="1" t="s">
        <v>41</v>
      </c>
      <c r="B8" s="33">
        <v>0</v>
      </c>
      <c r="C8" s="35">
        <v>10</v>
      </c>
      <c r="D8" s="48">
        <v>1</v>
      </c>
      <c r="E8" s="46">
        <v>0</v>
      </c>
      <c r="F8" s="37">
        <v>0</v>
      </c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38">
        <v>22</v>
      </c>
      <c r="O8" s="38">
        <v>0</v>
      </c>
      <c r="P8" s="38">
        <v>0</v>
      </c>
      <c r="Q8" s="38">
        <v>0</v>
      </c>
      <c r="R8" s="15">
        <v>0</v>
      </c>
    </row>
    <row r="9" spans="1:18" s="23" customFormat="1" x14ac:dyDescent="0.2">
      <c r="A9" s="1" t="s">
        <v>42</v>
      </c>
      <c r="B9" s="33">
        <v>0</v>
      </c>
      <c r="C9" s="35">
        <v>18</v>
      </c>
      <c r="D9" s="48">
        <v>0</v>
      </c>
      <c r="E9" s="46">
        <v>0</v>
      </c>
      <c r="F9" s="37">
        <v>1</v>
      </c>
      <c r="G9" s="38">
        <v>0</v>
      </c>
      <c r="H9" s="38">
        <v>0</v>
      </c>
      <c r="I9" s="38">
        <v>0</v>
      </c>
      <c r="J9" s="38">
        <v>0</v>
      </c>
      <c r="K9" s="38">
        <v>3</v>
      </c>
      <c r="L9" s="38">
        <v>0</v>
      </c>
      <c r="M9" s="38">
        <v>0</v>
      </c>
      <c r="N9" s="38">
        <v>22</v>
      </c>
      <c r="O9" s="38">
        <v>0</v>
      </c>
      <c r="P9" s="38">
        <v>1</v>
      </c>
      <c r="Q9" s="38">
        <v>0</v>
      </c>
      <c r="R9" s="15">
        <v>1</v>
      </c>
    </row>
    <row r="10" spans="1:18" s="23" customFormat="1" x14ac:dyDescent="0.2">
      <c r="A10" s="1" t="s">
        <v>43</v>
      </c>
      <c r="B10" s="33">
        <v>0</v>
      </c>
      <c r="C10" s="35">
        <v>37</v>
      </c>
      <c r="D10" s="48">
        <v>1</v>
      </c>
      <c r="E10" s="46">
        <v>1</v>
      </c>
      <c r="F10" s="37">
        <v>0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26</v>
      </c>
      <c r="O10" s="38">
        <v>0</v>
      </c>
      <c r="P10" s="38">
        <v>0</v>
      </c>
      <c r="Q10" s="38">
        <v>0</v>
      </c>
      <c r="R10" s="15">
        <v>0</v>
      </c>
    </row>
    <row r="11" spans="1:18" s="23" customFormat="1" x14ac:dyDescent="0.2">
      <c r="A11" s="1" t="s">
        <v>44</v>
      </c>
      <c r="B11" s="33">
        <v>0</v>
      </c>
      <c r="C11" s="35">
        <v>20</v>
      </c>
      <c r="D11" s="48">
        <v>2</v>
      </c>
      <c r="E11" s="46">
        <v>0</v>
      </c>
      <c r="F11" s="37">
        <v>0</v>
      </c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1</v>
      </c>
      <c r="M11" s="38">
        <v>0</v>
      </c>
      <c r="N11" s="38">
        <v>23</v>
      </c>
      <c r="O11" s="38">
        <v>0</v>
      </c>
      <c r="P11" s="38">
        <v>1</v>
      </c>
      <c r="Q11" s="38">
        <v>0</v>
      </c>
      <c r="R11" s="15">
        <v>0</v>
      </c>
    </row>
    <row r="12" spans="1:18" s="23" customFormat="1" x14ac:dyDescent="0.2">
      <c r="A12" s="1" t="s">
        <v>45</v>
      </c>
      <c r="B12" s="33">
        <v>0</v>
      </c>
      <c r="C12" s="35">
        <v>18</v>
      </c>
      <c r="D12" s="48">
        <v>0</v>
      </c>
      <c r="E12" s="47">
        <v>0</v>
      </c>
      <c r="F12" s="42">
        <v>0</v>
      </c>
      <c r="G12" s="43">
        <v>0</v>
      </c>
      <c r="H12" s="43">
        <v>0</v>
      </c>
      <c r="I12" s="43">
        <v>0</v>
      </c>
      <c r="J12" s="43">
        <v>0</v>
      </c>
      <c r="K12" s="43">
        <v>1</v>
      </c>
      <c r="L12" s="43">
        <v>0</v>
      </c>
      <c r="M12" s="43">
        <v>0</v>
      </c>
      <c r="N12" s="43">
        <v>7</v>
      </c>
      <c r="O12" s="43">
        <v>0</v>
      </c>
      <c r="P12" s="43">
        <v>0</v>
      </c>
      <c r="Q12" s="43">
        <v>0</v>
      </c>
      <c r="R12" s="44">
        <v>0</v>
      </c>
    </row>
    <row r="13" spans="1:18" s="23" customFormat="1" x14ac:dyDescent="0.2">
      <c r="A13" s="1" t="s">
        <v>46</v>
      </c>
      <c r="B13" s="33">
        <v>0</v>
      </c>
      <c r="C13" s="35">
        <v>17</v>
      </c>
      <c r="D13" s="48">
        <v>3</v>
      </c>
      <c r="E13" s="47">
        <v>0</v>
      </c>
      <c r="F13" s="42">
        <v>0</v>
      </c>
      <c r="G13" s="43">
        <v>0</v>
      </c>
      <c r="H13" s="43">
        <v>0</v>
      </c>
      <c r="I13" s="43">
        <v>0</v>
      </c>
      <c r="J13" s="43">
        <v>0</v>
      </c>
      <c r="K13" s="43">
        <v>2</v>
      </c>
      <c r="L13" s="43">
        <v>0</v>
      </c>
      <c r="M13" s="43">
        <v>0</v>
      </c>
      <c r="N13" s="43">
        <v>16</v>
      </c>
      <c r="O13" s="43">
        <v>0</v>
      </c>
      <c r="P13" s="43">
        <v>0</v>
      </c>
      <c r="Q13" s="43">
        <v>0</v>
      </c>
      <c r="R13" s="44">
        <v>0</v>
      </c>
    </row>
    <row r="14" spans="1:18" s="23" customFormat="1" x14ac:dyDescent="0.2">
      <c r="A14" s="1" t="s">
        <v>47</v>
      </c>
      <c r="B14" s="33">
        <v>0</v>
      </c>
      <c r="C14" s="35">
        <v>19</v>
      </c>
      <c r="D14" s="48">
        <v>2</v>
      </c>
      <c r="E14" s="47">
        <v>0</v>
      </c>
      <c r="F14" s="42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9</v>
      </c>
      <c r="O14" s="43">
        <v>0</v>
      </c>
      <c r="P14" s="43">
        <v>0</v>
      </c>
      <c r="Q14" s="43">
        <v>0</v>
      </c>
      <c r="R14" s="44">
        <v>0</v>
      </c>
    </row>
    <row r="15" spans="1:18" s="23" customFormat="1" x14ac:dyDescent="0.2">
      <c r="A15" s="1" t="s">
        <v>48</v>
      </c>
      <c r="B15" s="33">
        <v>0</v>
      </c>
      <c r="C15" s="35">
        <v>9</v>
      </c>
      <c r="D15" s="48">
        <v>0</v>
      </c>
      <c r="E15" s="47">
        <v>0</v>
      </c>
      <c r="F15" s="42">
        <v>0</v>
      </c>
      <c r="G15" s="43">
        <v>0</v>
      </c>
      <c r="H15" s="43">
        <v>0</v>
      </c>
      <c r="I15" s="43">
        <v>1</v>
      </c>
      <c r="J15" s="43">
        <v>0</v>
      </c>
      <c r="K15" s="43">
        <v>1</v>
      </c>
      <c r="L15" s="43">
        <v>0</v>
      </c>
      <c r="M15" s="43">
        <v>0</v>
      </c>
      <c r="N15" s="43">
        <v>5</v>
      </c>
      <c r="O15" s="43">
        <v>0</v>
      </c>
      <c r="P15" s="43">
        <v>1</v>
      </c>
      <c r="Q15" s="43">
        <v>0</v>
      </c>
      <c r="R15" s="44">
        <v>0</v>
      </c>
    </row>
    <row r="16" spans="1:18" s="23" customFormat="1" x14ac:dyDescent="0.2">
      <c r="A16" s="1" t="s">
        <v>49</v>
      </c>
      <c r="B16" s="33">
        <v>0</v>
      </c>
      <c r="C16" s="35">
        <v>14</v>
      </c>
      <c r="D16" s="48">
        <v>0</v>
      </c>
      <c r="E16" s="47">
        <v>0</v>
      </c>
      <c r="F16" s="42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5</v>
      </c>
      <c r="O16" s="43">
        <v>0</v>
      </c>
      <c r="P16" s="43">
        <v>0</v>
      </c>
      <c r="Q16" s="43">
        <v>0</v>
      </c>
      <c r="R16" s="44">
        <v>0</v>
      </c>
    </row>
    <row r="17" spans="1:18" s="23" customFormat="1" x14ac:dyDescent="0.2">
      <c r="A17" s="1" t="s">
        <v>50</v>
      </c>
      <c r="B17" s="33">
        <v>0</v>
      </c>
      <c r="C17" s="35">
        <v>6</v>
      </c>
      <c r="D17" s="48">
        <v>0</v>
      </c>
      <c r="E17" s="47">
        <v>0</v>
      </c>
      <c r="F17" s="42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6</v>
      </c>
      <c r="O17" s="43">
        <v>0</v>
      </c>
      <c r="P17" s="43">
        <v>2</v>
      </c>
      <c r="Q17" s="43">
        <v>0</v>
      </c>
      <c r="R17" s="44">
        <v>0</v>
      </c>
    </row>
    <row r="18" spans="1:18" s="23" customFormat="1" x14ac:dyDescent="0.2">
      <c r="A18" s="1" t="s">
        <v>51</v>
      </c>
      <c r="B18" s="33">
        <v>0</v>
      </c>
      <c r="C18" s="35">
        <v>25</v>
      </c>
      <c r="D18" s="48">
        <v>3</v>
      </c>
      <c r="E18" s="47">
        <v>0</v>
      </c>
      <c r="F18" s="42">
        <v>0</v>
      </c>
      <c r="G18" s="43">
        <v>1</v>
      </c>
      <c r="H18" s="43">
        <v>0</v>
      </c>
      <c r="I18" s="43">
        <v>0</v>
      </c>
      <c r="J18" s="43">
        <v>0</v>
      </c>
      <c r="K18" s="43">
        <v>1</v>
      </c>
      <c r="L18" s="43">
        <v>0</v>
      </c>
      <c r="M18" s="43">
        <v>0</v>
      </c>
      <c r="N18" s="43">
        <v>19</v>
      </c>
      <c r="O18" s="43">
        <v>0</v>
      </c>
      <c r="P18" s="43">
        <v>0</v>
      </c>
      <c r="Q18" s="43">
        <v>0</v>
      </c>
      <c r="R18" s="44">
        <v>0</v>
      </c>
    </row>
    <row r="19" spans="1:18" s="23" customFormat="1" x14ac:dyDescent="0.2">
      <c r="A19" s="1" t="s">
        <v>52</v>
      </c>
      <c r="B19" s="33">
        <v>1</v>
      </c>
      <c r="C19" s="35">
        <v>12</v>
      </c>
      <c r="D19" s="48">
        <v>0</v>
      </c>
      <c r="E19" s="47">
        <v>0</v>
      </c>
      <c r="F19" s="42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18</v>
      </c>
      <c r="O19" s="43">
        <v>0</v>
      </c>
      <c r="P19" s="43">
        <v>1</v>
      </c>
      <c r="Q19" s="43">
        <v>0</v>
      </c>
      <c r="R19" s="44">
        <v>1</v>
      </c>
    </row>
    <row r="20" spans="1:18" s="23" customFormat="1" x14ac:dyDescent="0.2">
      <c r="A20" s="1" t="s">
        <v>53</v>
      </c>
      <c r="B20" s="33">
        <v>0</v>
      </c>
      <c r="C20" s="35">
        <v>26</v>
      </c>
      <c r="D20" s="48">
        <v>2</v>
      </c>
      <c r="E20" s="47">
        <v>0</v>
      </c>
      <c r="F20" s="42">
        <v>0</v>
      </c>
      <c r="G20" s="43">
        <v>0</v>
      </c>
      <c r="H20" s="43">
        <v>0</v>
      </c>
      <c r="I20" s="43">
        <v>0</v>
      </c>
      <c r="J20" s="43">
        <v>0</v>
      </c>
      <c r="K20" s="43">
        <v>1</v>
      </c>
      <c r="L20" s="43">
        <v>0</v>
      </c>
      <c r="M20" s="43">
        <v>0</v>
      </c>
      <c r="N20" s="43">
        <v>17</v>
      </c>
      <c r="O20" s="43">
        <v>0</v>
      </c>
      <c r="P20" s="43">
        <v>0</v>
      </c>
      <c r="Q20" s="43">
        <v>0</v>
      </c>
      <c r="R20" s="44">
        <v>0</v>
      </c>
    </row>
    <row r="21" spans="1:18" s="23" customFormat="1" x14ac:dyDescent="0.2">
      <c r="A21" s="1" t="s">
        <v>54</v>
      </c>
      <c r="B21" s="33">
        <v>0</v>
      </c>
      <c r="C21" s="35">
        <v>7</v>
      </c>
      <c r="D21" s="48">
        <v>0</v>
      </c>
      <c r="E21" s="47">
        <v>0</v>
      </c>
      <c r="F21" s="42">
        <v>1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1</v>
      </c>
      <c r="O21" s="43">
        <v>0</v>
      </c>
      <c r="P21" s="43">
        <v>0</v>
      </c>
      <c r="Q21" s="43">
        <v>0</v>
      </c>
      <c r="R21" s="44">
        <v>0</v>
      </c>
    </row>
    <row r="22" spans="1:18" s="23" customFormat="1" x14ac:dyDescent="0.2">
      <c r="A22" s="1" t="s">
        <v>55</v>
      </c>
      <c r="B22" s="33">
        <v>0</v>
      </c>
      <c r="C22" s="35">
        <v>19</v>
      </c>
      <c r="D22" s="48">
        <v>1</v>
      </c>
      <c r="E22" s="47">
        <v>0</v>
      </c>
      <c r="F22" s="42">
        <v>0</v>
      </c>
      <c r="G22" s="43">
        <v>0</v>
      </c>
      <c r="H22" s="43">
        <v>0</v>
      </c>
      <c r="I22" s="43">
        <v>1</v>
      </c>
      <c r="J22" s="43">
        <v>1</v>
      </c>
      <c r="K22" s="43">
        <v>1</v>
      </c>
      <c r="L22" s="43">
        <v>1</v>
      </c>
      <c r="M22" s="43">
        <v>0</v>
      </c>
      <c r="N22" s="43">
        <v>10</v>
      </c>
      <c r="O22" s="43">
        <v>0</v>
      </c>
      <c r="P22" s="43">
        <v>2</v>
      </c>
      <c r="Q22" s="43">
        <v>0</v>
      </c>
      <c r="R22" s="44">
        <v>0</v>
      </c>
    </row>
    <row r="23" spans="1:18" s="23" customFormat="1" x14ac:dyDescent="0.2">
      <c r="A23" s="1" t="s">
        <v>56</v>
      </c>
      <c r="B23" s="33">
        <v>0</v>
      </c>
      <c r="C23" s="35">
        <v>17</v>
      </c>
      <c r="D23" s="48">
        <v>0</v>
      </c>
      <c r="E23" s="47">
        <v>0</v>
      </c>
      <c r="F23" s="42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7</v>
      </c>
      <c r="O23" s="43">
        <v>0</v>
      </c>
      <c r="P23" s="43">
        <v>0</v>
      </c>
      <c r="Q23" s="43">
        <v>0</v>
      </c>
      <c r="R23" s="44">
        <v>0</v>
      </c>
    </row>
    <row r="24" spans="1:18" s="23" customFormat="1" x14ac:dyDescent="0.2">
      <c r="A24" s="1" t="s">
        <v>57</v>
      </c>
      <c r="B24" s="33">
        <v>0</v>
      </c>
      <c r="C24" s="35">
        <v>18</v>
      </c>
      <c r="D24" s="48">
        <v>0</v>
      </c>
      <c r="E24" s="47">
        <v>0</v>
      </c>
      <c r="F24" s="42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3</v>
      </c>
      <c r="O24" s="43">
        <v>0</v>
      </c>
      <c r="P24" s="43">
        <v>1</v>
      </c>
      <c r="Q24" s="43">
        <v>0</v>
      </c>
      <c r="R24" s="44">
        <v>1</v>
      </c>
    </row>
    <row r="25" spans="1:18" s="23" customFormat="1" x14ac:dyDescent="0.2">
      <c r="A25" s="1" t="s">
        <v>58</v>
      </c>
      <c r="B25" s="33">
        <v>0</v>
      </c>
      <c r="C25" s="35">
        <v>39</v>
      </c>
      <c r="D25" s="48">
        <v>3</v>
      </c>
      <c r="E25" s="47">
        <v>0</v>
      </c>
      <c r="F25" s="42">
        <v>0</v>
      </c>
      <c r="G25" s="43">
        <v>0</v>
      </c>
      <c r="H25" s="43">
        <v>0</v>
      </c>
      <c r="I25" s="43">
        <v>0</v>
      </c>
      <c r="J25" s="43">
        <v>0</v>
      </c>
      <c r="K25" s="43">
        <v>1</v>
      </c>
      <c r="L25" s="43">
        <v>0</v>
      </c>
      <c r="M25" s="43">
        <v>0</v>
      </c>
      <c r="N25" s="43">
        <v>102</v>
      </c>
      <c r="O25" s="43">
        <v>0</v>
      </c>
      <c r="P25" s="43">
        <v>2</v>
      </c>
      <c r="Q25" s="43">
        <v>0</v>
      </c>
      <c r="R25" s="44">
        <v>0</v>
      </c>
    </row>
    <row r="26" spans="1:18" s="23" customFormat="1" x14ac:dyDescent="0.2">
      <c r="A26" s="1" t="s">
        <v>78</v>
      </c>
      <c r="B26" s="33">
        <v>0</v>
      </c>
      <c r="C26" s="35">
        <v>18</v>
      </c>
      <c r="D26" s="48">
        <v>0</v>
      </c>
      <c r="E26" s="47">
        <v>0</v>
      </c>
      <c r="F26" s="42">
        <v>0</v>
      </c>
      <c r="G26" s="43">
        <v>0</v>
      </c>
      <c r="H26" s="43">
        <v>0</v>
      </c>
      <c r="I26" s="43">
        <v>0</v>
      </c>
      <c r="J26" s="43">
        <v>0</v>
      </c>
      <c r="K26" s="43">
        <v>1</v>
      </c>
      <c r="L26" s="43">
        <v>0</v>
      </c>
      <c r="M26" s="43">
        <v>0</v>
      </c>
      <c r="N26" s="43">
        <v>16</v>
      </c>
      <c r="O26" s="43">
        <v>1</v>
      </c>
      <c r="P26" s="43">
        <v>0</v>
      </c>
      <c r="Q26" s="43">
        <v>1</v>
      </c>
      <c r="R26" s="44">
        <v>0</v>
      </c>
    </row>
    <row r="27" spans="1:18" s="23" customFormat="1" x14ac:dyDescent="0.2">
      <c r="A27" s="1" t="s">
        <v>59</v>
      </c>
      <c r="B27" s="33">
        <v>0</v>
      </c>
      <c r="C27" s="35">
        <v>11</v>
      </c>
      <c r="D27" s="48">
        <v>2</v>
      </c>
      <c r="E27" s="47">
        <v>0</v>
      </c>
      <c r="F27" s="42">
        <v>0</v>
      </c>
      <c r="G27" s="43">
        <v>0</v>
      </c>
      <c r="H27" s="43">
        <v>1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13</v>
      </c>
      <c r="O27" s="43">
        <v>0</v>
      </c>
      <c r="P27" s="43">
        <v>1</v>
      </c>
      <c r="Q27" s="43">
        <v>0</v>
      </c>
      <c r="R27" s="44">
        <v>0</v>
      </c>
    </row>
    <row r="28" spans="1:18" s="23" customFormat="1" x14ac:dyDescent="0.2">
      <c r="A28" s="55" t="s">
        <v>60</v>
      </c>
      <c r="B28" s="49">
        <v>0</v>
      </c>
      <c r="C28" s="50">
        <v>6</v>
      </c>
      <c r="D28" s="37">
        <v>1</v>
      </c>
      <c r="E28" s="46">
        <v>0</v>
      </c>
      <c r="F28" s="37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7</v>
      </c>
      <c r="O28" s="38">
        <v>0</v>
      </c>
      <c r="P28" s="38">
        <v>0</v>
      </c>
      <c r="Q28" s="38">
        <v>0</v>
      </c>
      <c r="R28" s="15">
        <v>0</v>
      </c>
    </row>
    <row r="29" spans="1:18" s="23" customFormat="1" x14ac:dyDescent="0.2">
      <c r="A29" s="1" t="s">
        <v>61</v>
      </c>
      <c r="B29" s="33">
        <v>1</v>
      </c>
      <c r="C29" s="35">
        <v>10</v>
      </c>
      <c r="D29" s="48">
        <v>2</v>
      </c>
      <c r="E29" s="51">
        <v>0</v>
      </c>
      <c r="F29" s="52">
        <v>0</v>
      </c>
      <c r="G29" s="53">
        <v>0</v>
      </c>
      <c r="H29" s="53">
        <v>0</v>
      </c>
      <c r="I29" s="53">
        <v>0</v>
      </c>
      <c r="J29" s="53">
        <v>0</v>
      </c>
      <c r="K29" s="53">
        <v>1</v>
      </c>
      <c r="L29" s="53">
        <v>0</v>
      </c>
      <c r="M29" s="53">
        <v>0</v>
      </c>
      <c r="N29" s="53">
        <v>10</v>
      </c>
      <c r="O29" s="53">
        <v>1</v>
      </c>
      <c r="P29" s="53">
        <v>0</v>
      </c>
      <c r="Q29" s="53">
        <v>0</v>
      </c>
      <c r="R29" s="54">
        <v>0</v>
      </c>
    </row>
    <row r="30" spans="1:18" s="23" customFormat="1" x14ac:dyDescent="0.2">
      <c r="A30" s="1" t="s">
        <v>62</v>
      </c>
      <c r="B30" s="49">
        <v>0</v>
      </c>
      <c r="C30" s="50">
        <v>8</v>
      </c>
      <c r="D30" s="37">
        <v>0</v>
      </c>
      <c r="E30" s="46">
        <v>0</v>
      </c>
      <c r="F30" s="37">
        <v>0</v>
      </c>
      <c r="G30" s="38">
        <v>0</v>
      </c>
      <c r="H30" s="38">
        <v>0</v>
      </c>
      <c r="I30" s="38">
        <v>0</v>
      </c>
      <c r="J30" s="38">
        <v>0</v>
      </c>
      <c r="K30" s="38">
        <v>1</v>
      </c>
      <c r="L30" s="38">
        <v>0</v>
      </c>
      <c r="M30" s="38">
        <v>0</v>
      </c>
      <c r="N30" s="38">
        <v>6</v>
      </c>
      <c r="O30" s="38">
        <v>0</v>
      </c>
      <c r="P30" s="38">
        <v>3</v>
      </c>
      <c r="Q30" s="38">
        <v>0</v>
      </c>
      <c r="R30" s="15">
        <v>0</v>
      </c>
    </row>
    <row r="31" spans="1:18" s="23" customFormat="1" x14ac:dyDescent="0.2">
      <c r="A31" s="1" t="s">
        <v>63</v>
      </c>
      <c r="B31" s="33">
        <v>0</v>
      </c>
      <c r="C31" s="35">
        <v>0</v>
      </c>
      <c r="D31" s="48">
        <v>0</v>
      </c>
      <c r="E31" s="47">
        <v>0</v>
      </c>
      <c r="F31" s="42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3">
        <v>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4">
        <v>0</v>
      </c>
    </row>
    <row r="32" spans="1:18" s="23" customFormat="1" x14ac:dyDescent="0.2">
      <c r="A32" s="1" t="s">
        <v>64</v>
      </c>
      <c r="B32" s="33">
        <v>0</v>
      </c>
      <c r="C32" s="35">
        <v>0</v>
      </c>
      <c r="D32" s="48">
        <v>0</v>
      </c>
      <c r="E32" s="47">
        <v>0</v>
      </c>
      <c r="F32" s="42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4">
        <v>0</v>
      </c>
    </row>
    <row r="33" spans="1:18" s="23" customFormat="1" x14ac:dyDescent="0.2">
      <c r="A33" s="1" t="s">
        <v>65</v>
      </c>
      <c r="B33" s="33">
        <v>0</v>
      </c>
      <c r="C33" s="35">
        <v>0</v>
      </c>
      <c r="D33" s="48">
        <v>0</v>
      </c>
      <c r="E33" s="47">
        <v>0</v>
      </c>
      <c r="F33" s="42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4">
        <v>0</v>
      </c>
    </row>
    <row r="34" spans="1:18" s="23" customFormat="1" x14ac:dyDescent="0.2">
      <c r="A34" s="1" t="s">
        <v>66</v>
      </c>
      <c r="B34" s="33">
        <v>0</v>
      </c>
      <c r="C34" s="35">
        <v>114</v>
      </c>
      <c r="D34" s="48">
        <v>56</v>
      </c>
      <c r="E34" s="47">
        <v>0</v>
      </c>
      <c r="F34" s="42">
        <v>0</v>
      </c>
      <c r="G34" s="43">
        <v>20</v>
      </c>
      <c r="H34" s="43">
        <v>0</v>
      </c>
      <c r="I34" s="43">
        <v>0</v>
      </c>
      <c r="J34" s="92">
        <v>0</v>
      </c>
      <c r="K34" s="92">
        <v>3</v>
      </c>
      <c r="L34" s="43">
        <v>11</v>
      </c>
      <c r="M34" s="43">
        <v>0</v>
      </c>
      <c r="N34" s="43">
        <v>67</v>
      </c>
      <c r="O34" s="43">
        <v>4</v>
      </c>
      <c r="P34" s="43">
        <v>11</v>
      </c>
      <c r="Q34" s="43">
        <v>1</v>
      </c>
      <c r="R34" s="44">
        <v>1</v>
      </c>
    </row>
    <row r="35" spans="1:18" x14ac:dyDescent="0.2">
      <c r="A35" s="4" t="s">
        <v>0</v>
      </c>
      <c r="B35" s="12">
        <f t="shared" ref="B35:R35" si="0">SUM(B6:B34)</f>
        <v>2</v>
      </c>
      <c r="C35" s="12">
        <f t="shared" si="0"/>
        <v>537</v>
      </c>
      <c r="D35" s="12">
        <f t="shared" si="0"/>
        <v>81</v>
      </c>
      <c r="E35" s="12">
        <f t="shared" si="0"/>
        <v>1</v>
      </c>
      <c r="F35" s="12">
        <f t="shared" si="0"/>
        <v>2</v>
      </c>
      <c r="G35" s="12">
        <f t="shared" si="0"/>
        <v>21</v>
      </c>
      <c r="H35" s="30">
        <f t="shared" si="0"/>
        <v>1</v>
      </c>
      <c r="I35" s="30">
        <f t="shared" si="0"/>
        <v>2</v>
      </c>
      <c r="J35" s="30">
        <f t="shared" si="0"/>
        <v>1</v>
      </c>
      <c r="K35" s="12">
        <f t="shared" si="0"/>
        <v>18</v>
      </c>
      <c r="L35" s="12">
        <f t="shared" si="0"/>
        <v>14</v>
      </c>
      <c r="M35" s="12">
        <f t="shared" si="0"/>
        <v>0</v>
      </c>
      <c r="N35" s="12">
        <f t="shared" si="0"/>
        <v>467</v>
      </c>
      <c r="O35" s="12">
        <f t="shared" si="0"/>
        <v>6</v>
      </c>
      <c r="P35" s="12">
        <f t="shared" si="0"/>
        <v>26</v>
      </c>
      <c r="Q35" s="12">
        <f t="shared" si="0"/>
        <v>2</v>
      </c>
      <c r="R35" s="12">
        <f t="shared" si="0"/>
        <v>4</v>
      </c>
    </row>
    <row r="36" spans="1:18" x14ac:dyDescent="0.2">
      <c r="A36" s="24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</sheetData>
  <mergeCells count="2">
    <mergeCell ref="B2:R2"/>
    <mergeCell ref="B1:R1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&amp;C&amp;"Helv,Bold"BINGHAM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9"/>
  <sheetViews>
    <sheetView topLeftCell="A4" zoomScaleNormal="100" zoomScaleSheetLayoutView="100" workbookViewId="0">
      <selection activeCell="T29" sqref="T29"/>
    </sheetView>
  </sheetViews>
  <sheetFormatPr defaultColWidth="9.140625" defaultRowHeight="12.75" x14ac:dyDescent="0.2"/>
  <cols>
    <col min="1" max="1" width="15.140625" style="11" bestFit="1" customWidth="1"/>
    <col min="2" max="2" width="6.42578125" style="11" customWidth="1"/>
    <col min="3" max="13" width="6.42578125" style="25" customWidth="1"/>
    <col min="14" max="18" width="6.42578125" style="5" customWidth="1"/>
    <col min="19" max="16384" width="9.140625" style="5"/>
  </cols>
  <sheetData>
    <row r="1" spans="1:18" x14ac:dyDescent="0.2">
      <c r="A1" s="16"/>
      <c r="B1" s="96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102"/>
      <c r="O1" s="103"/>
      <c r="P1" s="103"/>
      <c r="Q1" s="103"/>
      <c r="R1" s="104"/>
    </row>
    <row r="2" spans="1:18" s="18" customFormat="1" x14ac:dyDescent="0.2">
      <c r="A2" s="17"/>
      <c r="B2" s="105" t="s">
        <v>10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5" t="s">
        <v>2</v>
      </c>
      <c r="O2" s="106"/>
      <c r="P2" s="106"/>
      <c r="Q2" s="106"/>
      <c r="R2" s="107"/>
    </row>
    <row r="3" spans="1:18" s="18" customFormat="1" x14ac:dyDescent="0.2">
      <c r="A3" s="19"/>
      <c r="B3" s="93" t="s">
        <v>11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105" t="s">
        <v>3</v>
      </c>
      <c r="O3" s="106"/>
      <c r="P3" s="106"/>
      <c r="Q3" s="106"/>
      <c r="R3" s="107"/>
    </row>
    <row r="4" spans="1:18" ht="13.5" customHeight="1" x14ac:dyDescent="0.2">
      <c r="A4" s="20"/>
      <c r="B4" s="61" t="s">
        <v>1</v>
      </c>
      <c r="C4" s="61" t="s">
        <v>1</v>
      </c>
      <c r="D4" s="61" t="s">
        <v>1</v>
      </c>
      <c r="E4" s="61" t="s">
        <v>1</v>
      </c>
      <c r="F4" s="61" t="s">
        <v>1</v>
      </c>
      <c r="G4" s="61" t="s">
        <v>1</v>
      </c>
      <c r="H4" s="61" t="s">
        <v>12</v>
      </c>
      <c r="I4" s="61" t="s">
        <v>12</v>
      </c>
      <c r="J4" s="61" t="s">
        <v>12</v>
      </c>
      <c r="K4" s="61" t="s">
        <v>12</v>
      </c>
      <c r="L4" s="61" t="s">
        <v>12</v>
      </c>
      <c r="M4" s="61" t="s">
        <v>12</v>
      </c>
      <c r="N4" s="99"/>
      <c r="O4" s="100"/>
      <c r="P4" s="100"/>
      <c r="Q4" s="100"/>
      <c r="R4" s="101"/>
    </row>
    <row r="5" spans="1:18" s="6" customFormat="1" ht="114" thickBot="1" x14ac:dyDescent="0.25">
      <c r="A5" s="21" t="s">
        <v>4</v>
      </c>
      <c r="B5" s="63" t="s">
        <v>29</v>
      </c>
      <c r="C5" s="63" t="s">
        <v>30</v>
      </c>
      <c r="D5" s="63" t="s">
        <v>31</v>
      </c>
      <c r="E5" s="63" t="s">
        <v>32</v>
      </c>
      <c r="F5" s="63" t="s">
        <v>33</v>
      </c>
      <c r="G5" s="63" t="s">
        <v>34</v>
      </c>
      <c r="H5" s="63" t="s">
        <v>35</v>
      </c>
      <c r="I5" s="63" t="s">
        <v>36</v>
      </c>
      <c r="J5" s="63" t="s">
        <v>70</v>
      </c>
      <c r="K5" s="63" t="s">
        <v>37</v>
      </c>
      <c r="L5" s="63" t="s">
        <v>13</v>
      </c>
      <c r="M5" s="63" t="s">
        <v>38</v>
      </c>
      <c r="N5" s="3" t="s">
        <v>5</v>
      </c>
      <c r="O5" s="3" t="s">
        <v>6</v>
      </c>
      <c r="P5" s="3" t="s">
        <v>8</v>
      </c>
      <c r="Q5" s="3" t="s">
        <v>9</v>
      </c>
      <c r="R5" s="2" t="s">
        <v>7</v>
      </c>
    </row>
    <row r="6" spans="1:18" s="10" customFormat="1" ht="13.5" thickBot="1" x14ac:dyDescent="0.25">
      <c r="A6" s="7"/>
      <c r="B6" s="2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39</v>
      </c>
      <c r="B7" s="32">
        <v>1</v>
      </c>
      <c r="C7" s="22">
        <v>2</v>
      </c>
      <c r="D7" s="22">
        <v>0</v>
      </c>
      <c r="E7" s="22">
        <v>80</v>
      </c>
      <c r="F7" s="22">
        <v>3</v>
      </c>
      <c r="G7" s="64">
        <v>0</v>
      </c>
      <c r="H7" s="66">
        <v>0</v>
      </c>
      <c r="I7" s="22">
        <v>0</v>
      </c>
      <c r="J7" s="22">
        <v>0</v>
      </c>
      <c r="K7" s="22">
        <v>0</v>
      </c>
      <c r="L7" s="22">
        <v>1</v>
      </c>
      <c r="M7" s="22">
        <v>0</v>
      </c>
      <c r="N7" s="13">
        <v>812</v>
      </c>
      <c r="O7" s="14">
        <v>4</v>
      </c>
      <c r="P7" s="26">
        <f t="shared" ref="P7:P34" si="0">IF(N7&lt;&gt;0,N7+O7,"")</f>
        <v>816</v>
      </c>
      <c r="Q7" s="14">
        <v>122</v>
      </c>
      <c r="R7" s="39">
        <f>IF(N7&lt;&gt;0,Q7/P7,"")</f>
        <v>0.14950980392156862</v>
      </c>
    </row>
    <row r="8" spans="1:18" s="10" customFormat="1" x14ac:dyDescent="0.2">
      <c r="A8" s="1" t="s">
        <v>40</v>
      </c>
      <c r="B8" s="33">
        <v>0</v>
      </c>
      <c r="C8" s="38">
        <v>2</v>
      </c>
      <c r="D8" s="38">
        <v>1</v>
      </c>
      <c r="E8" s="38">
        <v>94</v>
      </c>
      <c r="F8" s="38">
        <v>3</v>
      </c>
      <c r="G8" s="65">
        <v>1</v>
      </c>
      <c r="H8" s="67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28">
        <v>839</v>
      </c>
      <c r="O8" s="15">
        <v>12</v>
      </c>
      <c r="P8" s="40">
        <f t="shared" si="0"/>
        <v>851</v>
      </c>
      <c r="Q8" s="15">
        <v>140</v>
      </c>
      <c r="R8" s="41">
        <f t="shared" ref="R8:R36" si="1">IF(N8&lt;&gt;0,Q8/P8,"")</f>
        <v>0.1645123384253819</v>
      </c>
    </row>
    <row r="9" spans="1:18" s="10" customFormat="1" x14ac:dyDescent="0.2">
      <c r="A9" s="1" t="s">
        <v>41</v>
      </c>
      <c r="B9" s="33">
        <v>0</v>
      </c>
      <c r="C9" s="38">
        <v>0</v>
      </c>
      <c r="D9" s="38">
        <v>1</v>
      </c>
      <c r="E9" s="38">
        <v>96</v>
      </c>
      <c r="F9" s="38">
        <v>0</v>
      </c>
      <c r="G9" s="65">
        <v>2</v>
      </c>
      <c r="H9" s="67">
        <v>1</v>
      </c>
      <c r="I9" s="38">
        <v>1</v>
      </c>
      <c r="J9" s="38">
        <v>0</v>
      </c>
      <c r="K9" s="38">
        <v>0</v>
      </c>
      <c r="L9" s="38">
        <v>0</v>
      </c>
      <c r="M9" s="38">
        <v>0</v>
      </c>
      <c r="N9" s="28">
        <v>885</v>
      </c>
      <c r="O9" s="15">
        <v>9</v>
      </c>
      <c r="P9" s="40">
        <f t="shared" si="0"/>
        <v>894</v>
      </c>
      <c r="Q9" s="15">
        <v>134</v>
      </c>
      <c r="R9" s="41">
        <f t="shared" si="1"/>
        <v>0.14988814317673377</v>
      </c>
    </row>
    <row r="10" spans="1:18" s="23" customFormat="1" x14ac:dyDescent="0.2">
      <c r="A10" s="1" t="s">
        <v>42</v>
      </c>
      <c r="B10" s="33">
        <v>1</v>
      </c>
      <c r="C10" s="38">
        <v>0</v>
      </c>
      <c r="D10" s="38">
        <v>1</v>
      </c>
      <c r="E10" s="38">
        <v>77</v>
      </c>
      <c r="F10" s="38">
        <v>3</v>
      </c>
      <c r="G10" s="65">
        <v>0</v>
      </c>
      <c r="H10" s="67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28">
        <v>956</v>
      </c>
      <c r="O10" s="15">
        <v>17</v>
      </c>
      <c r="P10" s="40">
        <f t="shared" si="0"/>
        <v>973</v>
      </c>
      <c r="Q10" s="15">
        <v>128</v>
      </c>
      <c r="R10" s="41">
        <f t="shared" si="1"/>
        <v>0.131551901336074</v>
      </c>
    </row>
    <row r="11" spans="1:18" s="23" customFormat="1" x14ac:dyDescent="0.2">
      <c r="A11" s="1" t="s">
        <v>43</v>
      </c>
      <c r="B11" s="33">
        <v>0</v>
      </c>
      <c r="C11" s="38">
        <v>0</v>
      </c>
      <c r="D11" s="38">
        <v>2</v>
      </c>
      <c r="E11" s="38">
        <v>102</v>
      </c>
      <c r="F11" s="38">
        <v>5</v>
      </c>
      <c r="G11" s="65">
        <v>2</v>
      </c>
      <c r="H11" s="67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28">
        <v>1056</v>
      </c>
      <c r="O11" s="15">
        <v>20</v>
      </c>
      <c r="P11" s="40">
        <f t="shared" si="0"/>
        <v>1076</v>
      </c>
      <c r="Q11" s="15">
        <v>177</v>
      </c>
      <c r="R11" s="41">
        <f t="shared" si="1"/>
        <v>0.16449814126394052</v>
      </c>
    </row>
    <row r="12" spans="1:18" s="23" customFormat="1" x14ac:dyDescent="0.2">
      <c r="A12" s="1" t="s">
        <v>44</v>
      </c>
      <c r="B12" s="33">
        <v>3</v>
      </c>
      <c r="C12" s="38">
        <v>0</v>
      </c>
      <c r="D12" s="38">
        <v>0</v>
      </c>
      <c r="E12" s="38">
        <v>80</v>
      </c>
      <c r="F12" s="38">
        <v>2</v>
      </c>
      <c r="G12" s="65">
        <v>4</v>
      </c>
      <c r="H12" s="67">
        <v>0</v>
      </c>
      <c r="I12" s="38">
        <v>0</v>
      </c>
      <c r="J12" s="38">
        <v>0</v>
      </c>
      <c r="K12" s="38">
        <v>1</v>
      </c>
      <c r="L12" s="38">
        <v>0</v>
      </c>
      <c r="M12" s="38">
        <v>0</v>
      </c>
      <c r="N12" s="28">
        <v>926</v>
      </c>
      <c r="O12" s="15">
        <v>11</v>
      </c>
      <c r="P12" s="40">
        <f t="shared" si="0"/>
        <v>937</v>
      </c>
      <c r="Q12" s="15">
        <v>138</v>
      </c>
      <c r="R12" s="41">
        <f t="shared" si="1"/>
        <v>0.14727854855923159</v>
      </c>
    </row>
    <row r="13" spans="1:18" s="23" customFormat="1" x14ac:dyDescent="0.2">
      <c r="A13" s="1" t="s">
        <v>45</v>
      </c>
      <c r="B13" s="33">
        <v>0</v>
      </c>
      <c r="C13" s="38">
        <v>0</v>
      </c>
      <c r="D13" s="38">
        <v>2</v>
      </c>
      <c r="E13" s="38">
        <v>138</v>
      </c>
      <c r="F13" s="38">
        <v>4</v>
      </c>
      <c r="G13" s="65">
        <v>2</v>
      </c>
      <c r="H13" s="67">
        <v>0</v>
      </c>
      <c r="I13" s="38">
        <v>0</v>
      </c>
      <c r="J13" s="38">
        <v>0</v>
      </c>
      <c r="K13" s="38">
        <v>0</v>
      </c>
      <c r="L13" s="38">
        <v>2</v>
      </c>
      <c r="M13" s="38">
        <v>0</v>
      </c>
      <c r="N13" s="28">
        <v>1059</v>
      </c>
      <c r="O13" s="15">
        <v>8</v>
      </c>
      <c r="P13" s="40">
        <f t="shared" si="0"/>
        <v>1067</v>
      </c>
      <c r="Q13" s="15">
        <v>174</v>
      </c>
      <c r="R13" s="41">
        <f t="shared" si="1"/>
        <v>0.16307403936269915</v>
      </c>
    </row>
    <row r="14" spans="1:18" s="23" customFormat="1" x14ac:dyDescent="0.2">
      <c r="A14" s="1" t="s">
        <v>46</v>
      </c>
      <c r="B14" s="33">
        <v>0</v>
      </c>
      <c r="C14" s="38">
        <v>0</v>
      </c>
      <c r="D14" s="38">
        <v>2</v>
      </c>
      <c r="E14" s="38">
        <v>112</v>
      </c>
      <c r="F14" s="38">
        <v>3</v>
      </c>
      <c r="G14" s="65">
        <v>0</v>
      </c>
      <c r="H14" s="67">
        <v>0</v>
      </c>
      <c r="I14" s="38">
        <v>0</v>
      </c>
      <c r="J14" s="38">
        <v>0</v>
      </c>
      <c r="K14" s="38">
        <v>1</v>
      </c>
      <c r="L14" s="38">
        <v>0</v>
      </c>
      <c r="M14" s="38">
        <v>1</v>
      </c>
      <c r="N14" s="28">
        <v>997</v>
      </c>
      <c r="O14" s="15">
        <v>9</v>
      </c>
      <c r="P14" s="40">
        <f t="shared" si="0"/>
        <v>1006</v>
      </c>
      <c r="Q14" s="15">
        <v>157</v>
      </c>
      <c r="R14" s="41">
        <f t="shared" si="1"/>
        <v>0.15606361829025844</v>
      </c>
    </row>
    <row r="15" spans="1:18" s="23" customFormat="1" x14ac:dyDescent="0.2">
      <c r="A15" s="1" t="s">
        <v>47</v>
      </c>
      <c r="B15" s="33">
        <v>0</v>
      </c>
      <c r="C15" s="38">
        <v>0</v>
      </c>
      <c r="D15" s="38">
        <v>1</v>
      </c>
      <c r="E15" s="38">
        <v>129</v>
      </c>
      <c r="F15" s="38">
        <v>3</v>
      </c>
      <c r="G15" s="65">
        <v>2</v>
      </c>
      <c r="H15" s="67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28">
        <v>972</v>
      </c>
      <c r="O15" s="15">
        <v>7</v>
      </c>
      <c r="P15" s="40">
        <v>979</v>
      </c>
      <c r="Q15" s="15">
        <v>165</v>
      </c>
      <c r="R15" s="41">
        <f t="shared" si="1"/>
        <v>0.16853932584269662</v>
      </c>
    </row>
    <row r="16" spans="1:18" s="23" customFormat="1" x14ac:dyDescent="0.2">
      <c r="A16" s="1" t="s">
        <v>48</v>
      </c>
      <c r="B16" s="33">
        <v>0</v>
      </c>
      <c r="C16" s="38">
        <v>1</v>
      </c>
      <c r="D16" s="38">
        <v>0</v>
      </c>
      <c r="E16" s="38">
        <v>111</v>
      </c>
      <c r="F16" s="38">
        <v>2</v>
      </c>
      <c r="G16" s="65">
        <v>0</v>
      </c>
      <c r="H16" s="67">
        <v>0</v>
      </c>
      <c r="I16" s="38">
        <v>1</v>
      </c>
      <c r="J16" s="38">
        <v>0</v>
      </c>
      <c r="K16" s="38">
        <v>0</v>
      </c>
      <c r="L16" s="38">
        <v>0</v>
      </c>
      <c r="M16" s="38">
        <v>0</v>
      </c>
      <c r="N16" s="28">
        <v>812</v>
      </c>
      <c r="O16" s="15">
        <v>13</v>
      </c>
      <c r="P16" s="40">
        <f t="shared" si="0"/>
        <v>825</v>
      </c>
      <c r="Q16" s="15">
        <v>135</v>
      </c>
      <c r="R16" s="41">
        <f t="shared" si="1"/>
        <v>0.16363636363636364</v>
      </c>
    </row>
    <row r="17" spans="1:18" s="23" customFormat="1" x14ac:dyDescent="0.2">
      <c r="A17" s="1" t="s">
        <v>49</v>
      </c>
      <c r="B17" s="33">
        <v>0</v>
      </c>
      <c r="C17" s="38">
        <v>1</v>
      </c>
      <c r="D17" s="38">
        <v>0</v>
      </c>
      <c r="E17" s="38">
        <v>71</v>
      </c>
      <c r="F17" s="38">
        <v>4</v>
      </c>
      <c r="G17" s="65">
        <v>0</v>
      </c>
      <c r="H17" s="67">
        <v>0</v>
      </c>
      <c r="I17" s="38">
        <v>1</v>
      </c>
      <c r="J17" s="38">
        <v>0</v>
      </c>
      <c r="K17" s="38">
        <v>0</v>
      </c>
      <c r="L17" s="38">
        <v>0</v>
      </c>
      <c r="M17" s="38">
        <v>0</v>
      </c>
      <c r="N17" s="28">
        <v>537</v>
      </c>
      <c r="O17" s="15">
        <v>1</v>
      </c>
      <c r="P17" s="40">
        <v>538</v>
      </c>
      <c r="Q17" s="15">
        <v>96</v>
      </c>
      <c r="R17" s="41">
        <f t="shared" si="1"/>
        <v>0.17843866171003717</v>
      </c>
    </row>
    <row r="18" spans="1:18" s="23" customFormat="1" x14ac:dyDescent="0.2">
      <c r="A18" s="1" t="s">
        <v>50</v>
      </c>
      <c r="B18" s="33">
        <v>0</v>
      </c>
      <c r="C18" s="38">
        <v>1</v>
      </c>
      <c r="D18" s="38">
        <v>1</v>
      </c>
      <c r="E18" s="38">
        <v>103</v>
      </c>
      <c r="F18" s="38">
        <v>3</v>
      </c>
      <c r="G18" s="65">
        <v>1</v>
      </c>
      <c r="H18" s="67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28">
        <v>770</v>
      </c>
      <c r="O18" s="15">
        <v>4</v>
      </c>
      <c r="P18" s="40">
        <f t="shared" si="0"/>
        <v>774</v>
      </c>
      <c r="Q18" s="15">
        <v>123</v>
      </c>
      <c r="R18" s="41">
        <f t="shared" si="1"/>
        <v>0.15891472868217055</v>
      </c>
    </row>
    <row r="19" spans="1:18" s="23" customFormat="1" x14ac:dyDescent="0.2">
      <c r="A19" s="1" t="s">
        <v>51</v>
      </c>
      <c r="B19" s="33">
        <v>1</v>
      </c>
      <c r="C19" s="38">
        <v>1</v>
      </c>
      <c r="D19" s="38">
        <v>2</v>
      </c>
      <c r="E19" s="38">
        <v>146</v>
      </c>
      <c r="F19" s="38">
        <v>4</v>
      </c>
      <c r="G19" s="65">
        <v>2</v>
      </c>
      <c r="H19" s="67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28">
        <v>1003</v>
      </c>
      <c r="O19" s="15">
        <v>20</v>
      </c>
      <c r="P19" s="40">
        <f t="shared" si="0"/>
        <v>1023</v>
      </c>
      <c r="Q19" s="15">
        <v>215</v>
      </c>
      <c r="R19" s="41">
        <f t="shared" si="1"/>
        <v>0.2101661779081134</v>
      </c>
    </row>
    <row r="20" spans="1:18" s="23" customFormat="1" x14ac:dyDescent="0.2">
      <c r="A20" s="1" t="s">
        <v>52</v>
      </c>
      <c r="B20" s="33">
        <v>1</v>
      </c>
      <c r="C20" s="38">
        <v>0</v>
      </c>
      <c r="D20" s="38">
        <v>0</v>
      </c>
      <c r="E20" s="38">
        <v>134</v>
      </c>
      <c r="F20" s="38">
        <v>4</v>
      </c>
      <c r="G20" s="65">
        <v>3</v>
      </c>
      <c r="H20" s="67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28">
        <v>1074</v>
      </c>
      <c r="O20" s="15">
        <v>21</v>
      </c>
      <c r="P20" s="40">
        <f t="shared" si="0"/>
        <v>1095</v>
      </c>
      <c r="Q20" s="15">
        <v>184</v>
      </c>
      <c r="R20" s="41">
        <f t="shared" si="1"/>
        <v>0.16803652968036531</v>
      </c>
    </row>
    <row r="21" spans="1:18" s="23" customFormat="1" x14ac:dyDescent="0.2">
      <c r="A21" s="1" t="s">
        <v>53</v>
      </c>
      <c r="B21" s="33">
        <v>0</v>
      </c>
      <c r="C21" s="38">
        <v>1</v>
      </c>
      <c r="D21" s="38">
        <v>3</v>
      </c>
      <c r="E21" s="38">
        <v>163</v>
      </c>
      <c r="F21" s="38">
        <v>2</v>
      </c>
      <c r="G21" s="65">
        <v>2</v>
      </c>
      <c r="H21" s="67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28">
        <v>821</v>
      </c>
      <c r="O21" s="15">
        <v>29</v>
      </c>
      <c r="P21" s="40">
        <f t="shared" si="0"/>
        <v>850</v>
      </c>
      <c r="Q21" s="15">
        <v>285</v>
      </c>
      <c r="R21" s="41">
        <f t="shared" si="1"/>
        <v>0.3352941176470588</v>
      </c>
    </row>
    <row r="22" spans="1:18" s="23" customFormat="1" x14ac:dyDescent="0.2">
      <c r="A22" s="1" t="s">
        <v>54</v>
      </c>
      <c r="B22" s="33">
        <v>0</v>
      </c>
      <c r="C22" s="38">
        <v>1</v>
      </c>
      <c r="D22" s="38">
        <v>0</v>
      </c>
      <c r="E22" s="38">
        <v>89</v>
      </c>
      <c r="F22" s="38">
        <v>0</v>
      </c>
      <c r="G22" s="65">
        <v>1</v>
      </c>
      <c r="H22" s="67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28">
        <v>315</v>
      </c>
      <c r="O22" s="15">
        <v>12</v>
      </c>
      <c r="P22" s="40">
        <f t="shared" si="0"/>
        <v>327</v>
      </c>
      <c r="Q22" s="15">
        <v>113</v>
      </c>
      <c r="R22" s="41">
        <f t="shared" si="1"/>
        <v>0.34556574923547401</v>
      </c>
    </row>
    <row r="23" spans="1:18" s="23" customFormat="1" x14ac:dyDescent="0.2">
      <c r="A23" s="1" t="s">
        <v>55</v>
      </c>
      <c r="B23" s="33">
        <v>0</v>
      </c>
      <c r="C23" s="38">
        <v>0</v>
      </c>
      <c r="D23" s="38">
        <v>2</v>
      </c>
      <c r="E23" s="38">
        <v>88</v>
      </c>
      <c r="F23" s="38">
        <v>0</v>
      </c>
      <c r="G23" s="65">
        <v>1</v>
      </c>
      <c r="H23" s="67">
        <v>0</v>
      </c>
      <c r="I23" s="38">
        <v>1</v>
      </c>
      <c r="J23" s="38">
        <v>0</v>
      </c>
      <c r="K23" s="38">
        <v>0</v>
      </c>
      <c r="L23" s="38">
        <v>0</v>
      </c>
      <c r="M23" s="38">
        <v>1</v>
      </c>
      <c r="N23" s="28">
        <v>814</v>
      </c>
      <c r="O23" s="15">
        <v>10</v>
      </c>
      <c r="P23" s="40">
        <f t="shared" si="0"/>
        <v>824</v>
      </c>
      <c r="Q23" s="15">
        <v>129</v>
      </c>
      <c r="R23" s="41">
        <f t="shared" si="1"/>
        <v>0.15655339805825244</v>
      </c>
    </row>
    <row r="24" spans="1:18" s="23" customFormat="1" x14ac:dyDescent="0.2">
      <c r="A24" s="1" t="s">
        <v>56</v>
      </c>
      <c r="B24" s="33">
        <v>0</v>
      </c>
      <c r="C24" s="38">
        <v>0</v>
      </c>
      <c r="D24" s="38">
        <v>0</v>
      </c>
      <c r="E24" s="38">
        <v>78</v>
      </c>
      <c r="F24" s="38">
        <v>0</v>
      </c>
      <c r="G24" s="65">
        <v>0</v>
      </c>
      <c r="H24" s="67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28">
        <v>555</v>
      </c>
      <c r="O24" s="15">
        <v>3</v>
      </c>
      <c r="P24" s="40">
        <f t="shared" si="0"/>
        <v>558</v>
      </c>
      <c r="Q24" s="15">
        <v>102</v>
      </c>
      <c r="R24" s="41">
        <f t="shared" si="1"/>
        <v>0.18279569892473119</v>
      </c>
    </row>
    <row r="25" spans="1:18" s="23" customFormat="1" x14ac:dyDescent="0.2">
      <c r="A25" s="1" t="s">
        <v>57</v>
      </c>
      <c r="B25" s="33">
        <v>0</v>
      </c>
      <c r="C25" s="38">
        <v>1</v>
      </c>
      <c r="D25" s="38">
        <v>1</v>
      </c>
      <c r="E25" s="38">
        <v>64</v>
      </c>
      <c r="F25" s="38">
        <v>1</v>
      </c>
      <c r="G25" s="65">
        <v>0</v>
      </c>
      <c r="H25" s="67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28">
        <v>451</v>
      </c>
      <c r="O25" s="15">
        <v>8</v>
      </c>
      <c r="P25" s="40">
        <f t="shared" si="0"/>
        <v>459</v>
      </c>
      <c r="Q25" s="15">
        <v>90</v>
      </c>
      <c r="R25" s="41">
        <f t="shared" si="1"/>
        <v>0.19607843137254902</v>
      </c>
    </row>
    <row r="26" spans="1:18" s="23" customFormat="1" x14ac:dyDescent="0.2">
      <c r="A26" s="1" t="s">
        <v>58</v>
      </c>
      <c r="B26" s="33">
        <v>1</v>
      </c>
      <c r="C26" s="38">
        <v>0</v>
      </c>
      <c r="D26" s="38">
        <v>1</v>
      </c>
      <c r="E26" s="38">
        <v>8</v>
      </c>
      <c r="F26" s="38">
        <v>0</v>
      </c>
      <c r="G26" s="65">
        <v>0</v>
      </c>
      <c r="H26" s="67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28">
        <v>902</v>
      </c>
      <c r="O26" s="15">
        <v>16</v>
      </c>
      <c r="P26" s="40">
        <f t="shared" si="0"/>
        <v>918</v>
      </c>
      <c r="Q26" s="15">
        <v>158</v>
      </c>
      <c r="R26" s="41">
        <f t="shared" si="1"/>
        <v>0.17211328976034859</v>
      </c>
    </row>
    <row r="27" spans="1:18" s="23" customFormat="1" x14ac:dyDescent="0.2">
      <c r="A27" s="1" t="s">
        <v>78</v>
      </c>
      <c r="B27" s="33">
        <v>3</v>
      </c>
      <c r="C27" s="38">
        <v>0</v>
      </c>
      <c r="D27" s="38">
        <v>1</v>
      </c>
      <c r="E27" s="38">
        <v>171</v>
      </c>
      <c r="F27" s="38">
        <v>6</v>
      </c>
      <c r="G27" s="65">
        <v>2</v>
      </c>
      <c r="H27" s="67">
        <v>0</v>
      </c>
      <c r="I27" s="38">
        <v>0</v>
      </c>
      <c r="J27" s="38">
        <v>1</v>
      </c>
      <c r="K27" s="38">
        <v>0</v>
      </c>
      <c r="L27" s="38">
        <v>0</v>
      </c>
      <c r="M27" s="38">
        <v>0</v>
      </c>
      <c r="N27" s="28">
        <v>1141</v>
      </c>
      <c r="O27" s="15">
        <v>31</v>
      </c>
      <c r="P27" s="40">
        <f t="shared" si="0"/>
        <v>1172</v>
      </c>
      <c r="Q27" s="15">
        <v>238</v>
      </c>
      <c r="R27" s="41">
        <f t="shared" si="1"/>
        <v>0.2030716723549488</v>
      </c>
    </row>
    <row r="28" spans="1:18" s="23" customFormat="1" x14ac:dyDescent="0.2">
      <c r="A28" s="1" t="s">
        <v>59</v>
      </c>
      <c r="B28" s="33">
        <v>1</v>
      </c>
      <c r="C28" s="38">
        <v>0</v>
      </c>
      <c r="D28" s="38">
        <v>1</v>
      </c>
      <c r="E28" s="38">
        <v>79</v>
      </c>
      <c r="F28" s="38">
        <v>2</v>
      </c>
      <c r="G28" s="65">
        <v>1</v>
      </c>
      <c r="H28" s="67">
        <v>1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28">
        <v>854</v>
      </c>
      <c r="O28" s="15">
        <v>13</v>
      </c>
      <c r="P28" s="40">
        <f t="shared" si="0"/>
        <v>867</v>
      </c>
      <c r="Q28" s="15">
        <v>113</v>
      </c>
      <c r="R28" s="41">
        <f t="shared" si="1"/>
        <v>0.13033448673587081</v>
      </c>
    </row>
    <row r="29" spans="1:18" s="23" customFormat="1" x14ac:dyDescent="0.2">
      <c r="A29" s="55" t="s">
        <v>60</v>
      </c>
      <c r="B29" s="33">
        <v>0</v>
      </c>
      <c r="C29" s="38">
        <v>0</v>
      </c>
      <c r="D29" s="38">
        <v>0</v>
      </c>
      <c r="E29" s="38">
        <v>58</v>
      </c>
      <c r="F29" s="38">
        <v>2</v>
      </c>
      <c r="G29" s="65">
        <v>0</v>
      </c>
      <c r="H29" s="67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28">
        <v>499</v>
      </c>
      <c r="O29" s="15">
        <v>7</v>
      </c>
      <c r="P29" s="40">
        <f t="shared" si="0"/>
        <v>506</v>
      </c>
      <c r="Q29" s="15">
        <v>76</v>
      </c>
      <c r="R29" s="41">
        <f t="shared" si="1"/>
        <v>0.15019762845849802</v>
      </c>
    </row>
    <row r="30" spans="1:18" s="23" customFormat="1" x14ac:dyDescent="0.2">
      <c r="A30" s="1" t="s">
        <v>61</v>
      </c>
      <c r="B30" s="33">
        <v>0</v>
      </c>
      <c r="C30" s="38">
        <v>0</v>
      </c>
      <c r="D30" s="38">
        <v>0</v>
      </c>
      <c r="E30" s="38">
        <v>96</v>
      </c>
      <c r="F30" s="38">
        <v>3</v>
      </c>
      <c r="G30" s="65">
        <v>0</v>
      </c>
      <c r="H30" s="67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28">
        <v>667</v>
      </c>
      <c r="O30" s="15">
        <v>10</v>
      </c>
      <c r="P30" s="40">
        <f t="shared" si="0"/>
        <v>677</v>
      </c>
      <c r="Q30" s="15">
        <v>125</v>
      </c>
      <c r="R30" s="41">
        <f t="shared" si="1"/>
        <v>0.18463810930576072</v>
      </c>
    </row>
    <row r="31" spans="1:18" s="23" customFormat="1" x14ac:dyDescent="0.2">
      <c r="A31" s="1" t="s">
        <v>62</v>
      </c>
      <c r="B31" s="33">
        <v>0</v>
      </c>
      <c r="C31" s="38">
        <v>0</v>
      </c>
      <c r="D31" s="38">
        <v>0</v>
      </c>
      <c r="E31" s="38">
        <v>75</v>
      </c>
      <c r="F31" s="38">
        <v>2</v>
      </c>
      <c r="G31" s="65">
        <v>3</v>
      </c>
      <c r="H31" s="67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28">
        <v>685</v>
      </c>
      <c r="O31" s="15">
        <v>10</v>
      </c>
      <c r="P31" s="40">
        <f t="shared" si="0"/>
        <v>695</v>
      </c>
      <c r="Q31" s="15">
        <v>98</v>
      </c>
      <c r="R31" s="41">
        <f t="shared" si="1"/>
        <v>0.14100719424460431</v>
      </c>
    </row>
    <row r="32" spans="1:18" s="23" customFormat="1" x14ac:dyDescent="0.2">
      <c r="A32" s="1" t="s">
        <v>63</v>
      </c>
      <c r="B32" s="33">
        <v>0</v>
      </c>
      <c r="C32" s="38">
        <v>0</v>
      </c>
      <c r="D32" s="38">
        <v>0</v>
      </c>
      <c r="E32" s="38">
        <v>10</v>
      </c>
      <c r="F32" s="38">
        <v>0</v>
      </c>
      <c r="G32" s="65">
        <v>0</v>
      </c>
      <c r="H32" s="67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28">
        <v>27</v>
      </c>
      <c r="O32" s="15">
        <v>0</v>
      </c>
      <c r="P32" s="40">
        <f t="shared" si="0"/>
        <v>27</v>
      </c>
      <c r="Q32" s="15">
        <v>10</v>
      </c>
      <c r="R32" s="41">
        <f t="shared" si="1"/>
        <v>0.37037037037037035</v>
      </c>
    </row>
    <row r="33" spans="1:18" s="23" customFormat="1" x14ac:dyDescent="0.2">
      <c r="A33" s="1" t="s">
        <v>64</v>
      </c>
      <c r="B33" s="33">
        <v>0</v>
      </c>
      <c r="C33" s="38">
        <v>0</v>
      </c>
      <c r="D33" s="38">
        <v>0</v>
      </c>
      <c r="E33" s="38">
        <v>0</v>
      </c>
      <c r="F33" s="38">
        <v>0</v>
      </c>
      <c r="G33" s="65">
        <v>0</v>
      </c>
      <c r="H33" s="67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28">
        <v>0</v>
      </c>
      <c r="O33" s="15">
        <v>0</v>
      </c>
      <c r="P33" s="40">
        <v>0</v>
      </c>
      <c r="Q33" s="15">
        <v>0</v>
      </c>
      <c r="R33" s="41" t="str">
        <f t="shared" si="1"/>
        <v/>
      </c>
    </row>
    <row r="34" spans="1:18" s="23" customFormat="1" x14ac:dyDescent="0.2">
      <c r="A34" s="1" t="s">
        <v>65</v>
      </c>
      <c r="B34" s="33">
        <v>0</v>
      </c>
      <c r="C34" s="38">
        <v>0</v>
      </c>
      <c r="D34" s="38">
        <v>0</v>
      </c>
      <c r="E34" s="38">
        <v>3</v>
      </c>
      <c r="F34" s="38">
        <v>0</v>
      </c>
      <c r="G34" s="65">
        <v>0</v>
      </c>
      <c r="H34" s="67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28">
        <v>3</v>
      </c>
      <c r="O34" s="15">
        <v>0</v>
      </c>
      <c r="P34" s="40">
        <f t="shared" si="0"/>
        <v>3</v>
      </c>
      <c r="Q34" s="15">
        <v>3</v>
      </c>
      <c r="R34" s="41">
        <f t="shared" si="1"/>
        <v>1</v>
      </c>
    </row>
    <row r="35" spans="1:18" s="23" customFormat="1" x14ac:dyDescent="0.2">
      <c r="A35" s="1" t="s">
        <v>66</v>
      </c>
      <c r="B35" s="33">
        <v>4</v>
      </c>
      <c r="C35" s="38">
        <v>1</v>
      </c>
      <c r="D35" s="38">
        <v>4</v>
      </c>
      <c r="E35" s="38">
        <v>741</v>
      </c>
      <c r="F35" s="38">
        <v>18</v>
      </c>
      <c r="G35" s="65">
        <v>11</v>
      </c>
      <c r="H35" s="67">
        <v>1</v>
      </c>
      <c r="I35" s="38">
        <v>6</v>
      </c>
      <c r="J35" s="38">
        <v>0</v>
      </c>
      <c r="K35" s="38">
        <v>3</v>
      </c>
      <c r="L35" s="38">
        <v>1</v>
      </c>
      <c r="M35" s="38">
        <v>1</v>
      </c>
      <c r="N35" s="58"/>
      <c r="O35" s="56"/>
      <c r="P35" s="56"/>
      <c r="Q35" s="15">
        <v>1108</v>
      </c>
      <c r="R35" s="57"/>
    </row>
    <row r="36" spans="1:18" x14ac:dyDescent="0.2">
      <c r="A36" s="4" t="s">
        <v>0</v>
      </c>
      <c r="B36" s="12">
        <f t="shared" ref="B36:Q36" si="2">SUM(B7:B35)</f>
        <v>16</v>
      </c>
      <c r="C36" s="12">
        <f t="shared" si="2"/>
        <v>12</v>
      </c>
      <c r="D36" s="12">
        <f t="shared" si="2"/>
        <v>26</v>
      </c>
      <c r="E36" s="12">
        <f t="shared" si="2"/>
        <v>3196</v>
      </c>
      <c r="F36" s="12">
        <f t="shared" si="2"/>
        <v>79</v>
      </c>
      <c r="G36" s="12">
        <f t="shared" si="2"/>
        <v>40</v>
      </c>
      <c r="H36" s="12">
        <f t="shared" si="2"/>
        <v>3</v>
      </c>
      <c r="I36" s="12">
        <f t="shared" si="2"/>
        <v>10</v>
      </c>
      <c r="J36" s="12">
        <f t="shared" si="2"/>
        <v>1</v>
      </c>
      <c r="K36" s="12">
        <f t="shared" si="2"/>
        <v>5</v>
      </c>
      <c r="L36" s="12">
        <f t="shared" si="2"/>
        <v>4</v>
      </c>
      <c r="M36" s="12">
        <f t="shared" si="2"/>
        <v>3</v>
      </c>
      <c r="N36" s="12">
        <f t="shared" si="2"/>
        <v>20432</v>
      </c>
      <c r="O36" s="12">
        <f t="shared" si="2"/>
        <v>305</v>
      </c>
      <c r="P36" s="12">
        <f t="shared" si="2"/>
        <v>20737</v>
      </c>
      <c r="Q36" s="12">
        <f t="shared" si="2"/>
        <v>4736</v>
      </c>
      <c r="R36" s="31">
        <f t="shared" si="1"/>
        <v>0.22838404783719921</v>
      </c>
    </row>
    <row r="37" spans="1:18" x14ac:dyDescent="0.2">
      <c r="A37" s="24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3"/>
      <c r="O37" s="23"/>
      <c r="P37" s="23"/>
      <c r="Q37" s="23"/>
      <c r="R37" s="23"/>
    </row>
    <row r="38" spans="1:18" x14ac:dyDescent="0.2">
      <c r="N38" s="23"/>
      <c r="O38" s="23"/>
      <c r="P38" s="23"/>
      <c r="Q38" s="23"/>
      <c r="R38" s="23"/>
    </row>
    <row r="39" spans="1:18" x14ac:dyDescent="0.2">
      <c r="N39" s="23"/>
      <c r="O39" s="23"/>
      <c r="P39" s="23"/>
      <c r="Q39" s="23"/>
      <c r="R39" s="23"/>
    </row>
  </sheetData>
  <mergeCells count="7"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&amp;C&amp;"Helv,Bold"BINGHAM COUNTY RESULTS
PRESIDENTIAL PRIMARY ELECTION    MARCH 10, 2020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6"/>
  <sheetViews>
    <sheetView workbookViewId="0">
      <selection activeCell="I7" sqref="I7"/>
    </sheetView>
  </sheetViews>
  <sheetFormatPr defaultRowHeight="12.75" x14ac:dyDescent="0.2"/>
  <cols>
    <col min="1" max="1" width="17.5703125" customWidth="1"/>
    <col min="2" max="2" width="10.5703125" customWidth="1"/>
    <col min="3" max="3" width="10" customWidth="1"/>
  </cols>
  <sheetData>
    <row r="1" spans="1:8" x14ac:dyDescent="0.2">
      <c r="A1" s="69"/>
      <c r="B1" s="110" t="s">
        <v>74</v>
      </c>
      <c r="C1" s="111"/>
      <c r="D1" s="112"/>
      <c r="E1" s="113"/>
      <c r="F1" s="113"/>
      <c r="G1" s="113"/>
      <c r="H1" s="114"/>
    </row>
    <row r="2" spans="1:8" x14ac:dyDescent="0.2">
      <c r="A2" s="70"/>
      <c r="B2" s="115" t="s">
        <v>75</v>
      </c>
      <c r="C2" s="116"/>
      <c r="D2" s="115" t="s">
        <v>2</v>
      </c>
      <c r="E2" s="117"/>
      <c r="F2" s="117"/>
      <c r="G2" s="117"/>
      <c r="H2" s="116"/>
    </row>
    <row r="3" spans="1:8" x14ac:dyDescent="0.2">
      <c r="A3" s="71"/>
      <c r="B3" s="115" t="s">
        <v>71</v>
      </c>
      <c r="C3" s="116"/>
      <c r="D3" s="115" t="s">
        <v>3</v>
      </c>
      <c r="E3" s="117"/>
      <c r="F3" s="117"/>
      <c r="G3" s="117"/>
      <c r="H3" s="116"/>
    </row>
    <row r="4" spans="1:8" x14ac:dyDescent="0.2">
      <c r="A4" s="70"/>
      <c r="B4" s="108"/>
      <c r="C4" s="109"/>
      <c r="D4" s="72"/>
      <c r="E4" s="73"/>
      <c r="F4" s="73"/>
      <c r="G4" s="73"/>
      <c r="H4" s="74"/>
    </row>
    <row r="5" spans="1:8" ht="84.75" customHeight="1" thickBot="1" x14ac:dyDescent="0.25">
      <c r="A5" s="75" t="s">
        <v>4</v>
      </c>
      <c r="B5" s="76" t="s">
        <v>72</v>
      </c>
      <c r="C5" s="76" t="s">
        <v>73</v>
      </c>
      <c r="D5" s="77" t="s">
        <v>5</v>
      </c>
      <c r="E5" s="77" t="s">
        <v>6</v>
      </c>
      <c r="F5" s="77" t="s">
        <v>8</v>
      </c>
      <c r="G5" s="77" t="s">
        <v>9</v>
      </c>
      <c r="H5" s="78" t="s">
        <v>7</v>
      </c>
    </row>
    <row r="6" spans="1:8" ht="13.5" thickBot="1" x14ac:dyDescent="0.25">
      <c r="A6" s="79"/>
      <c r="B6" s="80"/>
      <c r="C6" s="80"/>
      <c r="D6" s="80"/>
      <c r="E6" s="80"/>
      <c r="F6" s="81"/>
      <c r="G6" s="80"/>
      <c r="H6" s="82"/>
    </row>
    <row r="7" spans="1:8" x14ac:dyDescent="0.2">
      <c r="A7" s="1" t="s">
        <v>53</v>
      </c>
      <c r="B7" s="66">
        <v>185</v>
      </c>
      <c r="C7" s="14">
        <v>99</v>
      </c>
      <c r="D7" s="13">
        <v>821</v>
      </c>
      <c r="E7" s="14">
        <v>29</v>
      </c>
      <c r="F7" s="83">
        <v>850</v>
      </c>
      <c r="G7" s="14">
        <v>284</v>
      </c>
      <c r="H7" s="84">
        <f t="shared" ref="H7:H10" si="0">IF(G7&lt;&gt;0,G7/F7,"")</f>
        <v>0.33411764705882352</v>
      </c>
    </row>
    <row r="8" spans="1:8" x14ac:dyDescent="0.2">
      <c r="A8" s="1" t="s">
        <v>54</v>
      </c>
      <c r="B8" s="85">
        <v>69</v>
      </c>
      <c r="C8" s="86">
        <v>44</v>
      </c>
      <c r="D8" s="87">
        <v>315</v>
      </c>
      <c r="E8" s="86">
        <v>12</v>
      </c>
      <c r="F8" s="88">
        <v>327</v>
      </c>
      <c r="G8" s="86">
        <v>113</v>
      </c>
      <c r="H8" s="84">
        <f t="shared" si="0"/>
        <v>0.34556574923547401</v>
      </c>
    </row>
    <row r="9" spans="1:8" x14ac:dyDescent="0.2">
      <c r="A9" s="1" t="s">
        <v>66</v>
      </c>
      <c r="B9" s="85">
        <v>13</v>
      </c>
      <c r="C9" s="86">
        <v>21</v>
      </c>
      <c r="D9" s="87"/>
      <c r="E9" s="86"/>
      <c r="F9" s="88"/>
      <c r="G9" s="86"/>
      <c r="H9" s="84" t="str">
        <f t="shared" si="0"/>
        <v/>
      </c>
    </row>
    <row r="10" spans="1:8" x14ac:dyDescent="0.2">
      <c r="A10" s="89" t="s">
        <v>0</v>
      </c>
      <c r="B10" s="90">
        <f t="shared" ref="B10:G10" si="1">SUM(B7:B9)</f>
        <v>267</v>
      </c>
      <c r="C10" s="90">
        <f t="shared" si="1"/>
        <v>164</v>
      </c>
      <c r="D10" s="90">
        <f t="shared" si="1"/>
        <v>1136</v>
      </c>
      <c r="E10" s="90">
        <f t="shared" si="1"/>
        <v>41</v>
      </c>
      <c r="F10" s="90">
        <f t="shared" si="1"/>
        <v>1177</v>
      </c>
      <c r="G10" s="90">
        <f t="shared" si="1"/>
        <v>397</v>
      </c>
      <c r="H10" s="91">
        <f t="shared" si="0"/>
        <v>0.33729821580288871</v>
      </c>
    </row>
    <row r="14" spans="1:8" x14ac:dyDescent="0.2">
      <c r="A14" s="69"/>
      <c r="B14" s="110" t="s">
        <v>76</v>
      </c>
      <c r="C14" s="111"/>
      <c r="D14" s="112"/>
      <c r="E14" s="113"/>
      <c r="F14" s="113"/>
      <c r="G14" s="113"/>
      <c r="H14" s="114"/>
    </row>
    <row r="15" spans="1:8" x14ac:dyDescent="0.2">
      <c r="A15" s="70"/>
      <c r="B15" s="115" t="s">
        <v>77</v>
      </c>
      <c r="C15" s="116"/>
      <c r="D15" s="115" t="s">
        <v>2</v>
      </c>
      <c r="E15" s="117"/>
      <c r="F15" s="117"/>
      <c r="G15" s="117"/>
      <c r="H15" s="116"/>
    </row>
    <row r="16" spans="1:8" x14ac:dyDescent="0.2">
      <c r="A16" s="71"/>
      <c r="B16" s="115" t="s">
        <v>71</v>
      </c>
      <c r="C16" s="116"/>
      <c r="D16" s="115" t="s">
        <v>3</v>
      </c>
      <c r="E16" s="117"/>
      <c r="F16" s="117"/>
      <c r="G16" s="117"/>
      <c r="H16" s="116"/>
    </row>
    <row r="17" spans="1:8" x14ac:dyDescent="0.2">
      <c r="A17" s="70"/>
      <c r="B17" s="108"/>
      <c r="C17" s="109"/>
      <c r="D17" s="72"/>
      <c r="E17" s="73"/>
      <c r="F17" s="73"/>
      <c r="G17" s="73"/>
      <c r="H17" s="74"/>
    </row>
    <row r="18" spans="1:8" ht="87.75" customHeight="1" thickBot="1" x14ac:dyDescent="0.25">
      <c r="A18" s="75" t="s">
        <v>4</v>
      </c>
      <c r="B18" s="76" t="s">
        <v>72</v>
      </c>
      <c r="C18" s="76" t="s">
        <v>73</v>
      </c>
      <c r="D18" s="77" t="s">
        <v>5</v>
      </c>
      <c r="E18" s="77" t="s">
        <v>6</v>
      </c>
      <c r="F18" s="77" t="s">
        <v>8</v>
      </c>
      <c r="G18" s="77" t="s">
        <v>9</v>
      </c>
      <c r="H18" s="78" t="s">
        <v>7</v>
      </c>
    </row>
    <row r="19" spans="1:8" ht="13.5" thickBot="1" x14ac:dyDescent="0.25">
      <c r="A19" s="79"/>
      <c r="B19" s="80"/>
      <c r="C19" s="80"/>
      <c r="D19" s="80"/>
      <c r="E19" s="80"/>
      <c r="F19" s="81"/>
      <c r="G19" s="80"/>
      <c r="H19" s="82"/>
    </row>
    <row r="20" spans="1:8" x14ac:dyDescent="0.2">
      <c r="A20" s="1" t="s">
        <v>48</v>
      </c>
      <c r="B20" s="66">
        <v>91</v>
      </c>
      <c r="C20" s="14">
        <v>39</v>
      </c>
      <c r="D20" s="13">
        <v>812</v>
      </c>
      <c r="E20" s="14">
        <v>13</v>
      </c>
      <c r="F20" s="83">
        <v>825</v>
      </c>
      <c r="G20" s="14">
        <v>130</v>
      </c>
      <c r="H20" s="84">
        <f t="shared" ref="H20:H26" si="2">IF(G20&lt;&gt;0,G20/F20,"")</f>
        <v>0.15757575757575756</v>
      </c>
    </row>
    <row r="21" spans="1:8" x14ac:dyDescent="0.2">
      <c r="A21" s="1" t="s">
        <v>51</v>
      </c>
      <c r="B21" s="85">
        <v>163</v>
      </c>
      <c r="C21" s="86">
        <v>50</v>
      </c>
      <c r="D21" s="87">
        <v>1003</v>
      </c>
      <c r="E21" s="86">
        <v>20</v>
      </c>
      <c r="F21" s="88">
        <v>1023</v>
      </c>
      <c r="G21" s="86">
        <v>213</v>
      </c>
      <c r="H21" s="84">
        <v>0.20799999999999999</v>
      </c>
    </row>
    <row r="22" spans="1:8" x14ac:dyDescent="0.2">
      <c r="A22" s="1" t="s">
        <v>52</v>
      </c>
      <c r="B22" s="85">
        <v>113</v>
      </c>
      <c r="C22" s="86">
        <v>67</v>
      </c>
      <c r="D22" s="87">
        <v>1074</v>
      </c>
      <c r="E22" s="86">
        <v>21</v>
      </c>
      <c r="F22" s="88">
        <v>1095</v>
      </c>
      <c r="G22" s="86">
        <v>180</v>
      </c>
      <c r="H22" s="84">
        <v>0.16439999999999999</v>
      </c>
    </row>
    <row r="23" spans="1:8" x14ac:dyDescent="0.2">
      <c r="A23" s="1" t="s">
        <v>78</v>
      </c>
      <c r="B23" s="85">
        <v>166</v>
      </c>
      <c r="C23" s="86">
        <v>69</v>
      </c>
      <c r="D23" s="87">
        <v>1141</v>
      </c>
      <c r="E23" s="86">
        <v>31</v>
      </c>
      <c r="F23" s="88">
        <v>1172</v>
      </c>
      <c r="G23" s="86">
        <v>235</v>
      </c>
      <c r="H23" s="84">
        <v>0.2</v>
      </c>
    </row>
    <row r="24" spans="1:8" x14ac:dyDescent="0.2">
      <c r="A24" s="1" t="s">
        <v>65</v>
      </c>
      <c r="B24" s="85">
        <v>1</v>
      </c>
      <c r="C24" s="86">
        <v>2</v>
      </c>
      <c r="D24" s="87">
        <v>3</v>
      </c>
      <c r="E24" s="86">
        <v>0</v>
      </c>
      <c r="F24" s="88">
        <v>3</v>
      </c>
      <c r="G24" s="86">
        <v>3</v>
      </c>
      <c r="H24" s="84">
        <v>1</v>
      </c>
    </row>
    <row r="25" spans="1:8" x14ac:dyDescent="0.2">
      <c r="A25" s="1" t="s">
        <v>66</v>
      </c>
      <c r="B25" s="85">
        <v>113</v>
      </c>
      <c r="C25" s="86">
        <v>112</v>
      </c>
      <c r="D25" s="87"/>
      <c r="E25" s="86"/>
      <c r="F25" s="88"/>
      <c r="G25" s="86"/>
      <c r="H25" s="84" t="str">
        <f t="shared" si="2"/>
        <v/>
      </c>
    </row>
    <row r="26" spans="1:8" x14ac:dyDescent="0.2">
      <c r="A26" s="89" t="s">
        <v>0</v>
      </c>
      <c r="B26" s="90">
        <f t="shared" ref="B26:G26" si="3">SUM(B20:B25)</f>
        <v>647</v>
      </c>
      <c r="C26" s="90">
        <f t="shared" si="3"/>
        <v>339</v>
      </c>
      <c r="D26" s="90">
        <f t="shared" si="3"/>
        <v>4033</v>
      </c>
      <c r="E26" s="90">
        <f t="shared" si="3"/>
        <v>85</v>
      </c>
      <c r="F26" s="90">
        <f t="shared" si="3"/>
        <v>4118</v>
      </c>
      <c r="G26" s="90">
        <f t="shared" si="3"/>
        <v>761</v>
      </c>
      <c r="H26" s="91">
        <f t="shared" si="2"/>
        <v>0.1847984458474988</v>
      </c>
    </row>
  </sheetData>
  <mergeCells count="14">
    <mergeCell ref="B1:C1"/>
    <mergeCell ref="D1:H1"/>
    <mergeCell ref="B2:C2"/>
    <mergeCell ref="D2:H2"/>
    <mergeCell ref="B3:C3"/>
    <mergeCell ref="D3:H3"/>
    <mergeCell ref="B17:C17"/>
    <mergeCell ref="B4:C4"/>
    <mergeCell ref="B14:C14"/>
    <mergeCell ref="D14:H14"/>
    <mergeCell ref="B15:C15"/>
    <mergeCell ref="D15:H15"/>
    <mergeCell ref="B16:C16"/>
    <mergeCell ref="D16:H1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6C8F654-6206-48E5-954A-546A1679A46B}"/>
</file>

<file path=customXml/itemProps2.xml><?xml version="1.0" encoding="utf-8"?>
<ds:datastoreItem xmlns:ds="http://schemas.openxmlformats.org/officeDocument/2006/customXml" ds:itemID="{7DEC6E2A-CF21-44A0-90DD-50835BD6BE5F}"/>
</file>

<file path=customXml/itemProps3.xml><?xml version="1.0" encoding="utf-8"?>
<ds:datastoreItem xmlns:ds="http://schemas.openxmlformats.org/officeDocument/2006/customXml" ds:itemID="{73DC20B1-8BDE-4C1A-B45B-B6C06527E6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US Pres</vt:lpstr>
      <vt:lpstr>US Pres &amp; Voting Stats</vt:lpstr>
      <vt:lpstr>Aberdeen &amp; Shelley School Dist.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2020-03-13T22:29:23Z</cp:lastPrinted>
  <dcterms:created xsi:type="dcterms:W3CDTF">1998-04-10T16:02:13Z</dcterms:created>
  <dcterms:modified xsi:type="dcterms:W3CDTF">2020-03-17T15:30:22Z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1275400</vt:r8>
  </property>
  <property fmtid="{D5CDD505-2E9C-101B-9397-08002B2CF9AE}" pid="4" name="MediaServiceImageTags">
    <vt:lpwstr/>
  </property>
</Properties>
</file>