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24226"/>
  <mc:AlternateContent xmlns:mc="http://schemas.openxmlformats.org/markup-compatibility/2006">
    <mc:Choice Requires="x15">
      <x15ac:absPath xmlns:x15ac="http://schemas.microsoft.com/office/spreadsheetml/2010/11/ac" url="M:\ABSTRACT\Pri_2020\Pres. Pri\County Abstracts_Complete\"/>
    </mc:Choice>
  </mc:AlternateContent>
  <xr:revisionPtr revIDLastSave="0" documentId="8_{8FBB5CBF-BE63-41E6-8521-81FB82A6A1CE}" xr6:coauthVersionLast="44" xr6:coauthVersionMax="44" xr10:uidLastSave="{00000000-0000-0000-0000-000000000000}"/>
  <bookViews>
    <workbookView xWindow="28680" yWindow="-2820" windowWidth="29040" windowHeight="15840" tabRatio="599" activeTab="2" xr2:uid="{00000000-000D-0000-FFFF-FFFF00000000}"/>
  </bookViews>
  <sheets>
    <sheet name="US Pres" sheetId="1" r:id="rId1"/>
    <sheet name="US Pres &amp; Voting Stats" sheetId="28" r:id="rId2"/>
    <sheet name="Shelley SD 60" sheetId="29" r:id="rId3"/>
    <sheet name="Swan Valley SD 92" sheetId="31" r:id="rId4"/>
    <sheet name="Soda Springs SD 150" sheetId="30" r:id="rId5"/>
  </sheets>
  <definedNames>
    <definedName name="_xlnm.Print_Titles" localSheetId="0">'US Pres'!$A:$A,'US Pres'!$1:$6</definedName>
    <definedName name="_xlnm.Print_Titles" localSheetId="1">'US Pres &amp; Voting Stats'!$A:$A,'US Pres &amp; Voting Stats'!$1:$6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3" i="31" l="1"/>
  <c r="E13" i="31"/>
  <c r="D13" i="31"/>
  <c r="C13" i="31"/>
  <c r="B13" i="31"/>
  <c r="F11" i="31"/>
  <c r="H11" i="31" s="1"/>
  <c r="F10" i="31"/>
  <c r="H10" i="31" s="1"/>
  <c r="F9" i="31"/>
  <c r="F13" i="31" l="1"/>
  <c r="H13" i="31" s="1"/>
  <c r="H9" i="31"/>
  <c r="H10" i="29"/>
  <c r="F11" i="29"/>
  <c r="F10" i="29"/>
  <c r="F9" i="29"/>
  <c r="H9" i="29" s="1"/>
  <c r="P54" i="28" l="1"/>
  <c r="R54" i="28" s="1"/>
  <c r="P52" i="28"/>
  <c r="R52" i="28"/>
  <c r="G11" i="30" l="1"/>
  <c r="F11" i="30"/>
  <c r="E11" i="30"/>
  <c r="D11" i="30"/>
  <c r="C11" i="30"/>
  <c r="B11" i="30"/>
  <c r="G14" i="29"/>
  <c r="E14" i="29"/>
  <c r="D14" i="29"/>
  <c r="C14" i="29"/>
  <c r="B14" i="29"/>
  <c r="H11" i="29"/>
  <c r="H11" i="30" l="1"/>
  <c r="P62" i="1"/>
  <c r="P39" i="28"/>
  <c r="R39" i="28" s="1"/>
  <c r="P40" i="28"/>
  <c r="R40" i="28" s="1"/>
  <c r="P41" i="28"/>
  <c r="R41" i="28" s="1"/>
  <c r="P42" i="28"/>
  <c r="R42" i="28" s="1"/>
  <c r="P43" i="28"/>
  <c r="R43" i="28" s="1"/>
  <c r="P44" i="28"/>
  <c r="R44" i="28" s="1"/>
  <c r="P45" i="28"/>
  <c r="R45" i="28" s="1"/>
  <c r="P46" i="28"/>
  <c r="R46" i="28" s="1"/>
  <c r="P47" i="28"/>
  <c r="R47" i="28" s="1"/>
  <c r="P48" i="28"/>
  <c r="R48" i="28" s="1"/>
  <c r="P49" i="28"/>
  <c r="R49" i="28" s="1"/>
  <c r="O62" i="1"/>
  <c r="D62" i="28" l="1"/>
  <c r="E62" i="28"/>
  <c r="F62" i="28"/>
  <c r="G62" i="28"/>
  <c r="H62" i="28"/>
  <c r="I62" i="28"/>
  <c r="J62" i="28"/>
  <c r="K62" i="28"/>
  <c r="L62" i="28"/>
  <c r="M62" i="28"/>
  <c r="N62" i="28"/>
  <c r="O62" i="28"/>
  <c r="Q62" i="28"/>
  <c r="N62" i="1"/>
  <c r="Q62" i="1"/>
  <c r="R62" i="1"/>
  <c r="P57" i="28" l="1"/>
  <c r="P56" i="28"/>
  <c r="P55" i="28"/>
  <c r="P53" i="28"/>
  <c r="P51" i="28"/>
  <c r="P50" i="28"/>
  <c r="P38" i="28"/>
  <c r="P37" i="28"/>
  <c r="P36" i="28"/>
  <c r="P35" i="28"/>
  <c r="P34" i="28"/>
  <c r="P33" i="28"/>
  <c r="P32" i="28"/>
  <c r="P31" i="28"/>
  <c r="P30" i="28"/>
  <c r="P29" i="28"/>
  <c r="P28" i="28"/>
  <c r="P27" i="28"/>
  <c r="P26" i="28"/>
  <c r="P25" i="28"/>
  <c r="P24" i="28"/>
  <c r="P23" i="28"/>
  <c r="P22" i="28"/>
  <c r="P21" i="28"/>
  <c r="P20" i="28"/>
  <c r="P19" i="28"/>
  <c r="P18" i="28"/>
  <c r="P17" i="28"/>
  <c r="P16" i="28"/>
  <c r="P15" i="28"/>
  <c r="P14" i="28"/>
  <c r="P13" i="28"/>
  <c r="P12" i="28"/>
  <c r="P11" i="28"/>
  <c r="P10" i="28"/>
  <c r="P9" i="28"/>
  <c r="P8" i="28"/>
  <c r="P7" i="28"/>
  <c r="R7" i="28" s="1"/>
  <c r="P62" i="28" l="1"/>
  <c r="R57" i="28"/>
  <c r="R56" i="28"/>
  <c r="R55" i="28"/>
  <c r="R53" i="28"/>
  <c r="R51" i="28"/>
  <c r="R50" i="28"/>
  <c r="R38" i="28"/>
  <c r="R37" i="28"/>
  <c r="R36" i="28"/>
  <c r="R35" i="28"/>
  <c r="R34" i="28"/>
  <c r="R33" i="28"/>
  <c r="R32" i="28"/>
  <c r="R31" i="28"/>
  <c r="R30" i="28"/>
  <c r="R29" i="28"/>
  <c r="R28" i="28"/>
  <c r="R27" i="28"/>
  <c r="R26" i="28"/>
  <c r="R25" i="28"/>
  <c r="R24" i="28"/>
  <c r="R23" i="28"/>
  <c r="R22" i="28"/>
  <c r="R21" i="28"/>
  <c r="R20" i="28"/>
  <c r="R19" i="28"/>
  <c r="R18" i="28"/>
  <c r="R17" i="28"/>
  <c r="R16" i="28"/>
  <c r="R15" i="28"/>
  <c r="R14" i="28"/>
  <c r="R13" i="28"/>
  <c r="R12" i="28"/>
  <c r="J62" i="1"/>
  <c r="B62" i="28" l="1"/>
  <c r="C62" i="28"/>
  <c r="B62" i="1"/>
  <c r="C62" i="1"/>
  <c r="D62" i="1"/>
  <c r="E62" i="1"/>
  <c r="F62" i="1"/>
  <c r="G62" i="1"/>
  <c r="H62" i="1"/>
  <c r="I62" i="1"/>
  <c r="K62" i="1"/>
  <c r="L62" i="1"/>
  <c r="M62" i="1"/>
  <c r="R11" i="28"/>
  <c r="R10" i="28"/>
  <c r="R9" i="28"/>
  <c r="R8" i="28"/>
  <c r="R62" i="28" l="1"/>
  <c r="F14" i="29"/>
  <c r="H14" i="29" s="1"/>
</calcChain>
</file>

<file path=xl/sharedStrings.xml><?xml version="1.0" encoding="utf-8"?>
<sst xmlns="http://schemas.openxmlformats.org/spreadsheetml/2006/main" count="126" uniqueCount="59">
  <si>
    <t>CO. TOTAL</t>
  </si>
  <si>
    <t>REP</t>
  </si>
  <si>
    <t>VOTING</t>
  </si>
  <si>
    <t>STATISTICS</t>
  </si>
  <si>
    <t>Precinct</t>
  </si>
  <si>
    <t>Total Number of Registered Voters at Cutoff</t>
  </si>
  <si>
    <t>Number Election
Day Registrants</t>
  </si>
  <si>
    <t>% of Registered
Voters That Voted</t>
  </si>
  <si>
    <t>Total Number of
Registered Voters</t>
  </si>
  <si>
    <t>Number of
Ballots Cast</t>
  </si>
  <si>
    <t>UNITED STATES</t>
  </si>
  <si>
    <t>PRESIDENT</t>
  </si>
  <si>
    <t>CON</t>
  </si>
  <si>
    <t>J.R. Myers</t>
  </si>
  <si>
    <t>Absentee</t>
  </si>
  <si>
    <t>DEM</t>
  </si>
  <si>
    <t>Michael Bennet</t>
  </si>
  <si>
    <t>Michael R. Bloomberg</t>
  </si>
  <si>
    <t>Cory Booker</t>
  </si>
  <si>
    <t>Steve Burke</t>
  </si>
  <si>
    <t>Pete Buttigieg</t>
  </si>
  <si>
    <t>Roque De La Fuente</t>
  </si>
  <si>
    <t>Tulsi Gabbard</t>
  </si>
  <si>
    <t>Amy Klobuchar</t>
  </si>
  <si>
    <t>Deval Patrick</t>
  </si>
  <si>
    <t>Bernie Sanders</t>
  </si>
  <si>
    <t>Tom Steyer</t>
  </si>
  <si>
    <t>Elizabeth Warren</t>
  </si>
  <si>
    <t>Marianne Williamson</t>
  </si>
  <si>
    <t>Andrew Yang</t>
  </si>
  <si>
    <t>Roque "Rocky" De La Fuente</t>
  </si>
  <si>
    <t>Bob Ely</t>
  </si>
  <si>
    <t>Matthew John Matern</t>
  </si>
  <si>
    <t>Donald J Trump</t>
  </si>
  <si>
    <t>Joe Walsh</t>
  </si>
  <si>
    <t>Bill Weld</t>
  </si>
  <si>
    <t>Don Blankenship</t>
  </si>
  <si>
    <t>Daniel Clyde Cummings</t>
  </si>
  <si>
    <t>Charles Kraut</t>
  </si>
  <si>
    <t>Sheila "Samm" Tittle</t>
  </si>
  <si>
    <t>Joseph R. Biden</t>
  </si>
  <si>
    <t>Juliάn Castro</t>
  </si>
  <si>
    <t>John K. Delaney</t>
  </si>
  <si>
    <t>Don J. Grundmann</t>
  </si>
  <si>
    <t>Supplemental Levy</t>
  </si>
  <si>
    <t>Shelley</t>
  </si>
  <si>
    <t>Joint School Dist. No.60</t>
  </si>
  <si>
    <t>IN FAVOR OF</t>
  </si>
  <si>
    <t>AGAINST</t>
  </si>
  <si>
    <t>Swan Valley</t>
  </si>
  <si>
    <t>Joint School Dist. No. 92</t>
  </si>
  <si>
    <t>Soda Springs</t>
  </si>
  <si>
    <t>Joint School Dist. No. 150</t>
  </si>
  <si>
    <t>Absentee 30</t>
  </si>
  <si>
    <t>Absentee 32</t>
  </si>
  <si>
    <t>Absentee 33</t>
  </si>
  <si>
    <t>Absentee 34</t>
  </si>
  <si>
    <t>Plant Facilities Levy</t>
  </si>
  <si>
    <t>PRECINCT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</si>
</sst>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0"/>
      <name val="Helv"/>
    </font>
    <font>
      <sz val="8"/>
      <name val="Helv"/>
    </font>
    <font>
      <sz val="10"/>
      <name val="Arial Narrow"/>
      <family val="2"/>
    </font>
    <font>
      <b/>
      <sz val="10"/>
      <name val="Arial Narrow"/>
      <family val="2"/>
    </font>
    <font>
      <b/>
      <sz val="10"/>
      <color indexed="12"/>
      <name val="Arial Narrow"/>
      <family val="2"/>
    </font>
    <font>
      <sz val="10"/>
      <color theme="1"/>
      <name val="Arial Narrow"/>
      <family val="2"/>
    </font>
    <font>
      <b/>
      <sz val="10"/>
      <color theme="1"/>
      <name val="Arial Narrow"/>
      <family val="2"/>
    </font>
    <font>
      <b/>
      <sz val="10"/>
      <name val="Helv"/>
    </font>
  </fonts>
  <fills count="5">
    <fill>
      <patternFill patternType="none"/>
    </fill>
    <fill>
      <patternFill patternType="gray125"/>
    </fill>
    <fill>
      <patternFill patternType="solid">
        <fgColor indexed="47"/>
        <bgColor indexed="64"/>
      </patternFill>
    </fill>
    <fill>
      <patternFill patternType="solid">
        <fgColor theme="0" tint="-0.34998626667073579"/>
        <bgColor indexed="64"/>
      </patternFill>
    </fill>
    <fill>
      <patternFill patternType="solid">
        <fgColor rgb="FFA6A6A6"/>
        <bgColor indexed="64"/>
      </patternFill>
    </fill>
  </fills>
  <borders count="51">
    <border>
      <left/>
      <right/>
      <top/>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medium">
        <color indexed="64"/>
      </top>
      <bottom style="hair">
        <color indexed="64"/>
      </bottom>
      <diagonal/>
    </border>
    <border>
      <left style="thin">
        <color indexed="64"/>
      </left>
      <right style="hair">
        <color indexed="64"/>
      </right>
      <top/>
      <bottom style="hair">
        <color indexed="64"/>
      </bottom>
      <diagonal/>
    </border>
    <border>
      <left/>
      <right/>
      <top style="medium">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style="hair">
        <color indexed="64"/>
      </top>
      <bottom style="hair">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right/>
      <top style="medium">
        <color indexed="64"/>
      </top>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s>
  <cellStyleXfs count="1">
    <xf numFmtId="0" fontId="0" fillId="0" borderId="0"/>
  </cellStyleXfs>
  <cellXfs count="149">
    <xf numFmtId="0" fontId="0" fillId="0" borderId="0" xfId="0"/>
    <xf numFmtId="3" fontId="2" fillId="0" borderId="1" xfId="0" applyNumberFormat="1" applyFont="1" applyFill="1" applyBorder="1" applyAlignment="1" applyProtection="1">
      <alignment horizontal="left"/>
    </xf>
    <xf numFmtId="1" fontId="2" fillId="0" borderId="2" xfId="0" applyNumberFormat="1" applyFont="1" applyFill="1" applyBorder="1" applyAlignment="1" applyProtection="1">
      <alignment horizontal="center" vertical="center" textRotation="90" wrapText="1"/>
    </xf>
    <xf numFmtId="0" fontId="2" fillId="0" borderId="2" xfId="0" applyFont="1" applyFill="1" applyBorder="1" applyAlignment="1" applyProtection="1">
      <alignment horizontal="center" vertical="center" textRotation="90" wrapText="1"/>
    </xf>
    <xf numFmtId="3" fontId="4" fillId="0" borderId="2" xfId="0" applyNumberFormat="1" applyFont="1" applyFill="1" applyBorder="1" applyAlignment="1" applyProtection="1">
      <alignment horizontal="left"/>
    </xf>
    <xf numFmtId="0" fontId="2" fillId="0" borderId="0" xfId="0" applyFont="1" applyFill="1" applyBorder="1" applyAlignment="1" applyProtection="1">
      <protection locked="0"/>
    </xf>
    <xf numFmtId="0" fontId="2" fillId="0" borderId="0" xfId="0" applyFont="1" applyFill="1" applyBorder="1" applyAlignment="1" applyProtection="1">
      <alignment vertical="center" textRotation="90"/>
      <protection locked="0"/>
    </xf>
    <xf numFmtId="3" fontId="3" fillId="2" borderId="6" xfId="0" applyNumberFormat="1" applyFont="1" applyFill="1" applyBorder="1" applyAlignment="1" applyProtection="1">
      <alignment horizontal="left"/>
    </xf>
    <xf numFmtId="3" fontId="2" fillId="2" borderId="7" xfId="0" applyNumberFormat="1" applyFont="1" applyFill="1" applyBorder="1" applyAlignment="1" applyProtection="1"/>
    <xf numFmtId="3" fontId="2" fillId="2" borderId="8" xfId="0" applyNumberFormat="1" applyFont="1" applyFill="1" applyBorder="1" applyAlignment="1" applyProtection="1"/>
    <xf numFmtId="3" fontId="2" fillId="0" borderId="0" xfId="0" applyNumberFormat="1" applyFont="1" applyFill="1" applyBorder="1" applyAlignment="1" applyProtection="1">
      <protection locked="0"/>
    </xf>
    <xf numFmtId="0" fontId="2" fillId="0" borderId="0" xfId="0" applyFont="1" applyFill="1" applyBorder="1" applyAlignment="1" applyProtection="1">
      <alignment horizontal="left"/>
      <protection locked="0"/>
    </xf>
    <xf numFmtId="3" fontId="4" fillId="0" borderId="2" xfId="0" applyNumberFormat="1" applyFont="1" applyBorder="1" applyAlignment="1" applyProtection="1">
      <alignment horizontal="center"/>
    </xf>
    <xf numFmtId="3" fontId="2" fillId="0" borderId="9" xfId="0" applyNumberFormat="1" applyFont="1" applyBorder="1" applyAlignment="1" applyProtection="1">
      <alignment horizontal="center"/>
      <protection locked="0"/>
    </xf>
    <xf numFmtId="3" fontId="2" fillId="0" borderId="10" xfId="0" applyNumberFormat="1" applyFont="1" applyBorder="1" applyAlignment="1" applyProtection="1">
      <alignment horizontal="center"/>
      <protection locked="0"/>
    </xf>
    <xf numFmtId="3" fontId="2" fillId="0" borderId="11" xfId="0" applyNumberFormat="1" applyFont="1" applyBorder="1" applyAlignment="1" applyProtection="1">
      <alignment horizontal="center"/>
      <protection locked="0"/>
    </xf>
    <xf numFmtId="0" fontId="2" fillId="0" borderId="12" xfId="0" applyFont="1" applyFill="1" applyBorder="1" applyAlignment="1" applyProtection="1">
      <alignment horizontal="left"/>
    </xf>
    <xf numFmtId="0" fontId="3" fillId="0" borderId="13" xfId="0" applyFont="1" applyFill="1" applyBorder="1" applyAlignment="1" applyProtection="1"/>
    <xf numFmtId="0" fontId="3" fillId="0" borderId="0" xfId="0" applyFont="1" applyFill="1" applyBorder="1" applyAlignment="1" applyProtection="1">
      <protection locked="0"/>
    </xf>
    <xf numFmtId="0" fontId="3" fillId="0" borderId="14" xfId="0" applyFont="1" applyFill="1" applyBorder="1" applyAlignment="1" applyProtection="1"/>
    <xf numFmtId="0" fontId="2" fillId="0" borderId="14" xfId="0" applyFont="1" applyFill="1" applyBorder="1" applyAlignment="1" applyProtection="1">
      <alignment horizontal="left"/>
    </xf>
    <xf numFmtId="0" fontId="3" fillId="0" borderId="15" xfId="0" applyFont="1" applyFill="1" applyBorder="1" applyAlignment="1" applyProtection="1">
      <alignment horizontal="center" vertical="center"/>
    </xf>
    <xf numFmtId="3" fontId="2" fillId="0" borderId="16" xfId="0" applyNumberFormat="1" applyFont="1" applyBorder="1" applyAlignment="1" applyProtection="1">
      <alignment horizontal="center"/>
      <protection locked="0"/>
    </xf>
    <xf numFmtId="3" fontId="4" fillId="0" borderId="0" xfId="0" applyNumberFormat="1" applyFont="1" applyFill="1" applyBorder="1" applyAlignment="1" applyProtection="1">
      <protection locked="0"/>
    </xf>
    <xf numFmtId="3" fontId="4" fillId="0" borderId="0" xfId="0" applyNumberFormat="1" applyFont="1" applyFill="1" applyBorder="1" applyAlignment="1" applyProtection="1">
      <alignment horizontal="left"/>
    </xf>
    <xf numFmtId="0" fontId="2" fillId="0" borderId="0" xfId="0" applyFont="1" applyBorder="1" applyAlignment="1" applyProtection="1">
      <protection locked="0"/>
    </xf>
    <xf numFmtId="3" fontId="2" fillId="0" borderId="10" xfId="0" applyNumberFormat="1" applyFont="1" applyBorder="1" applyAlignment="1" applyProtection="1">
      <alignment horizontal="center"/>
    </xf>
    <xf numFmtId="3" fontId="3" fillId="2" borderId="7" xfId="0" applyNumberFormat="1" applyFont="1" applyFill="1" applyBorder="1" applyAlignment="1" applyProtection="1">
      <alignment horizontal="left"/>
    </xf>
    <xf numFmtId="3" fontId="2" fillId="0" borderId="17" xfId="0" applyNumberFormat="1" applyFont="1" applyBorder="1" applyAlignment="1" applyProtection="1">
      <alignment horizontal="center"/>
      <protection locked="0"/>
    </xf>
    <xf numFmtId="3" fontId="4" fillId="0" borderId="0" xfId="0" applyNumberFormat="1" applyFont="1" applyBorder="1" applyAlignment="1" applyProtection="1">
      <alignment horizontal="center"/>
    </xf>
    <xf numFmtId="3" fontId="4" fillId="0" borderId="18" xfId="0" applyNumberFormat="1" applyFont="1" applyBorder="1" applyAlignment="1" applyProtection="1">
      <alignment horizontal="center"/>
    </xf>
    <xf numFmtId="3" fontId="2" fillId="0" borderId="19" xfId="0" applyNumberFormat="1" applyFont="1" applyBorder="1" applyAlignment="1" applyProtection="1">
      <alignment horizontal="center"/>
      <protection locked="0"/>
    </xf>
    <xf numFmtId="10" fontId="4" fillId="0" borderId="2" xfId="0" applyNumberFormat="1" applyFont="1" applyBorder="1" applyAlignment="1" applyProtection="1">
      <alignment horizontal="center"/>
    </xf>
    <xf numFmtId="3" fontId="2" fillId="0" borderId="20" xfId="0" applyNumberFormat="1" applyFont="1" applyFill="1" applyBorder="1" applyAlignment="1" applyProtection="1">
      <alignment horizontal="center"/>
      <protection locked="0"/>
    </xf>
    <xf numFmtId="3" fontId="2" fillId="0" borderId="21" xfId="0" applyNumberFormat="1" applyFont="1" applyFill="1" applyBorder="1" applyAlignment="1" applyProtection="1">
      <alignment horizontal="center"/>
      <protection locked="0"/>
    </xf>
    <xf numFmtId="3" fontId="2" fillId="0" borderId="22" xfId="0" applyNumberFormat="1" applyFont="1" applyFill="1" applyBorder="1" applyAlignment="1" applyProtection="1">
      <alignment horizontal="center"/>
      <protection locked="0"/>
    </xf>
    <xf numFmtId="3" fontId="2" fillId="0" borderId="23" xfId="0" applyNumberFormat="1" applyFont="1" applyFill="1" applyBorder="1" applyAlignment="1" applyProtection="1">
      <alignment horizontal="center"/>
      <protection locked="0"/>
    </xf>
    <xf numFmtId="3" fontId="2" fillId="0" borderId="16" xfId="0" applyNumberFormat="1" applyFont="1" applyFill="1" applyBorder="1" applyAlignment="1" applyProtection="1">
      <alignment horizontal="center"/>
      <protection locked="0"/>
    </xf>
    <xf numFmtId="3" fontId="2" fillId="0" borderId="24" xfId="0" applyNumberFormat="1" applyFont="1" applyFill="1" applyBorder="1" applyAlignment="1" applyProtection="1">
      <alignment horizontal="center"/>
      <protection locked="0"/>
    </xf>
    <xf numFmtId="3" fontId="2" fillId="0" borderId="24" xfId="0" applyNumberFormat="1" applyFont="1" applyBorder="1" applyAlignment="1" applyProtection="1">
      <alignment horizontal="center"/>
      <protection locked="0"/>
    </xf>
    <xf numFmtId="3" fontId="2" fillId="0" borderId="25" xfId="0" applyNumberFormat="1" applyFont="1" applyFill="1" applyBorder="1" applyAlignment="1" applyProtection="1">
      <alignment horizontal="center"/>
      <protection locked="0"/>
    </xf>
    <xf numFmtId="3" fontId="2" fillId="0" borderId="25" xfId="0" applyNumberFormat="1" applyFont="1" applyBorder="1" applyAlignment="1" applyProtection="1">
      <alignment horizontal="center"/>
      <protection locked="0"/>
    </xf>
    <xf numFmtId="164" fontId="2" fillId="0" borderId="10" xfId="0" applyNumberFormat="1" applyFont="1" applyFill="1" applyBorder="1" applyAlignment="1" applyProtection="1">
      <alignment horizontal="center"/>
    </xf>
    <xf numFmtId="3" fontId="2" fillId="0" borderId="11" xfId="0" applyNumberFormat="1" applyFont="1" applyBorder="1" applyAlignment="1" applyProtection="1">
      <alignment horizontal="center"/>
    </xf>
    <xf numFmtId="164" fontId="2" fillId="0" borderId="11" xfId="0" applyNumberFormat="1" applyFont="1" applyFill="1" applyBorder="1" applyAlignment="1" applyProtection="1">
      <alignment horizontal="center"/>
    </xf>
    <xf numFmtId="3" fontId="2" fillId="0" borderId="30" xfId="0" applyNumberFormat="1" applyFont="1" applyFill="1" applyBorder="1" applyAlignment="1" applyProtection="1">
      <alignment horizontal="center"/>
      <protection locked="0"/>
    </xf>
    <xf numFmtId="3" fontId="2" fillId="0" borderId="30" xfId="0" applyNumberFormat="1" applyFont="1" applyBorder="1" applyAlignment="1" applyProtection="1">
      <alignment horizontal="center"/>
      <protection locked="0"/>
    </xf>
    <xf numFmtId="3" fontId="2" fillId="0" borderId="31" xfId="0" applyNumberFormat="1" applyFont="1" applyBorder="1" applyAlignment="1" applyProtection="1">
      <alignment horizontal="center"/>
      <protection locked="0"/>
    </xf>
    <xf numFmtId="3" fontId="2" fillId="0" borderId="32" xfId="0" applyNumberFormat="1" applyFont="1" applyFill="1" applyBorder="1" applyAlignment="1" applyProtection="1">
      <alignment horizontal="center"/>
      <protection locked="0"/>
    </xf>
    <xf numFmtId="3" fontId="2" fillId="0" borderId="33" xfId="0" applyNumberFormat="1" applyFont="1" applyFill="1" applyBorder="1" applyAlignment="1" applyProtection="1">
      <alignment horizontal="center"/>
      <protection locked="0"/>
    </xf>
    <xf numFmtId="3" fontId="2" fillId="0" borderId="34" xfId="0" applyNumberFormat="1" applyFont="1" applyFill="1" applyBorder="1" applyAlignment="1" applyProtection="1">
      <alignment horizontal="center"/>
      <protection locked="0"/>
    </xf>
    <xf numFmtId="3" fontId="2" fillId="0" borderId="35" xfId="0" applyNumberFormat="1" applyFont="1" applyFill="1" applyBorder="1" applyAlignment="1" applyProtection="1">
      <alignment horizontal="center"/>
      <protection locked="0"/>
    </xf>
    <xf numFmtId="3" fontId="2" fillId="0" borderId="36" xfId="0" applyNumberFormat="1" applyFont="1" applyFill="1" applyBorder="1" applyAlignment="1" applyProtection="1">
      <alignment horizontal="center"/>
      <protection locked="0"/>
    </xf>
    <xf numFmtId="3" fontId="2" fillId="0" borderId="37" xfId="0" applyNumberFormat="1" applyFont="1" applyFill="1" applyBorder="1" applyAlignment="1" applyProtection="1">
      <alignment horizontal="center"/>
      <protection locked="0"/>
    </xf>
    <xf numFmtId="3" fontId="2" fillId="0" borderId="38" xfId="0" applyNumberFormat="1" applyFont="1" applyFill="1" applyBorder="1" applyAlignment="1" applyProtection="1">
      <alignment horizontal="center"/>
      <protection locked="0"/>
    </xf>
    <xf numFmtId="3" fontId="2" fillId="0" borderId="39" xfId="0" applyNumberFormat="1" applyFont="1" applyFill="1" applyBorder="1" applyAlignment="1" applyProtection="1">
      <alignment horizontal="center"/>
      <protection locked="0"/>
    </xf>
    <xf numFmtId="3" fontId="2" fillId="0" borderId="40" xfId="0" applyNumberFormat="1" applyFont="1" applyFill="1" applyBorder="1" applyAlignment="1" applyProtection="1">
      <alignment horizontal="center"/>
      <protection locked="0"/>
    </xf>
    <xf numFmtId="3" fontId="2" fillId="0" borderId="41" xfId="0" applyNumberFormat="1" applyFont="1" applyFill="1" applyBorder="1" applyAlignment="1" applyProtection="1">
      <alignment horizontal="center"/>
      <protection locked="0"/>
    </xf>
    <xf numFmtId="3" fontId="2" fillId="0" borderId="41" xfId="0" applyNumberFormat="1" applyFont="1" applyBorder="1" applyAlignment="1" applyProtection="1">
      <alignment horizontal="center"/>
      <protection locked="0"/>
    </xf>
    <xf numFmtId="3" fontId="2" fillId="0" borderId="42" xfId="0" applyNumberFormat="1" applyFont="1" applyBorder="1" applyAlignment="1" applyProtection="1">
      <alignment horizontal="center"/>
      <protection locked="0"/>
    </xf>
    <xf numFmtId="3" fontId="2" fillId="0" borderId="43" xfId="0" applyNumberFormat="1" applyFont="1" applyFill="1" applyBorder="1" applyAlignment="1" applyProtection="1">
      <alignment horizontal="left"/>
    </xf>
    <xf numFmtId="0" fontId="5" fillId="0" borderId="13" xfId="0" applyFont="1" applyBorder="1"/>
    <xf numFmtId="0" fontId="5" fillId="0" borderId="2" xfId="0" applyFont="1" applyBorder="1" applyAlignment="1">
      <alignment horizontal="center"/>
    </xf>
    <xf numFmtId="0" fontId="6" fillId="0" borderId="15" xfId="0" applyFont="1" applyBorder="1" applyAlignment="1">
      <alignment horizontal="center" vertical="center"/>
    </xf>
    <xf numFmtId="0" fontId="5" fillId="0" borderId="12" xfId="0" applyFont="1" applyBorder="1" applyAlignment="1">
      <alignment horizontal="center" vertical="center" textRotation="90"/>
    </xf>
    <xf numFmtId="0" fontId="3" fillId="0" borderId="26" xfId="0" applyFont="1" applyFill="1" applyBorder="1" applyAlignment="1" applyProtection="1"/>
    <xf numFmtId="0" fontId="3" fillId="0" borderId="27" xfId="0" applyFont="1" applyFill="1" applyBorder="1" applyAlignment="1" applyProtection="1"/>
    <xf numFmtId="0" fontId="3" fillId="0" borderId="28" xfId="0" applyFont="1" applyFill="1" applyBorder="1" applyAlignment="1" applyProtection="1"/>
    <xf numFmtId="3" fontId="2" fillId="0" borderId="44" xfId="0" applyNumberFormat="1" applyFont="1" applyBorder="1" applyAlignment="1" applyProtection="1">
      <alignment horizontal="center"/>
      <protection locked="0"/>
    </xf>
    <xf numFmtId="3" fontId="2" fillId="0" borderId="45" xfId="0" applyNumberFormat="1" applyFont="1" applyBorder="1" applyAlignment="1" applyProtection="1">
      <alignment horizontal="center"/>
      <protection locked="0"/>
    </xf>
    <xf numFmtId="3" fontId="2" fillId="0" borderId="20" xfId="0" applyNumberFormat="1" applyFont="1" applyBorder="1" applyAlignment="1" applyProtection="1">
      <alignment horizontal="center"/>
      <protection locked="0"/>
    </xf>
    <xf numFmtId="3" fontId="2" fillId="0" borderId="38" xfId="0" applyNumberFormat="1" applyFont="1" applyBorder="1" applyAlignment="1" applyProtection="1">
      <alignment horizontal="center"/>
      <protection locked="0"/>
    </xf>
    <xf numFmtId="0" fontId="2" fillId="0" borderId="26" xfId="0" applyFont="1" applyBorder="1" applyAlignment="1" applyProtection="1">
      <alignment horizontal="left"/>
      <protection locked="0"/>
    </xf>
    <xf numFmtId="0" fontId="2" fillId="0" borderId="14" xfId="0" applyFont="1" applyBorder="1" applyAlignment="1">
      <alignment horizontal="left"/>
    </xf>
    <xf numFmtId="0" fontId="3" fillId="0" borderId="14" xfId="0" applyFont="1" applyBorder="1"/>
    <xf numFmtId="0" fontId="2" fillId="0" borderId="3" xfId="0" applyFont="1" applyBorder="1" applyAlignment="1">
      <alignment horizontal="left"/>
    </xf>
    <xf numFmtId="0" fontId="2" fillId="0" borderId="4" xfId="0" applyFont="1" applyBorder="1" applyAlignment="1">
      <alignment horizontal="left"/>
    </xf>
    <xf numFmtId="0" fontId="2" fillId="0" borderId="5" xfId="0" applyFont="1" applyBorder="1" applyAlignment="1">
      <alignment horizontal="left"/>
    </xf>
    <xf numFmtId="0" fontId="3" fillId="0" borderId="15" xfId="0" applyFont="1" applyBorder="1" applyAlignment="1">
      <alignment horizontal="center" vertical="center"/>
    </xf>
    <xf numFmtId="0" fontId="2" fillId="0" borderId="2" xfId="0" applyFont="1" applyBorder="1" applyAlignment="1">
      <alignment horizontal="center" vertical="center" textRotation="90" wrapText="1"/>
    </xf>
    <xf numFmtId="1" fontId="2" fillId="0" borderId="2" xfId="0" applyNumberFormat="1" applyFont="1" applyBorder="1" applyAlignment="1">
      <alignment horizontal="center" vertical="center" textRotation="90" wrapText="1"/>
    </xf>
    <xf numFmtId="3" fontId="3" fillId="2" borderId="6" xfId="0" applyNumberFormat="1" applyFont="1" applyFill="1" applyBorder="1" applyAlignment="1">
      <alignment horizontal="left"/>
    </xf>
    <xf numFmtId="3" fontId="2" fillId="2" borderId="7" xfId="0" applyNumberFormat="1" applyFont="1" applyFill="1" applyBorder="1"/>
    <xf numFmtId="3" fontId="2" fillId="2" borderId="46" xfId="0" applyNumberFormat="1" applyFont="1" applyFill="1" applyBorder="1"/>
    <xf numFmtId="3" fontId="2" fillId="2" borderId="8" xfId="0" applyNumberFormat="1" applyFont="1" applyFill="1" applyBorder="1"/>
    <xf numFmtId="3" fontId="2" fillId="0" borderId="1" xfId="0" applyNumberFormat="1" applyFont="1" applyBorder="1" applyAlignment="1">
      <alignment horizontal="left"/>
    </xf>
    <xf numFmtId="3" fontId="2" fillId="0" borderId="9" xfId="0" applyNumberFormat="1" applyFont="1" applyBorder="1" applyAlignment="1">
      <alignment horizontal="center"/>
    </xf>
    <xf numFmtId="164" fontId="2" fillId="0" borderId="47" xfId="0" applyNumberFormat="1" applyFont="1" applyBorder="1" applyAlignment="1">
      <alignment horizontal="center"/>
    </xf>
    <xf numFmtId="3" fontId="2" fillId="0" borderId="21" xfId="0" applyNumberFormat="1" applyFont="1" applyBorder="1" applyAlignment="1" applyProtection="1">
      <alignment horizontal="center"/>
      <protection locked="0"/>
    </xf>
    <xf numFmtId="3" fontId="2" fillId="0" borderId="47" xfId="0" applyNumberFormat="1" applyFont="1" applyBorder="1" applyAlignment="1" applyProtection="1">
      <alignment horizontal="center"/>
      <protection locked="0"/>
    </xf>
    <xf numFmtId="3" fontId="2" fillId="0" borderId="48" xfId="0" applyNumberFormat="1" applyFont="1" applyBorder="1" applyAlignment="1" applyProtection="1">
      <alignment horizontal="center"/>
      <protection locked="0"/>
    </xf>
    <xf numFmtId="3" fontId="2" fillId="0" borderId="48" xfId="0" applyNumberFormat="1" applyFont="1" applyBorder="1" applyAlignment="1">
      <alignment horizontal="center"/>
    </xf>
    <xf numFmtId="3" fontId="4" fillId="0" borderId="2" xfId="0" applyNumberFormat="1" applyFont="1" applyBorder="1" applyAlignment="1">
      <alignment horizontal="left"/>
    </xf>
    <xf numFmtId="3" fontId="4" fillId="0" borderId="2" xfId="0" applyNumberFormat="1" applyFont="1" applyBorder="1" applyAlignment="1">
      <alignment horizontal="center"/>
    </xf>
    <xf numFmtId="10" fontId="4" fillId="0" borderId="2" xfId="0" applyNumberFormat="1" applyFont="1" applyBorder="1" applyAlignment="1">
      <alignment horizontal="center"/>
    </xf>
    <xf numFmtId="3" fontId="2" fillId="3" borderId="48" xfId="0" applyNumberFormat="1" applyFont="1" applyFill="1" applyBorder="1" applyAlignment="1" applyProtection="1">
      <alignment horizontal="center"/>
      <protection locked="0"/>
    </xf>
    <xf numFmtId="3" fontId="2" fillId="3" borderId="47" xfId="0" applyNumberFormat="1" applyFont="1" applyFill="1" applyBorder="1" applyAlignment="1" applyProtection="1">
      <alignment horizontal="center"/>
      <protection locked="0"/>
    </xf>
    <xf numFmtId="3" fontId="2" fillId="3" borderId="48" xfId="0" applyNumberFormat="1" applyFont="1" applyFill="1" applyBorder="1" applyAlignment="1">
      <alignment horizontal="center"/>
    </xf>
    <xf numFmtId="9" fontId="2" fillId="0" borderId="47" xfId="0" applyNumberFormat="1" applyFont="1" applyBorder="1" applyAlignment="1">
      <alignment horizontal="center"/>
    </xf>
    <xf numFmtId="164" fontId="2" fillId="3" borderId="47" xfId="0" applyNumberFormat="1" applyFont="1" applyFill="1" applyBorder="1" applyAlignment="1">
      <alignment horizontal="center"/>
    </xf>
    <xf numFmtId="3" fontId="2" fillId="4" borderId="48" xfId="0" applyNumberFormat="1" applyFont="1" applyFill="1" applyBorder="1" applyAlignment="1" applyProtection="1">
      <alignment horizontal="center"/>
      <protection locked="0"/>
    </xf>
    <xf numFmtId="3" fontId="2" fillId="4" borderId="17" xfId="0" applyNumberFormat="1" applyFont="1" applyFill="1" applyBorder="1" applyAlignment="1" applyProtection="1">
      <alignment horizontal="center"/>
      <protection locked="0"/>
    </xf>
    <xf numFmtId="3" fontId="2" fillId="4" borderId="11" xfId="0" applyNumberFormat="1" applyFont="1" applyFill="1" applyBorder="1" applyAlignment="1" applyProtection="1">
      <alignment horizontal="center"/>
      <protection locked="0"/>
    </xf>
    <xf numFmtId="3" fontId="2" fillId="4" borderId="11" xfId="0" applyNumberFormat="1" applyFont="1" applyFill="1" applyBorder="1" applyAlignment="1" applyProtection="1">
      <alignment horizontal="center"/>
    </xf>
    <xf numFmtId="3" fontId="2" fillId="4" borderId="17" xfId="0" applyNumberFormat="1" applyFont="1" applyFill="1" applyBorder="1" applyAlignment="1" applyProtection="1">
      <alignment horizontal="center"/>
    </xf>
    <xf numFmtId="164" fontId="2" fillId="4" borderId="11" xfId="0" applyNumberFormat="1" applyFont="1" applyFill="1" applyBorder="1" applyAlignment="1" applyProtection="1">
      <alignment horizontal="center"/>
    </xf>
    <xf numFmtId="3" fontId="3" fillId="2" borderId="7" xfId="0" applyNumberFormat="1" applyFont="1" applyFill="1" applyBorder="1"/>
    <xf numFmtId="3" fontId="3" fillId="2" borderId="46" xfId="0" applyNumberFormat="1" applyFont="1" applyFill="1" applyBorder="1"/>
    <xf numFmtId="3" fontId="3" fillId="2" borderId="8" xfId="0" applyNumberFormat="1" applyFont="1" applyFill="1" applyBorder="1"/>
    <xf numFmtId="0" fontId="7" fillId="0" borderId="0" xfId="0" applyFont="1"/>
    <xf numFmtId="0" fontId="2" fillId="0" borderId="12" xfId="0" applyFont="1" applyBorder="1" applyAlignment="1">
      <alignment horizontal="center" vertical="center" textRotation="90" wrapText="1"/>
    </xf>
    <xf numFmtId="1" fontId="2" fillId="0" borderId="12" xfId="0" applyNumberFormat="1" applyFont="1" applyBorder="1" applyAlignment="1">
      <alignment horizontal="center" vertical="center" textRotation="90" wrapText="1"/>
    </xf>
    <xf numFmtId="0" fontId="3" fillId="0" borderId="12" xfId="0" applyFont="1" applyBorder="1" applyAlignment="1">
      <alignment horizontal="center" vertical="center" textRotation="90"/>
    </xf>
    <xf numFmtId="0" fontId="3" fillId="0" borderId="15" xfId="0" applyFont="1" applyBorder="1" applyAlignment="1">
      <alignment horizontal="center" vertical="center" textRotation="90" wrapText="1"/>
    </xf>
    <xf numFmtId="1" fontId="3" fillId="0" borderId="15" xfId="0" applyNumberFormat="1" applyFont="1" applyBorder="1" applyAlignment="1">
      <alignment horizontal="center" vertical="center" textRotation="90" wrapText="1"/>
    </xf>
    <xf numFmtId="0" fontId="3" fillId="0" borderId="50" xfId="0" applyFont="1" applyBorder="1" applyAlignment="1">
      <alignment horizontal="center" vertical="center" textRotation="90" wrapText="1"/>
    </xf>
    <xf numFmtId="1" fontId="3" fillId="0" borderId="50" xfId="0" applyNumberFormat="1" applyFont="1" applyBorder="1" applyAlignment="1">
      <alignment horizontal="center" vertical="center" textRotation="90" wrapText="1"/>
    </xf>
    <xf numFmtId="0" fontId="3" fillId="0" borderId="50" xfId="0" applyFont="1" applyBorder="1" applyAlignment="1">
      <alignment horizontal="center" vertical="center"/>
    </xf>
    <xf numFmtId="0" fontId="3" fillId="0" borderId="2" xfId="0" applyFont="1" applyBorder="1" applyAlignment="1">
      <alignment horizontal="center" vertical="center" textRotation="90"/>
    </xf>
    <xf numFmtId="0" fontId="3" fillId="0" borderId="49" xfId="0" applyFont="1" applyBorder="1" applyAlignment="1">
      <alignment horizontal="center" vertical="center" textRotation="90"/>
    </xf>
    <xf numFmtId="0" fontId="2" fillId="0" borderId="12" xfId="0" applyFont="1" applyBorder="1" applyAlignment="1">
      <alignment horizontal="center" textRotation="90" wrapText="1"/>
    </xf>
    <xf numFmtId="0" fontId="3" fillId="0" borderId="3" xfId="0" applyFont="1" applyFill="1" applyBorder="1" applyAlignment="1" applyProtection="1">
      <alignment horizontal="center"/>
    </xf>
    <xf numFmtId="0" fontId="3" fillId="0" borderId="4" xfId="0" applyFont="1" applyFill="1" applyBorder="1" applyAlignment="1" applyProtection="1">
      <alignment horizontal="center"/>
    </xf>
    <xf numFmtId="0" fontId="3" fillId="0" borderId="5" xfId="0" applyFont="1" applyFill="1" applyBorder="1" applyAlignment="1" applyProtection="1">
      <alignment horizontal="center"/>
    </xf>
    <xf numFmtId="0" fontId="3" fillId="0" borderId="14" xfId="0" applyFont="1" applyFill="1" applyBorder="1" applyAlignment="1" applyProtection="1">
      <alignment horizontal="center"/>
    </xf>
    <xf numFmtId="0" fontId="3" fillId="0" borderId="0" xfId="0" applyFont="1" applyFill="1" applyBorder="1" applyAlignment="1" applyProtection="1">
      <alignment horizontal="center"/>
    </xf>
    <xf numFmtId="0" fontId="3" fillId="0" borderId="29" xfId="0" applyFont="1" applyFill="1" applyBorder="1" applyAlignment="1" applyProtection="1">
      <alignment horizontal="center"/>
    </xf>
    <xf numFmtId="0" fontId="2" fillId="0" borderId="3" xfId="0" applyFont="1" applyFill="1" applyBorder="1" applyAlignment="1" applyProtection="1">
      <alignment horizontal="center"/>
    </xf>
    <xf numFmtId="0" fontId="2" fillId="0" borderId="4" xfId="0" applyFont="1" applyFill="1" applyBorder="1" applyAlignment="1" applyProtection="1">
      <alignment horizontal="center"/>
    </xf>
    <xf numFmtId="0" fontId="2" fillId="0" borderId="5" xfId="0" applyFont="1" applyFill="1" applyBorder="1" applyAlignment="1" applyProtection="1">
      <alignment horizontal="center"/>
    </xf>
    <xf numFmtId="0" fontId="3" fillId="0" borderId="26" xfId="0" applyFont="1" applyFill="1" applyBorder="1" applyAlignment="1" applyProtection="1">
      <alignment horizontal="center"/>
    </xf>
    <xf numFmtId="0" fontId="3" fillId="0" borderId="27" xfId="0" applyFont="1" applyFill="1" applyBorder="1" applyAlignment="1" applyProtection="1">
      <alignment horizontal="center"/>
    </xf>
    <xf numFmtId="0" fontId="2" fillId="0" borderId="26" xfId="0" applyFont="1" applyFill="1" applyBorder="1" applyAlignment="1" applyProtection="1">
      <alignment horizontal="center"/>
    </xf>
    <xf numFmtId="0" fontId="2" fillId="0" borderId="27" xfId="0" applyFont="1" applyFill="1" applyBorder="1" applyAlignment="1" applyProtection="1">
      <alignment horizontal="center"/>
    </xf>
    <xf numFmtId="0" fontId="2" fillId="0" borderId="28" xfId="0" applyFont="1" applyFill="1" applyBorder="1" applyAlignment="1" applyProtection="1">
      <alignment horizontal="center"/>
    </xf>
    <xf numFmtId="0" fontId="2" fillId="0" borderId="49" xfId="0" applyFont="1" applyBorder="1" applyAlignment="1">
      <alignment horizontal="center" vertical="center" textRotation="90"/>
    </xf>
    <xf numFmtId="0" fontId="2" fillId="0" borderId="18" xfId="0" applyFont="1" applyBorder="1" applyAlignment="1">
      <alignment horizontal="center" vertical="center" textRotation="90"/>
    </xf>
    <xf numFmtId="0" fontId="7" fillId="0" borderId="3" xfId="0" applyFont="1" applyBorder="1" applyAlignment="1">
      <alignment horizontal="center"/>
    </xf>
    <xf numFmtId="0" fontId="7" fillId="0" borderId="5" xfId="0" applyFont="1" applyBorder="1" applyAlignment="1">
      <alignment horizontal="center"/>
    </xf>
    <xf numFmtId="0" fontId="3" fillId="0" borderId="26" xfId="0" applyFont="1" applyBorder="1" applyAlignment="1">
      <alignment horizontal="center"/>
    </xf>
    <xf numFmtId="0" fontId="3" fillId="0" borderId="28" xfId="0" applyFont="1" applyBorder="1" applyAlignment="1">
      <alignment horizontal="center"/>
    </xf>
    <xf numFmtId="0" fontId="2" fillId="0" borderId="26" xfId="0" applyFont="1" applyBorder="1" applyAlignment="1">
      <alignment horizontal="center"/>
    </xf>
    <xf numFmtId="0" fontId="2" fillId="0" borderId="27" xfId="0" applyFont="1" applyBorder="1" applyAlignment="1">
      <alignment horizontal="center"/>
    </xf>
    <xf numFmtId="0" fontId="2" fillId="0" borderId="28" xfId="0" applyFont="1" applyBorder="1" applyAlignment="1">
      <alignment horizontal="center"/>
    </xf>
    <xf numFmtId="0" fontId="3" fillId="0" borderId="14" xfId="0" applyFont="1" applyBorder="1" applyAlignment="1">
      <alignment horizontal="center"/>
    </xf>
    <xf numFmtId="0" fontId="3" fillId="0" borderId="29" xfId="0" applyFont="1" applyBorder="1" applyAlignment="1">
      <alignment horizontal="center"/>
    </xf>
    <xf numFmtId="0" fontId="3" fillId="0" borderId="0" xfId="0" applyFont="1" applyAlignment="1">
      <alignment horizontal="center"/>
    </xf>
    <xf numFmtId="0" fontId="3" fillId="0" borderId="49" xfId="0" applyFont="1" applyBorder="1" applyAlignment="1">
      <alignment horizontal="center" vertical="center" textRotation="90"/>
    </xf>
    <xf numFmtId="0" fontId="3" fillId="0" borderId="18" xfId="0" applyFont="1" applyBorder="1" applyAlignment="1">
      <alignment horizontal="center" vertical="center" textRotation="90"/>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A6A6A6"/>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28575</xdr:colOff>
      <xdr:row>5</xdr:row>
      <xdr:rowOff>38099</xdr:rowOff>
    </xdr:from>
    <xdr:to>
      <xdr:col>2</xdr:col>
      <xdr:colOff>1333500</xdr:colOff>
      <xdr:row>5</xdr:row>
      <xdr:rowOff>1819275</xdr:rowOff>
    </xdr:to>
    <xdr:sp macro="" textlink="">
      <xdr:nvSpPr>
        <xdr:cNvPr id="2" name="Text Box 1">
          <a:extLst>
            <a:ext uri="{FF2B5EF4-FFF2-40B4-BE49-F238E27FC236}">
              <a16:creationId xmlns:a16="http://schemas.microsoft.com/office/drawing/2014/main" id="{73C23B35-E35B-445B-B601-0739FA333ABD}"/>
            </a:ext>
          </a:extLst>
        </xdr:cNvPr>
        <xdr:cNvSpPr txBox="1"/>
      </xdr:nvSpPr>
      <xdr:spPr>
        <a:xfrm>
          <a:off x="666750" y="847724"/>
          <a:ext cx="2676525" cy="1781176"/>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defTabSz="914400" eaLnBrk="1" fontAlgn="auto" latinLnBrk="0" hangingPunct="1">
            <a:lnSpc>
              <a:spcPct val="107000"/>
            </a:lnSpc>
            <a:spcBef>
              <a:spcPts val="0"/>
            </a:spcBef>
            <a:spcAft>
              <a:spcPts val="800"/>
            </a:spcAft>
            <a:buClrTx/>
            <a:buSzTx/>
            <a:buFontTx/>
            <a:buNone/>
            <a:tabLst/>
            <a:defRPr/>
          </a:pPr>
          <a:r>
            <a:rPr lang="en-US" sz="1000">
              <a:effectLst/>
              <a:latin typeface="Arial Narrow" panose="020B0606020202030204" pitchFamily="34" charset="0"/>
              <a:ea typeface="+mn-ea"/>
              <a:cs typeface="+mn-cs"/>
            </a:rPr>
            <a:t>Shall the Board of Trustees of Joint School District No. 60, Bonneville and Bingham Counties, State of Idaho, be authorized and empowered to levy a Supplemental Levy in the amount of five hundred and seventy-five thousand and no/ dollars  ($575,000.00) per year for two (2) years, commencing with the fiscal year beginning July 1, 2020 and ending June 30, 2022, for the purpose of financing any lawful expenses of maintaining and operating the District; all as provided in the Resolution adopted by the Board of Trustees on December 19, 2019? </a:t>
          </a:r>
        </a:p>
        <a:p>
          <a:pPr marL="0" marR="0">
            <a:lnSpc>
              <a:spcPct val="107000"/>
            </a:lnSpc>
            <a:spcBef>
              <a:spcPts val="0"/>
            </a:spcBef>
            <a:spcAft>
              <a:spcPts val="800"/>
            </a:spcAft>
          </a:pP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66675</xdr:colOff>
      <xdr:row>5</xdr:row>
      <xdr:rowOff>38100</xdr:rowOff>
    </xdr:from>
    <xdr:to>
      <xdr:col>2</xdr:col>
      <xdr:colOff>1781175</xdr:colOff>
      <xdr:row>5</xdr:row>
      <xdr:rowOff>2476500</xdr:rowOff>
    </xdr:to>
    <xdr:sp macro="" textlink="">
      <xdr:nvSpPr>
        <xdr:cNvPr id="7" name="TextBox 6">
          <a:extLst>
            <a:ext uri="{FF2B5EF4-FFF2-40B4-BE49-F238E27FC236}">
              <a16:creationId xmlns:a16="http://schemas.microsoft.com/office/drawing/2014/main" id="{D7FDC43A-1076-4FC7-88F6-335186CBB1AD}"/>
            </a:ext>
          </a:extLst>
        </xdr:cNvPr>
        <xdr:cNvSpPr txBox="1"/>
      </xdr:nvSpPr>
      <xdr:spPr>
        <a:xfrm>
          <a:off x="704850" y="847725"/>
          <a:ext cx="3543300" cy="2438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000">
              <a:solidFill>
                <a:schemeClr val="dk1"/>
              </a:solidFill>
              <a:effectLst/>
              <a:latin typeface="Arial Narrow" panose="020B0606020202030204" pitchFamily="34" charset="0"/>
              <a:ea typeface="+mn-ea"/>
              <a:cs typeface="+mn-cs"/>
            </a:rPr>
            <a:t>Shall the Board of Trustees of School District No. 92, Bonneville County, Idaho be authorized and empowered to levy a School Plant Facilities Reserve Fund Levy in the amount of $80,000, EIGHTY THOUSAND DOLLARS, for the first (1st) fiscal year beginning July 1, 2020 and continuing each year in the amount of $80,000, EIGHTY THOUSAND DOLLARS for 6 (SIX) years for the purpose of allowing the District to acquire, purchase or improve school site or sites; to accumulate funds for and to build a school house or school houses or other building or buildings; to demolish or remove school buildings; to add to, remodel or repair any existing building; to furnish and equip any building or buildings, including all lighting, heating, ventilation and sanitation facilities and appliances necessary to maintain and operate buildings of the  District; to  purchase school buses; for lease and lease purchase agreements for any of the above purposes and to repay loans from commercial lending institutions extended to pay for the construction of school plant facilities.</a:t>
          </a:r>
          <a:endParaRPr lang="en-US" sz="1000">
            <a:effectLst/>
            <a:latin typeface="Arial Narrow" panose="020B0606020202030204" pitchFamily="34" charset="0"/>
          </a:endParaRP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85725</xdr:rowOff>
    </xdr:from>
    <xdr:to>
      <xdr:col>2</xdr:col>
      <xdr:colOff>1352550</xdr:colOff>
      <xdr:row>5</xdr:row>
      <xdr:rowOff>1704975</xdr:rowOff>
    </xdr:to>
    <xdr:sp macro="" textlink="">
      <xdr:nvSpPr>
        <xdr:cNvPr id="5" name="Text Box 1">
          <a:extLst>
            <a:ext uri="{FF2B5EF4-FFF2-40B4-BE49-F238E27FC236}">
              <a16:creationId xmlns:a16="http://schemas.microsoft.com/office/drawing/2014/main" id="{2685AEA1-B966-4BE8-82BB-8C9668B53B39}"/>
            </a:ext>
          </a:extLst>
        </xdr:cNvPr>
        <xdr:cNvSpPr txBox="1"/>
      </xdr:nvSpPr>
      <xdr:spPr>
        <a:xfrm>
          <a:off x="657225" y="895350"/>
          <a:ext cx="2705100" cy="1619250"/>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algn="just">
            <a:lnSpc>
              <a:spcPct val="90000"/>
            </a:lnSpc>
            <a:spcBef>
              <a:spcPts val="0"/>
            </a:spcBef>
            <a:spcAft>
              <a:spcPts val="0"/>
            </a:spcAft>
          </a:pPr>
          <a:r>
            <a:rPr lang="en-US" sz="1000">
              <a:effectLst/>
              <a:latin typeface="Arial Narrow" panose="020B0606020202030204" pitchFamily="34" charset="0"/>
              <a:ea typeface="Calibri" panose="020F0502020204030204" pitchFamily="34" charset="0"/>
              <a:cs typeface="Times New Roman" panose="02020603050405020304" pitchFamily="18" charset="0"/>
            </a:rPr>
            <a:t>Shall the Board of Trustees of the Soda Springs Jt. School District No.150 Caribou, Bear Lake, Bonneville Counties, Idaho, be authorized to levy a supplemental levy, as permitted by law in Section 33-802(3), Idaho Code, in the amount of  Six Hundred Ninety-Eight Thousand Dollars ($698,000), for one (1) year for the purpose of paying all lawful expenses of maintaining and operating the schools of the District commencing with the fiscal year beginning July 1, 2020 and ending June 30, 2021  as provided in the resolution of the Board of Trustees of Soda Springs School District #150 adopted on December 18, 2019?</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3"/>
  <sheetViews>
    <sheetView topLeftCell="A28" zoomScaleNormal="100" zoomScaleSheetLayoutView="100" workbookViewId="0">
      <selection activeCell="B36" sqref="B36:R36"/>
    </sheetView>
  </sheetViews>
  <sheetFormatPr defaultColWidth="9.140625" defaultRowHeight="12.75" x14ac:dyDescent="0.2"/>
  <cols>
    <col min="1" max="1" width="9" style="11" bestFit="1" customWidth="1"/>
    <col min="2" max="6" width="6.42578125" style="11" customWidth="1"/>
    <col min="7" max="14" width="6.42578125" style="25" customWidth="1"/>
    <col min="15" max="18" width="6.42578125" style="5" customWidth="1"/>
    <col min="19" max="16384" width="9.140625" style="5"/>
  </cols>
  <sheetData>
    <row r="1" spans="1:18" x14ac:dyDescent="0.2">
      <c r="A1" s="16"/>
      <c r="B1" s="65"/>
      <c r="C1" s="66"/>
      <c r="D1" s="66"/>
      <c r="E1" s="66"/>
      <c r="F1" s="66"/>
      <c r="G1" s="66"/>
      <c r="H1" s="66"/>
      <c r="I1" s="66"/>
      <c r="J1" s="66"/>
      <c r="K1" s="66"/>
      <c r="L1" s="66"/>
      <c r="M1" s="66"/>
      <c r="N1" s="66"/>
      <c r="O1" s="66"/>
      <c r="P1" s="66"/>
      <c r="Q1" s="66"/>
      <c r="R1" s="67"/>
    </row>
    <row r="2" spans="1:18" s="18" customFormat="1" x14ac:dyDescent="0.2">
      <c r="A2" s="17"/>
      <c r="B2" s="124" t="s">
        <v>10</v>
      </c>
      <c r="C2" s="125"/>
      <c r="D2" s="125"/>
      <c r="E2" s="125"/>
      <c r="F2" s="125"/>
      <c r="G2" s="125"/>
      <c r="H2" s="125"/>
      <c r="I2" s="125"/>
      <c r="J2" s="125"/>
      <c r="K2" s="125"/>
      <c r="L2" s="125"/>
      <c r="M2" s="125"/>
      <c r="N2" s="125"/>
      <c r="O2" s="125"/>
      <c r="P2" s="125"/>
      <c r="Q2" s="125"/>
      <c r="R2" s="126"/>
    </row>
    <row r="3" spans="1:18" s="18" customFormat="1" x14ac:dyDescent="0.2">
      <c r="A3" s="19"/>
      <c r="B3" s="121" t="s">
        <v>11</v>
      </c>
      <c r="C3" s="122"/>
      <c r="D3" s="122"/>
      <c r="E3" s="122"/>
      <c r="F3" s="122"/>
      <c r="G3" s="122"/>
      <c r="H3" s="122"/>
      <c r="I3" s="122"/>
      <c r="J3" s="122"/>
      <c r="K3" s="122"/>
      <c r="L3" s="122"/>
      <c r="M3" s="122"/>
      <c r="N3" s="122"/>
      <c r="O3" s="122"/>
      <c r="P3" s="122"/>
      <c r="Q3" s="122"/>
      <c r="R3" s="123"/>
    </row>
    <row r="4" spans="1:18" x14ac:dyDescent="0.2">
      <c r="A4" s="61"/>
      <c r="B4" s="62" t="s">
        <v>15</v>
      </c>
      <c r="C4" s="62" t="s">
        <v>15</v>
      </c>
      <c r="D4" s="62" t="s">
        <v>15</v>
      </c>
      <c r="E4" s="62" t="s">
        <v>15</v>
      </c>
      <c r="F4" s="62" t="s">
        <v>15</v>
      </c>
      <c r="G4" s="62" t="s">
        <v>15</v>
      </c>
      <c r="H4" s="62" t="s">
        <v>15</v>
      </c>
      <c r="I4" s="62" t="s">
        <v>15</v>
      </c>
      <c r="J4" s="62" t="s">
        <v>15</v>
      </c>
      <c r="K4" s="62" t="s">
        <v>15</v>
      </c>
      <c r="L4" s="62" t="s">
        <v>15</v>
      </c>
      <c r="M4" s="62" t="s">
        <v>15</v>
      </c>
      <c r="N4" s="62" t="s">
        <v>15</v>
      </c>
      <c r="O4" s="62" t="s">
        <v>15</v>
      </c>
      <c r="P4" s="62" t="s">
        <v>15</v>
      </c>
      <c r="Q4" s="62" t="s">
        <v>15</v>
      </c>
      <c r="R4" s="62" t="s">
        <v>15</v>
      </c>
    </row>
    <row r="5" spans="1:18" s="6" customFormat="1" ht="84.75" thickBot="1" x14ac:dyDescent="0.25">
      <c r="A5" s="63" t="s">
        <v>4</v>
      </c>
      <c r="B5" s="64" t="s">
        <v>16</v>
      </c>
      <c r="C5" s="64" t="s">
        <v>40</v>
      </c>
      <c r="D5" s="64" t="s">
        <v>17</v>
      </c>
      <c r="E5" s="64" t="s">
        <v>18</v>
      </c>
      <c r="F5" s="64" t="s">
        <v>19</v>
      </c>
      <c r="G5" s="64" t="s">
        <v>20</v>
      </c>
      <c r="H5" s="64" t="s">
        <v>41</v>
      </c>
      <c r="I5" s="64" t="s">
        <v>21</v>
      </c>
      <c r="J5" s="64" t="s">
        <v>42</v>
      </c>
      <c r="K5" s="64" t="s">
        <v>22</v>
      </c>
      <c r="L5" s="64" t="s">
        <v>23</v>
      </c>
      <c r="M5" s="64" t="s">
        <v>24</v>
      </c>
      <c r="N5" s="64" t="s">
        <v>25</v>
      </c>
      <c r="O5" s="64" t="s">
        <v>26</v>
      </c>
      <c r="P5" s="64" t="s">
        <v>27</v>
      </c>
      <c r="Q5" s="64" t="s">
        <v>28</v>
      </c>
      <c r="R5" s="64" t="s">
        <v>29</v>
      </c>
    </row>
    <row r="6" spans="1:18" s="10" customFormat="1" ht="13.5" thickBot="1" x14ac:dyDescent="0.25">
      <c r="A6" s="7"/>
      <c r="B6" s="27"/>
      <c r="C6" s="27"/>
      <c r="D6" s="27"/>
      <c r="E6" s="27"/>
      <c r="F6" s="27"/>
      <c r="G6" s="8"/>
      <c r="H6" s="8"/>
      <c r="I6" s="8"/>
      <c r="J6" s="8"/>
      <c r="K6" s="8"/>
      <c r="L6" s="8"/>
      <c r="M6" s="8"/>
      <c r="N6" s="8"/>
      <c r="O6" s="8"/>
      <c r="P6" s="8"/>
      <c r="Q6" s="8"/>
      <c r="R6" s="9"/>
    </row>
    <row r="7" spans="1:18" s="10" customFormat="1" x14ac:dyDescent="0.2">
      <c r="A7" s="1">
        <v>1</v>
      </c>
      <c r="B7" s="33">
        <v>0</v>
      </c>
      <c r="C7" s="35">
        <v>33</v>
      </c>
      <c r="D7" s="37">
        <v>1</v>
      </c>
      <c r="E7" s="48">
        <v>0</v>
      </c>
      <c r="F7" s="37">
        <v>0</v>
      </c>
      <c r="G7" s="22">
        <v>0</v>
      </c>
      <c r="H7" s="22">
        <v>0</v>
      </c>
      <c r="I7" s="22">
        <v>0</v>
      </c>
      <c r="J7" s="22">
        <v>0</v>
      </c>
      <c r="K7" s="22">
        <v>1</v>
      </c>
      <c r="L7" s="22">
        <v>0</v>
      </c>
      <c r="M7" s="22">
        <v>0</v>
      </c>
      <c r="N7" s="22">
        <v>31</v>
      </c>
      <c r="O7" s="22">
        <v>0</v>
      </c>
      <c r="P7" s="22">
        <v>1</v>
      </c>
      <c r="Q7" s="22">
        <v>0</v>
      </c>
      <c r="R7" s="14">
        <v>0</v>
      </c>
    </row>
    <row r="8" spans="1:18" s="10" customFormat="1" x14ac:dyDescent="0.2">
      <c r="A8" s="1">
        <v>2</v>
      </c>
      <c r="B8" s="34">
        <v>0</v>
      </c>
      <c r="C8" s="36">
        <v>21</v>
      </c>
      <c r="D8" s="52">
        <v>1</v>
      </c>
      <c r="E8" s="49">
        <v>0</v>
      </c>
      <c r="F8" s="38">
        <v>0</v>
      </c>
      <c r="G8" s="39">
        <v>0</v>
      </c>
      <c r="H8" s="39">
        <v>0</v>
      </c>
      <c r="I8" s="39">
        <v>0</v>
      </c>
      <c r="J8" s="39">
        <v>0</v>
      </c>
      <c r="K8" s="39">
        <v>0</v>
      </c>
      <c r="L8" s="39">
        <v>0</v>
      </c>
      <c r="M8" s="39">
        <v>0</v>
      </c>
      <c r="N8" s="39">
        <v>22</v>
      </c>
      <c r="O8" s="39">
        <v>0</v>
      </c>
      <c r="P8" s="39">
        <v>0</v>
      </c>
      <c r="Q8" s="39">
        <v>0</v>
      </c>
      <c r="R8" s="15">
        <v>0</v>
      </c>
    </row>
    <row r="9" spans="1:18" s="10" customFormat="1" x14ac:dyDescent="0.2">
      <c r="A9" s="1">
        <v>3</v>
      </c>
      <c r="B9" s="34">
        <v>0</v>
      </c>
      <c r="C9" s="36">
        <v>23</v>
      </c>
      <c r="D9" s="52">
        <v>1</v>
      </c>
      <c r="E9" s="49">
        <v>0</v>
      </c>
      <c r="F9" s="38">
        <v>0</v>
      </c>
      <c r="G9" s="39">
        <v>0</v>
      </c>
      <c r="H9" s="39">
        <v>0</v>
      </c>
      <c r="I9" s="39">
        <v>0</v>
      </c>
      <c r="J9" s="39">
        <v>0</v>
      </c>
      <c r="K9" s="39">
        <v>2</v>
      </c>
      <c r="L9" s="39">
        <v>0</v>
      </c>
      <c r="M9" s="39">
        <v>0</v>
      </c>
      <c r="N9" s="39">
        <v>38</v>
      </c>
      <c r="O9" s="39">
        <v>0</v>
      </c>
      <c r="P9" s="39">
        <v>0</v>
      </c>
      <c r="Q9" s="39">
        <v>0</v>
      </c>
      <c r="R9" s="15">
        <v>1</v>
      </c>
    </row>
    <row r="10" spans="1:18" s="23" customFormat="1" x14ac:dyDescent="0.2">
      <c r="A10" s="1">
        <v>4</v>
      </c>
      <c r="B10" s="34">
        <v>0</v>
      </c>
      <c r="C10" s="36">
        <v>42</v>
      </c>
      <c r="D10" s="52">
        <v>3</v>
      </c>
      <c r="E10" s="49">
        <v>0</v>
      </c>
      <c r="F10" s="38">
        <v>0</v>
      </c>
      <c r="G10" s="39">
        <v>0</v>
      </c>
      <c r="H10" s="39">
        <v>0</v>
      </c>
      <c r="I10" s="39">
        <v>0</v>
      </c>
      <c r="J10" s="39">
        <v>0</v>
      </c>
      <c r="K10" s="39">
        <v>1</v>
      </c>
      <c r="L10" s="39">
        <v>0</v>
      </c>
      <c r="M10" s="39">
        <v>0</v>
      </c>
      <c r="N10" s="39">
        <v>46</v>
      </c>
      <c r="O10" s="39">
        <v>0</v>
      </c>
      <c r="P10" s="39">
        <v>1</v>
      </c>
      <c r="Q10" s="39">
        <v>0</v>
      </c>
      <c r="R10" s="15">
        <v>0</v>
      </c>
    </row>
    <row r="11" spans="1:18" s="23" customFormat="1" x14ac:dyDescent="0.2">
      <c r="A11" s="1">
        <v>5</v>
      </c>
      <c r="B11" s="34">
        <v>0</v>
      </c>
      <c r="C11" s="36">
        <v>34</v>
      </c>
      <c r="D11" s="52">
        <v>0</v>
      </c>
      <c r="E11" s="49">
        <v>0</v>
      </c>
      <c r="F11" s="38">
        <v>0</v>
      </c>
      <c r="G11" s="39">
        <v>0</v>
      </c>
      <c r="H11" s="39">
        <v>0</v>
      </c>
      <c r="I11" s="39">
        <v>0</v>
      </c>
      <c r="J11" s="39">
        <v>0</v>
      </c>
      <c r="K11" s="39">
        <v>1</v>
      </c>
      <c r="L11" s="39">
        <v>2</v>
      </c>
      <c r="M11" s="39">
        <v>0</v>
      </c>
      <c r="N11" s="39">
        <v>43</v>
      </c>
      <c r="O11" s="39">
        <v>0</v>
      </c>
      <c r="P11" s="39">
        <v>0</v>
      </c>
      <c r="Q11" s="39">
        <v>0</v>
      </c>
      <c r="R11" s="15">
        <v>0</v>
      </c>
    </row>
    <row r="12" spans="1:18" s="23" customFormat="1" x14ac:dyDescent="0.2">
      <c r="A12" s="1">
        <v>6</v>
      </c>
      <c r="B12" s="34">
        <v>0</v>
      </c>
      <c r="C12" s="36">
        <v>41</v>
      </c>
      <c r="D12" s="52">
        <v>0</v>
      </c>
      <c r="E12" s="49">
        <v>0</v>
      </c>
      <c r="F12" s="38">
        <v>0</v>
      </c>
      <c r="G12" s="39">
        <v>0</v>
      </c>
      <c r="H12" s="39">
        <v>0</v>
      </c>
      <c r="I12" s="39">
        <v>0</v>
      </c>
      <c r="J12" s="39">
        <v>0</v>
      </c>
      <c r="K12" s="39">
        <v>4</v>
      </c>
      <c r="L12" s="39">
        <v>0</v>
      </c>
      <c r="M12" s="39">
        <v>0</v>
      </c>
      <c r="N12" s="39">
        <v>38</v>
      </c>
      <c r="O12" s="39">
        <v>0</v>
      </c>
      <c r="P12" s="39">
        <v>1</v>
      </c>
      <c r="Q12" s="39">
        <v>0</v>
      </c>
      <c r="R12" s="15">
        <v>0</v>
      </c>
    </row>
    <row r="13" spans="1:18" s="23" customFormat="1" x14ac:dyDescent="0.2">
      <c r="A13" s="1">
        <v>7</v>
      </c>
      <c r="B13" s="34">
        <v>1</v>
      </c>
      <c r="C13" s="36">
        <v>54</v>
      </c>
      <c r="D13" s="52">
        <v>1</v>
      </c>
      <c r="E13" s="50">
        <v>0</v>
      </c>
      <c r="F13" s="45">
        <v>0</v>
      </c>
      <c r="G13" s="46">
        <v>1</v>
      </c>
      <c r="H13" s="46">
        <v>0</v>
      </c>
      <c r="I13" s="46">
        <v>0</v>
      </c>
      <c r="J13" s="46">
        <v>0</v>
      </c>
      <c r="K13" s="46">
        <v>1</v>
      </c>
      <c r="L13" s="46">
        <v>0</v>
      </c>
      <c r="M13" s="46">
        <v>0</v>
      </c>
      <c r="N13" s="46">
        <v>89</v>
      </c>
      <c r="O13" s="46">
        <v>0</v>
      </c>
      <c r="P13" s="46">
        <v>0</v>
      </c>
      <c r="Q13" s="46">
        <v>0</v>
      </c>
      <c r="R13" s="47">
        <v>0</v>
      </c>
    </row>
    <row r="14" spans="1:18" s="23" customFormat="1" x14ac:dyDescent="0.2">
      <c r="A14" s="1">
        <v>8</v>
      </c>
      <c r="B14" s="34">
        <v>0</v>
      </c>
      <c r="C14" s="36">
        <v>30</v>
      </c>
      <c r="D14" s="52">
        <v>0</v>
      </c>
      <c r="E14" s="50">
        <v>0</v>
      </c>
      <c r="F14" s="45">
        <v>0</v>
      </c>
      <c r="G14" s="46">
        <v>1</v>
      </c>
      <c r="H14" s="46">
        <v>0</v>
      </c>
      <c r="I14" s="46">
        <v>0</v>
      </c>
      <c r="J14" s="46">
        <v>0</v>
      </c>
      <c r="K14" s="46">
        <v>4</v>
      </c>
      <c r="L14" s="46">
        <v>0</v>
      </c>
      <c r="M14" s="46">
        <v>0</v>
      </c>
      <c r="N14" s="46">
        <v>33</v>
      </c>
      <c r="O14" s="46">
        <v>0</v>
      </c>
      <c r="P14" s="46">
        <v>1</v>
      </c>
      <c r="Q14" s="46">
        <v>0</v>
      </c>
      <c r="R14" s="47">
        <v>0</v>
      </c>
    </row>
    <row r="15" spans="1:18" s="23" customFormat="1" x14ac:dyDescent="0.2">
      <c r="A15" s="1">
        <v>9</v>
      </c>
      <c r="B15" s="34">
        <v>0</v>
      </c>
      <c r="C15" s="36">
        <v>17</v>
      </c>
      <c r="D15" s="52">
        <v>0</v>
      </c>
      <c r="E15" s="50">
        <v>0</v>
      </c>
      <c r="F15" s="45">
        <v>0</v>
      </c>
      <c r="G15" s="46">
        <v>0</v>
      </c>
      <c r="H15" s="46">
        <v>0</v>
      </c>
      <c r="I15" s="46">
        <v>0</v>
      </c>
      <c r="J15" s="46">
        <v>0</v>
      </c>
      <c r="K15" s="46">
        <v>1</v>
      </c>
      <c r="L15" s="46">
        <v>0</v>
      </c>
      <c r="M15" s="46">
        <v>0</v>
      </c>
      <c r="N15" s="46">
        <v>43</v>
      </c>
      <c r="O15" s="46">
        <v>0</v>
      </c>
      <c r="P15" s="46">
        <v>0</v>
      </c>
      <c r="Q15" s="46">
        <v>0</v>
      </c>
      <c r="R15" s="47">
        <v>0</v>
      </c>
    </row>
    <row r="16" spans="1:18" s="23" customFormat="1" x14ac:dyDescent="0.2">
      <c r="A16" s="1">
        <v>10</v>
      </c>
      <c r="B16" s="34">
        <v>0</v>
      </c>
      <c r="C16" s="36">
        <v>38</v>
      </c>
      <c r="D16" s="52">
        <v>2</v>
      </c>
      <c r="E16" s="50">
        <v>0</v>
      </c>
      <c r="F16" s="45">
        <v>0</v>
      </c>
      <c r="G16" s="46">
        <v>0</v>
      </c>
      <c r="H16" s="46">
        <v>0</v>
      </c>
      <c r="I16" s="46">
        <v>0</v>
      </c>
      <c r="J16" s="46">
        <v>0</v>
      </c>
      <c r="K16" s="46">
        <v>0</v>
      </c>
      <c r="L16" s="46">
        <v>1</v>
      </c>
      <c r="M16" s="46">
        <v>0</v>
      </c>
      <c r="N16" s="46">
        <v>41</v>
      </c>
      <c r="O16" s="46">
        <v>0</v>
      </c>
      <c r="P16" s="46">
        <v>1</v>
      </c>
      <c r="Q16" s="46">
        <v>0</v>
      </c>
      <c r="R16" s="47">
        <v>1</v>
      </c>
    </row>
    <row r="17" spans="1:18" s="23" customFormat="1" x14ac:dyDescent="0.2">
      <c r="A17" s="1">
        <v>11</v>
      </c>
      <c r="B17" s="34">
        <v>0</v>
      </c>
      <c r="C17" s="36">
        <v>63</v>
      </c>
      <c r="D17" s="52">
        <v>0</v>
      </c>
      <c r="E17" s="50">
        <v>0</v>
      </c>
      <c r="F17" s="45">
        <v>0</v>
      </c>
      <c r="G17" s="46">
        <v>1</v>
      </c>
      <c r="H17" s="46">
        <v>1</v>
      </c>
      <c r="I17" s="46">
        <v>0</v>
      </c>
      <c r="J17" s="46">
        <v>0</v>
      </c>
      <c r="K17" s="46">
        <v>4</v>
      </c>
      <c r="L17" s="46">
        <v>0</v>
      </c>
      <c r="M17" s="46">
        <v>0</v>
      </c>
      <c r="N17" s="46">
        <v>110</v>
      </c>
      <c r="O17" s="46">
        <v>0</v>
      </c>
      <c r="P17" s="46">
        <v>4</v>
      </c>
      <c r="Q17" s="46">
        <v>0</v>
      </c>
      <c r="R17" s="47">
        <v>0</v>
      </c>
    </row>
    <row r="18" spans="1:18" s="23" customFormat="1" x14ac:dyDescent="0.2">
      <c r="A18" s="1">
        <v>12</v>
      </c>
      <c r="B18" s="34">
        <v>0</v>
      </c>
      <c r="C18" s="36">
        <v>48</v>
      </c>
      <c r="D18" s="52">
        <v>0</v>
      </c>
      <c r="E18" s="50">
        <v>1</v>
      </c>
      <c r="F18" s="45">
        <v>0</v>
      </c>
      <c r="G18" s="46">
        <v>2</v>
      </c>
      <c r="H18" s="46">
        <v>0</v>
      </c>
      <c r="I18" s="46">
        <v>0</v>
      </c>
      <c r="J18" s="46">
        <v>2</v>
      </c>
      <c r="K18" s="46">
        <v>0</v>
      </c>
      <c r="L18" s="46">
        <v>0</v>
      </c>
      <c r="M18" s="46">
        <v>0</v>
      </c>
      <c r="N18" s="46">
        <v>62</v>
      </c>
      <c r="O18" s="46">
        <v>0</v>
      </c>
      <c r="P18" s="46">
        <v>3</v>
      </c>
      <c r="Q18" s="46">
        <v>0</v>
      </c>
      <c r="R18" s="47">
        <v>0</v>
      </c>
    </row>
    <row r="19" spans="1:18" s="23" customFormat="1" x14ac:dyDescent="0.2">
      <c r="A19" s="1">
        <v>13</v>
      </c>
      <c r="B19" s="34">
        <v>0</v>
      </c>
      <c r="C19" s="36">
        <v>38</v>
      </c>
      <c r="D19" s="52">
        <v>3</v>
      </c>
      <c r="E19" s="50">
        <v>0</v>
      </c>
      <c r="F19" s="45">
        <v>0</v>
      </c>
      <c r="G19" s="46">
        <v>0</v>
      </c>
      <c r="H19" s="46">
        <v>0</v>
      </c>
      <c r="I19" s="46">
        <v>0</v>
      </c>
      <c r="J19" s="46">
        <v>0</v>
      </c>
      <c r="K19" s="46">
        <v>0</v>
      </c>
      <c r="L19" s="46">
        <v>2</v>
      </c>
      <c r="M19" s="46">
        <v>0</v>
      </c>
      <c r="N19" s="46">
        <v>68</v>
      </c>
      <c r="O19" s="46">
        <v>0</v>
      </c>
      <c r="P19" s="46">
        <v>0</v>
      </c>
      <c r="Q19" s="46">
        <v>0</v>
      </c>
      <c r="R19" s="47">
        <v>0</v>
      </c>
    </row>
    <row r="20" spans="1:18" s="23" customFormat="1" x14ac:dyDescent="0.2">
      <c r="A20" s="1">
        <v>14</v>
      </c>
      <c r="B20" s="34">
        <v>0</v>
      </c>
      <c r="C20" s="36">
        <v>49</v>
      </c>
      <c r="D20" s="52">
        <v>0</v>
      </c>
      <c r="E20" s="50">
        <v>0</v>
      </c>
      <c r="F20" s="45">
        <v>0</v>
      </c>
      <c r="G20" s="46">
        <v>2</v>
      </c>
      <c r="H20" s="46">
        <v>0</v>
      </c>
      <c r="I20" s="46">
        <v>0</v>
      </c>
      <c r="J20" s="46">
        <v>0</v>
      </c>
      <c r="K20" s="46">
        <v>0</v>
      </c>
      <c r="L20" s="46">
        <v>0</v>
      </c>
      <c r="M20" s="46">
        <v>0</v>
      </c>
      <c r="N20" s="46">
        <v>75</v>
      </c>
      <c r="O20" s="46">
        <v>0</v>
      </c>
      <c r="P20" s="46">
        <v>2</v>
      </c>
      <c r="Q20" s="46">
        <v>0</v>
      </c>
      <c r="R20" s="47">
        <v>1</v>
      </c>
    </row>
    <row r="21" spans="1:18" s="23" customFormat="1" x14ac:dyDescent="0.2">
      <c r="A21" s="1">
        <v>15</v>
      </c>
      <c r="B21" s="34">
        <v>0</v>
      </c>
      <c r="C21" s="36">
        <v>52</v>
      </c>
      <c r="D21" s="52">
        <v>0</v>
      </c>
      <c r="E21" s="50">
        <v>0</v>
      </c>
      <c r="F21" s="45">
        <v>0</v>
      </c>
      <c r="G21" s="46">
        <v>0</v>
      </c>
      <c r="H21" s="46">
        <v>0</v>
      </c>
      <c r="I21" s="46">
        <v>0</v>
      </c>
      <c r="J21" s="46">
        <v>0</v>
      </c>
      <c r="K21" s="46">
        <v>0</v>
      </c>
      <c r="L21" s="46">
        <v>0</v>
      </c>
      <c r="M21" s="46">
        <v>0</v>
      </c>
      <c r="N21" s="46">
        <v>41</v>
      </c>
      <c r="O21" s="46">
        <v>1</v>
      </c>
      <c r="P21" s="46">
        <v>4</v>
      </c>
      <c r="Q21" s="46">
        <v>0</v>
      </c>
      <c r="R21" s="47">
        <v>0</v>
      </c>
    </row>
    <row r="22" spans="1:18" s="23" customFormat="1" x14ac:dyDescent="0.2">
      <c r="A22" s="1">
        <v>16</v>
      </c>
      <c r="B22" s="34">
        <v>0</v>
      </c>
      <c r="C22" s="36">
        <v>79</v>
      </c>
      <c r="D22" s="52">
        <v>0</v>
      </c>
      <c r="E22" s="50">
        <v>0</v>
      </c>
      <c r="F22" s="45">
        <v>0</v>
      </c>
      <c r="G22" s="46">
        <v>0</v>
      </c>
      <c r="H22" s="46">
        <v>0</v>
      </c>
      <c r="I22" s="46">
        <v>0</v>
      </c>
      <c r="J22" s="46">
        <v>0</v>
      </c>
      <c r="K22" s="46">
        <v>0</v>
      </c>
      <c r="L22" s="46">
        <v>2</v>
      </c>
      <c r="M22" s="46">
        <v>0</v>
      </c>
      <c r="N22" s="46">
        <v>42</v>
      </c>
      <c r="O22" s="46">
        <v>0</v>
      </c>
      <c r="P22" s="46">
        <v>3</v>
      </c>
      <c r="Q22" s="46">
        <v>0</v>
      </c>
      <c r="R22" s="47">
        <v>2</v>
      </c>
    </row>
    <row r="23" spans="1:18" s="23" customFormat="1" x14ac:dyDescent="0.2">
      <c r="A23" s="1">
        <v>17</v>
      </c>
      <c r="B23" s="34">
        <v>0</v>
      </c>
      <c r="C23" s="36">
        <v>53</v>
      </c>
      <c r="D23" s="52">
        <v>0</v>
      </c>
      <c r="E23" s="50">
        <v>1</v>
      </c>
      <c r="F23" s="45">
        <v>0</v>
      </c>
      <c r="G23" s="46">
        <v>0</v>
      </c>
      <c r="H23" s="46">
        <v>0</v>
      </c>
      <c r="I23" s="46">
        <v>0</v>
      </c>
      <c r="J23" s="46">
        <v>0</v>
      </c>
      <c r="K23" s="46">
        <v>0</v>
      </c>
      <c r="L23" s="46">
        <v>1</v>
      </c>
      <c r="M23" s="46">
        <v>0</v>
      </c>
      <c r="N23" s="46">
        <v>59</v>
      </c>
      <c r="O23" s="46">
        <v>0</v>
      </c>
      <c r="P23" s="46">
        <v>1</v>
      </c>
      <c r="Q23" s="46">
        <v>0</v>
      </c>
      <c r="R23" s="47">
        <v>0</v>
      </c>
    </row>
    <row r="24" spans="1:18" s="23" customFormat="1" x14ac:dyDescent="0.2">
      <c r="A24" s="1">
        <v>18</v>
      </c>
      <c r="B24" s="34">
        <v>0</v>
      </c>
      <c r="C24" s="36">
        <v>52</v>
      </c>
      <c r="D24" s="52">
        <v>1</v>
      </c>
      <c r="E24" s="50">
        <v>0</v>
      </c>
      <c r="F24" s="45">
        <v>0</v>
      </c>
      <c r="G24" s="46">
        <v>0</v>
      </c>
      <c r="H24" s="46">
        <v>0</v>
      </c>
      <c r="I24" s="46">
        <v>0</v>
      </c>
      <c r="J24" s="46">
        <v>0</v>
      </c>
      <c r="K24" s="46">
        <v>0</v>
      </c>
      <c r="L24" s="46">
        <v>0</v>
      </c>
      <c r="M24" s="46">
        <v>0</v>
      </c>
      <c r="N24" s="46">
        <v>57</v>
      </c>
      <c r="O24" s="46">
        <v>0</v>
      </c>
      <c r="P24" s="46">
        <v>4</v>
      </c>
      <c r="Q24" s="46">
        <v>0</v>
      </c>
      <c r="R24" s="47">
        <v>0</v>
      </c>
    </row>
    <row r="25" spans="1:18" s="23" customFormat="1" x14ac:dyDescent="0.2">
      <c r="A25" s="1">
        <v>19</v>
      </c>
      <c r="B25" s="34">
        <v>0</v>
      </c>
      <c r="C25" s="36">
        <v>63</v>
      </c>
      <c r="D25" s="52">
        <v>1</v>
      </c>
      <c r="E25" s="50">
        <v>0</v>
      </c>
      <c r="F25" s="45">
        <v>0</v>
      </c>
      <c r="G25" s="46">
        <v>1</v>
      </c>
      <c r="H25" s="46">
        <v>0</v>
      </c>
      <c r="I25" s="46">
        <v>0</v>
      </c>
      <c r="J25" s="46">
        <v>0</v>
      </c>
      <c r="K25" s="46">
        <v>3</v>
      </c>
      <c r="L25" s="46">
        <v>0</v>
      </c>
      <c r="M25" s="46">
        <v>0</v>
      </c>
      <c r="N25" s="46">
        <v>37</v>
      </c>
      <c r="O25" s="46">
        <v>0</v>
      </c>
      <c r="P25" s="46">
        <v>2</v>
      </c>
      <c r="Q25" s="46">
        <v>0</v>
      </c>
      <c r="R25" s="47">
        <v>0</v>
      </c>
    </row>
    <row r="26" spans="1:18" s="23" customFormat="1" x14ac:dyDescent="0.2">
      <c r="A26" s="1">
        <v>20</v>
      </c>
      <c r="B26" s="34">
        <v>0</v>
      </c>
      <c r="C26" s="36">
        <v>26</v>
      </c>
      <c r="D26" s="52">
        <v>0</v>
      </c>
      <c r="E26" s="50">
        <v>0</v>
      </c>
      <c r="F26" s="45">
        <v>0</v>
      </c>
      <c r="G26" s="46">
        <v>0</v>
      </c>
      <c r="H26" s="46">
        <v>0</v>
      </c>
      <c r="I26" s="46">
        <v>0</v>
      </c>
      <c r="J26" s="46">
        <v>1</v>
      </c>
      <c r="K26" s="46">
        <v>1</v>
      </c>
      <c r="L26" s="46">
        <v>0</v>
      </c>
      <c r="M26" s="46">
        <v>0</v>
      </c>
      <c r="N26" s="46">
        <v>63</v>
      </c>
      <c r="O26" s="46">
        <v>0</v>
      </c>
      <c r="P26" s="46">
        <v>1</v>
      </c>
      <c r="Q26" s="46">
        <v>0</v>
      </c>
      <c r="R26" s="47">
        <v>0</v>
      </c>
    </row>
    <row r="27" spans="1:18" s="23" customFormat="1" x14ac:dyDescent="0.2">
      <c r="A27" s="1">
        <v>21</v>
      </c>
      <c r="B27" s="34">
        <v>0</v>
      </c>
      <c r="C27" s="36">
        <v>52</v>
      </c>
      <c r="D27" s="52">
        <v>2</v>
      </c>
      <c r="E27" s="50">
        <v>1</v>
      </c>
      <c r="F27" s="45">
        <v>1</v>
      </c>
      <c r="G27" s="46">
        <v>0</v>
      </c>
      <c r="H27" s="46">
        <v>0</v>
      </c>
      <c r="I27" s="46">
        <v>0</v>
      </c>
      <c r="J27" s="46">
        <v>0</v>
      </c>
      <c r="K27" s="46">
        <v>1</v>
      </c>
      <c r="L27" s="46">
        <v>1</v>
      </c>
      <c r="M27" s="46">
        <v>0</v>
      </c>
      <c r="N27" s="46">
        <v>36</v>
      </c>
      <c r="O27" s="46">
        <v>0</v>
      </c>
      <c r="P27" s="46">
        <v>2</v>
      </c>
      <c r="Q27" s="46">
        <v>0</v>
      </c>
      <c r="R27" s="47">
        <v>1</v>
      </c>
    </row>
    <row r="28" spans="1:18" s="23" customFormat="1" x14ac:dyDescent="0.2">
      <c r="A28" s="1">
        <v>22</v>
      </c>
      <c r="B28" s="34">
        <v>0</v>
      </c>
      <c r="C28" s="36">
        <v>25</v>
      </c>
      <c r="D28" s="52">
        <v>0</v>
      </c>
      <c r="E28" s="50">
        <v>0</v>
      </c>
      <c r="F28" s="45">
        <v>0</v>
      </c>
      <c r="G28" s="46">
        <v>0</v>
      </c>
      <c r="H28" s="46">
        <v>0</v>
      </c>
      <c r="I28" s="46">
        <v>0</v>
      </c>
      <c r="J28" s="46">
        <v>0</v>
      </c>
      <c r="K28" s="46">
        <v>0</v>
      </c>
      <c r="L28" s="46">
        <v>1</v>
      </c>
      <c r="M28" s="46">
        <v>0</v>
      </c>
      <c r="N28" s="46">
        <v>25</v>
      </c>
      <c r="O28" s="46">
        <v>0</v>
      </c>
      <c r="P28" s="46">
        <v>0</v>
      </c>
      <c r="Q28" s="46">
        <v>0</v>
      </c>
      <c r="R28" s="47">
        <v>1</v>
      </c>
    </row>
    <row r="29" spans="1:18" s="23" customFormat="1" x14ac:dyDescent="0.2">
      <c r="A29" s="60">
        <v>23</v>
      </c>
      <c r="B29" s="54">
        <v>0</v>
      </c>
      <c r="C29" s="55">
        <v>38</v>
      </c>
      <c r="D29" s="38">
        <v>0</v>
      </c>
      <c r="E29" s="49">
        <v>0</v>
      </c>
      <c r="F29" s="38">
        <v>0</v>
      </c>
      <c r="G29" s="39">
        <v>1</v>
      </c>
      <c r="H29" s="39">
        <v>0</v>
      </c>
      <c r="I29" s="39">
        <v>0</v>
      </c>
      <c r="J29" s="39">
        <v>0</v>
      </c>
      <c r="K29" s="39">
        <v>0</v>
      </c>
      <c r="L29" s="39">
        <v>1</v>
      </c>
      <c r="M29" s="39">
        <v>0</v>
      </c>
      <c r="N29" s="39">
        <v>27</v>
      </c>
      <c r="O29" s="39">
        <v>0</v>
      </c>
      <c r="P29" s="39">
        <v>4</v>
      </c>
      <c r="Q29" s="39">
        <v>0</v>
      </c>
      <c r="R29" s="15">
        <v>0</v>
      </c>
    </row>
    <row r="30" spans="1:18" s="23" customFormat="1" x14ac:dyDescent="0.2">
      <c r="A30" s="1">
        <v>24</v>
      </c>
      <c r="B30" s="34">
        <v>0</v>
      </c>
      <c r="C30" s="36">
        <v>70</v>
      </c>
      <c r="D30" s="52">
        <v>0</v>
      </c>
      <c r="E30" s="56">
        <v>0</v>
      </c>
      <c r="F30" s="57">
        <v>0</v>
      </c>
      <c r="G30" s="58">
        <v>0</v>
      </c>
      <c r="H30" s="58">
        <v>0</v>
      </c>
      <c r="I30" s="58">
        <v>0</v>
      </c>
      <c r="J30" s="58">
        <v>0</v>
      </c>
      <c r="K30" s="58">
        <v>2</v>
      </c>
      <c r="L30" s="58">
        <v>0</v>
      </c>
      <c r="M30" s="58">
        <v>0</v>
      </c>
      <c r="N30" s="58">
        <v>22</v>
      </c>
      <c r="O30" s="58">
        <v>0</v>
      </c>
      <c r="P30" s="58">
        <v>3</v>
      </c>
      <c r="Q30" s="58">
        <v>0</v>
      </c>
      <c r="R30" s="59">
        <v>2</v>
      </c>
    </row>
    <row r="31" spans="1:18" s="23" customFormat="1" x14ac:dyDescent="0.2">
      <c r="A31" s="1">
        <v>25</v>
      </c>
      <c r="B31" s="54">
        <v>0</v>
      </c>
      <c r="C31" s="55">
        <v>67</v>
      </c>
      <c r="D31" s="38">
        <v>0</v>
      </c>
      <c r="E31" s="49">
        <v>0</v>
      </c>
      <c r="F31" s="38">
        <v>0</v>
      </c>
      <c r="G31" s="39">
        <v>0</v>
      </c>
      <c r="H31" s="39">
        <v>0</v>
      </c>
      <c r="I31" s="39">
        <v>0</v>
      </c>
      <c r="J31" s="39">
        <v>0</v>
      </c>
      <c r="K31" s="39">
        <v>0</v>
      </c>
      <c r="L31" s="39">
        <v>0</v>
      </c>
      <c r="M31" s="39">
        <v>0</v>
      </c>
      <c r="N31" s="39">
        <v>18</v>
      </c>
      <c r="O31" s="39">
        <v>0</v>
      </c>
      <c r="P31" s="39">
        <v>1</v>
      </c>
      <c r="Q31" s="39">
        <v>0</v>
      </c>
      <c r="R31" s="15">
        <v>0</v>
      </c>
    </row>
    <row r="32" spans="1:18" s="23" customFormat="1" x14ac:dyDescent="0.2">
      <c r="A32" s="1">
        <v>26</v>
      </c>
      <c r="B32" s="34">
        <v>0</v>
      </c>
      <c r="C32" s="36">
        <v>58</v>
      </c>
      <c r="D32" s="52">
        <v>0</v>
      </c>
      <c r="E32" s="50">
        <v>0</v>
      </c>
      <c r="F32" s="45">
        <v>0</v>
      </c>
      <c r="G32" s="46">
        <v>0</v>
      </c>
      <c r="H32" s="46">
        <v>0</v>
      </c>
      <c r="I32" s="46">
        <v>0</v>
      </c>
      <c r="J32" s="46">
        <v>0</v>
      </c>
      <c r="K32" s="46">
        <v>1</v>
      </c>
      <c r="L32" s="46">
        <v>0</v>
      </c>
      <c r="M32" s="46">
        <v>0</v>
      </c>
      <c r="N32" s="46">
        <v>42</v>
      </c>
      <c r="O32" s="46">
        <v>0</v>
      </c>
      <c r="P32" s="46">
        <v>0</v>
      </c>
      <c r="Q32" s="46">
        <v>0</v>
      </c>
      <c r="R32" s="47">
        <v>0</v>
      </c>
    </row>
    <row r="33" spans="1:18" s="23" customFormat="1" x14ac:dyDescent="0.2">
      <c r="A33" s="1">
        <v>27</v>
      </c>
      <c r="B33" s="34">
        <v>0</v>
      </c>
      <c r="C33" s="36">
        <v>46</v>
      </c>
      <c r="D33" s="52">
        <v>1</v>
      </c>
      <c r="E33" s="50">
        <v>0</v>
      </c>
      <c r="F33" s="45">
        <v>0</v>
      </c>
      <c r="G33" s="46">
        <v>1</v>
      </c>
      <c r="H33" s="46">
        <v>0</v>
      </c>
      <c r="I33" s="46">
        <v>0</v>
      </c>
      <c r="J33" s="46">
        <v>0</v>
      </c>
      <c r="K33" s="46">
        <v>2</v>
      </c>
      <c r="L33" s="46">
        <v>0</v>
      </c>
      <c r="M33" s="46">
        <v>1</v>
      </c>
      <c r="N33" s="46">
        <v>25</v>
      </c>
      <c r="O33" s="46">
        <v>0</v>
      </c>
      <c r="P33" s="46">
        <v>0</v>
      </c>
      <c r="Q33" s="46">
        <v>0</v>
      </c>
      <c r="R33" s="47">
        <v>0</v>
      </c>
    </row>
    <row r="34" spans="1:18" s="23" customFormat="1" x14ac:dyDescent="0.2">
      <c r="A34" s="1">
        <v>28</v>
      </c>
      <c r="B34" s="34">
        <v>0</v>
      </c>
      <c r="C34" s="36">
        <v>13</v>
      </c>
      <c r="D34" s="52">
        <v>2</v>
      </c>
      <c r="E34" s="50">
        <v>0</v>
      </c>
      <c r="F34" s="45">
        <v>0</v>
      </c>
      <c r="G34" s="46">
        <v>0</v>
      </c>
      <c r="H34" s="46">
        <v>0</v>
      </c>
      <c r="I34" s="46">
        <v>0</v>
      </c>
      <c r="J34" s="46">
        <v>0</v>
      </c>
      <c r="K34" s="46">
        <v>0</v>
      </c>
      <c r="L34" s="46">
        <v>0</v>
      </c>
      <c r="M34" s="46">
        <v>0</v>
      </c>
      <c r="N34" s="46">
        <v>28</v>
      </c>
      <c r="O34" s="46">
        <v>0</v>
      </c>
      <c r="P34" s="46">
        <v>0</v>
      </c>
      <c r="Q34" s="46">
        <v>0</v>
      </c>
      <c r="R34" s="47">
        <v>1</v>
      </c>
    </row>
    <row r="35" spans="1:18" s="23" customFormat="1" x14ac:dyDescent="0.2">
      <c r="A35" s="60">
        <v>37</v>
      </c>
      <c r="B35" s="54">
        <v>0</v>
      </c>
      <c r="C35" s="55">
        <v>20</v>
      </c>
      <c r="D35" s="38">
        <v>2</v>
      </c>
      <c r="E35" s="49">
        <v>0</v>
      </c>
      <c r="F35" s="38">
        <v>0</v>
      </c>
      <c r="G35" s="39">
        <v>0</v>
      </c>
      <c r="H35" s="39">
        <v>0</v>
      </c>
      <c r="I35" s="39">
        <v>0</v>
      </c>
      <c r="J35" s="39">
        <v>0</v>
      </c>
      <c r="K35" s="39">
        <v>1</v>
      </c>
      <c r="L35" s="39">
        <v>0</v>
      </c>
      <c r="M35" s="39">
        <v>0</v>
      </c>
      <c r="N35" s="39">
        <v>6</v>
      </c>
      <c r="O35" s="39">
        <v>0</v>
      </c>
      <c r="P35" s="39">
        <v>0</v>
      </c>
      <c r="Q35" s="39">
        <v>0</v>
      </c>
      <c r="R35" s="15">
        <v>0</v>
      </c>
    </row>
    <row r="36" spans="1:18" s="23" customFormat="1" x14ac:dyDescent="0.2">
      <c r="A36" s="1">
        <v>38</v>
      </c>
      <c r="B36" s="54">
        <v>0</v>
      </c>
      <c r="C36" s="55">
        <v>26</v>
      </c>
      <c r="D36" s="38">
        <v>1</v>
      </c>
      <c r="E36" s="49">
        <v>0</v>
      </c>
      <c r="F36" s="38">
        <v>0</v>
      </c>
      <c r="G36" s="39">
        <v>1</v>
      </c>
      <c r="H36" s="39">
        <v>0</v>
      </c>
      <c r="I36" s="39">
        <v>0</v>
      </c>
      <c r="J36" s="39">
        <v>0</v>
      </c>
      <c r="K36" s="39">
        <v>0</v>
      </c>
      <c r="L36" s="39">
        <v>1</v>
      </c>
      <c r="M36" s="39">
        <v>0</v>
      </c>
      <c r="N36" s="39">
        <v>13</v>
      </c>
      <c r="O36" s="39">
        <v>0</v>
      </c>
      <c r="P36" s="39">
        <v>0</v>
      </c>
      <c r="Q36" s="39">
        <v>0</v>
      </c>
      <c r="R36" s="15">
        <v>0</v>
      </c>
    </row>
    <row r="37" spans="1:18" s="23" customFormat="1" x14ac:dyDescent="0.2">
      <c r="A37" s="1">
        <v>39</v>
      </c>
      <c r="B37" s="34">
        <v>0</v>
      </c>
      <c r="C37" s="36">
        <v>14</v>
      </c>
      <c r="D37" s="52">
        <v>0</v>
      </c>
      <c r="E37" s="50">
        <v>0</v>
      </c>
      <c r="F37" s="45">
        <v>1</v>
      </c>
      <c r="G37" s="46">
        <v>0</v>
      </c>
      <c r="H37" s="46">
        <v>0</v>
      </c>
      <c r="I37" s="46">
        <v>0</v>
      </c>
      <c r="J37" s="46">
        <v>0</v>
      </c>
      <c r="K37" s="46">
        <v>0</v>
      </c>
      <c r="L37" s="46">
        <v>0</v>
      </c>
      <c r="M37" s="46">
        <v>0</v>
      </c>
      <c r="N37" s="46">
        <v>23</v>
      </c>
      <c r="O37" s="46">
        <v>0</v>
      </c>
      <c r="P37" s="46">
        <v>2</v>
      </c>
      <c r="Q37" s="46">
        <v>0</v>
      </c>
      <c r="R37" s="47">
        <v>0</v>
      </c>
    </row>
    <row r="38" spans="1:18" s="23" customFormat="1" x14ac:dyDescent="0.2">
      <c r="A38" s="1">
        <v>40</v>
      </c>
      <c r="B38" s="34">
        <v>0</v>
      </c>
      <c r="C38" s="36">
        <v>27</v>
      </c>
      <c r="D38" s="52">
        <v>0</v>
      </c>
      <c r="E38" s="50">
        <v>0</v>
      </c>
      <c r="F38" s="45">
        <v>0</v>
      </c>
      <c r="G38" s="46">
        <v>0</v>
      </c>
      <c r="H38" s="46">
        <v>0</v>
      </c>
      <c r="I38" s="46">
        <v>0</v>
      </c>
      <c r="J38" s="46">
        <v>0</v>
      </c>
      <c r="K38" s="46">
        <v>1</v>
      </c>
      <c r="L38" s="46">
        <v>1</v>
      </c>
      <c r="M38" s="46">
        <v>0</v>
      </c>
      <c r="N38" s="46">
        <v>35</v>
      </c>
      <c r="O38" s="46">
        <v>0</v>
      </c>
      <c r="P38" s="46">
        <v>0</v>
      </c>
      <c r="Q38" s="46">
        <v>0</v>
      </c>
      <c r="R38" s="47">
        <v>0</v>
      </c>
    </row>
    <row r="39" spans="1:18" s="23" customFormat="1" x14ac:dyDescent="0.2">
      <c r="A39" s="1">
        <v>41</v>
      </c>
      <c r="B39" s="34">
        <v>0</v>
      </c>
      <c r="C39" s="36">
        <v>16</v>
      </c>
      <c r="D39" s="52">
        <v>1</v>
      </c>
      <c r="E39" s="50">
        <v>0</v>
      </c>
      <c r="F39" s="45">
        <v>0</v>
      </c>
      <c r="G39" s="46">
        <v>0</v>
      </c>
      <c r="H39" s="46">
        <v>0</v>
      </c>
      <c r="I39" s="46">
        <v>0</v>
      </c>
      <c r="J39" s="46">
        <v>0</v>
      </c>
      <c r="K39" s="46">
        <v>0</v>
      </c>
      <c r="L39" s="46">
        <v>0</v>
      </c>
      <c r="M39" s="46">
        <v>0</v>
      </c>
      <c r="N39" s="46">
        <v>9</v>
      </c>
      <c r="O39" s="46">
        <v>0</v>
      </c>
      <c r="P39" s="46">
        <v>0</v>
      </c>
      <c r="Q39" s="46">
        <v>0</v>
      </c>
      <c r="R39" s="47">
        <v>0</v>
      </c>
    </row>
    <row r="40" spans="1:18" s="23" customFormat="1" x14ac:dyDescent="0.2">
      <c r="A40" s="1">
        <v>42</v>
      </c>
      <c r="B40" s="34">
        <v>0</v>
      </c>
      <c r="C40" s="36">
        <v>16</v>
      </c>
      <c r="D40" s="52">
        <v>1</v>
      </c>
      <c r="E40" s="50">
        <v>0</v>
      </c>
      <c r="F40" s="45">
        <v>0</v>
      </c>
      <c r="G40" s="46">
        <v>0</v>
      </c>
      <c r="H40" s="46">
        <v>0</v>
      </c>
      <c r="I40" s="46">
        <v>0</v>
      </c>
      <c r="J40" s="46">
        <v>0</v>
      </c>
      <c r="K40" s="46">
        <v>0</v>
      </c>
      <c r="L40" s="46">
        <v>0</v>
      </c>
      <c r="M40" s="46">
        <v>0</v>
      </c>
      <c r="N40" s="46">
        <v>10</v>
      </c>
      <c r="O40" s="46">
        <v>0</v>
      </c>
      <c r="P40" s="46">
        <v>0</v>
      </c>
      <c r="Q40" s="46">
        <v>0</v>
      </c>
      <c r="R40" s="47">
        <v>0</v>
      </c>
    </row>
    <row r="41" spans="1:18" s="23" customFormat="1" x14ac:dyDescent="0.2">
      <c r="A41" s="1">
        <v>43</v>
      </c>
      <c r="B41" s="34">
        <v>0</v>
      </c>
      <c r="C41" s="36">
        <v>5</v>
      </c>
      <c r="D41" s="52">
        <v>1</v>
      </c>
      <c r="E41" s="50">
        <v>0</v>
      </c>
      <c r="F41" s="45">
        <v>0</v>
      </c>
      <c r="G41" s="46">
        <v>0</v>
      </c>
      <c r="H41" s="46">
        <v>0</v>
      </c>
      <c r="I41" s="46">
        <v>0</v>
      </c>
      <c r="J41" s="46">
        <v>0</v>
      </c>
      <c r="K41" s="46">
        <v>0</v>
      </c>
      <c r="L41" s="46">
        <v>0</v>
      </c>
      <c r="M41" s="46">
        <v>0</v>
      </c>
      <c r="N41" s="46">
        <v>14</v>
      </c>
      <c r="O41" s="46">
        <v>0</v>
      </c>
      <c r="P41" s="46">
        <v>0</v>
      </c>
      <c r="Q41" s="46">
        <v>0</v>
      </c>
      <c r="R41" s="47">
        <v>0</v>
      </c>
    </row>
    <row r="42" spans="1:18" s="23" customFormat="1" x14ac:dyDescent="0.2">
      <c r="A42" s="1">
        <v>44</v>
      </c>
      <c r="B42" s="34">
        <v>0</v>
      </c>
      <c r="C42" s="36">
        <v>22</v>
      </c>
      <c r="D42" s="52">
        <v>1</v>
      </c>
      <c r="E42" s="50">
        <v>0</v>
      </c>
      <c r="F42" s="45">
        <v>0</v>
      </c>
      <c r="G42" s="46">
        <v>0</v>
      </c>
      <c r="H42" s="46">
        <v>0</v>
      </c>
      <c r="I42" s="46">
        <v>0</v>
      </c>
      <c r="J42" s="46">
        <v>0</v>
      </c>
      <c r="K42" s="46">
        <v>2</v>
      </c>
      <c r="L42" s="46">
        <v>0</v>
      </c>
      <c r="M42" s="46">
        <v>0</v>
      </c>
      <c r="N42" s="46">
        <v>7</v>
      </c>
      <c r="O42" s="46">
        <v>0</v>
      </c>
      <c r="P42" s="46">
        <v>1</v>
      </c>
      <c r="Q42" s="46">
        <v>0</v>
      </c>
      <c r="R42" s="47">
        <v>0</v>
      </c>
    </row>
    <row r="43" spans="1:18" s="23" customFormat="1" x14ac:dyDescent="0.2">
      <c r="A43" s="1">
        <v>45</v>
      </c>
      <c r="B43" s="34">
        <v>0</v>
      </c>
      <c r="C43" s="36">
        <v>29</v>
      </c>
      <c r="D43" s="52">
        <v>1</v>
      </c>
      <c r="E43" s="50">
        <v>0</v>
      </c>
      <c r="F43" s="45">
        <v>0</v>
      </c>
      <c r="G43" s="46">
        <v>0</v>
      </c>
      <c r="H43" s="46">
        <v>0</v>
      </c>
      <c r="I43" s="46">
        <v>0</v>
      </c>
      <c r="J43" s="46">
        <v>0</v>
      </c>
      <c r="K43" s="46">
        <v>1</v>
      </c>
      <c r="L43" s="46">
        <v>0</v>
      </c>
      <c r="M43" s="46">
        <v>0</v>
      </c>
      <c r="N43" s="46">
        <v>38</v>
      </c>
      <c r="O43" s="46">
        <v>0</v>
      </c>
      <c r="P43" s="46">
        <v>1</v>
      </c>
      <c r="Q43" s="46">
        <v>0</v>
      </c>
      <c r="R43" s="47">
        <v>0</v>
      </c>
    </row>
    <row r="44" spans="1:18" s="23" customFormat="1" x14ac:dyDescent="0.2">
      <c r="A44" s="1">
        <v>46</v>
      </c>
      <c r="B44" s="34">
        <v>0</v>
      </c>
      <c r="C44" s="36">
        <v>38</v>
      </c>
      <c r="D44" s="52">
        <v>0</v>
      </c>
      <c r="E44" s="50">
        <v>0</v>
      </c>
      <c r="F44" s="45">
        <v>0</v>
      </c>
      <c r="G44" s="46">
        <v>0</v>
      </c>
      <c r="H44" s="46">
        <v>0</v>
      </c>
      <c r="I44" s="46">
        <v>0</v>
      </c>
      <c r="J44" s="46">
        <v>0</v>
      </c>
      <c r="K44" s="46">
        <v>1</v>
      </c>
      <c r="L44" s="46">
        <v>0</v>
      </c>
      <c r="M44" s="46">
        <v>0</v>
      </c>
      <c r="N44" s="46">
        <v>33</v>
      </c>
      <c r="O44" s="46">
        <v>0</v>
      </c>
      <c r="P44" s="46">
        <v>1</v>
      </c>
      <c r="Q44" s="46">
        <v>0</v>
      </c>
      <c r="R44" s="47">
        <v>0</v>
      </c>
    </row>
    <row r="45" spans="1:18" s="23" customFormat="1" x14ac:dyDescent="0.2">
      <c r="A45" s="1">
        <v>47</v>
      </c>
      <c r="B45" s="34">
        <v>0</v>
      </c>
      <c r="C45" s="36">
        <v>19</v>
      </c>
      <c r="D45" s="52">
        <v>0</v>
      </c>
      <c r="E45" s="50">
        <v>0</v>
      </c>
      <c r="F45" s="45">
        <v>0</v>
      </c>
      <c r="G45" s="46">
        <v>0</v>
      </c>
      <c r="H45" s="46">
        <v>0</v>
      </c>
      <c r="I45" s="46">
        <v>0</v>
      </c>
      <c r="J45" s="46">
        <v>0</v>
      </c>
      <c r="K45" s="46">
        <v>0</v>
      </c>
      <c r="L45" s="46">
        <v>0</v>
      </c>
      <c r="M45" s="46">
        <v>0</v>
      </c>
      <c r="N45" s="46">
        <v>35</v>
      </c>
      <c r="O45" s="46">
        <v>0</v>
      </c>
      <c r="P45" s="46">
        <v>0</v>
      </c>
      <c r="Q45" s="46">
        <v>0</v>
      </c>
      <c r="R45" s="47">
        <v>0</v>
      </c>
    </row>
    <row r="46" spans="1:18" s="23" customFormat="1" x14ac:dyDescent="0.2">
      <c r="A46" s="1">
        <v>48</v>
      </c>
      <c r="B46" s="34">
        <v>0</v>
      </c>
      <c r="C46" s="36">
        <v>41</v>
      </c>
      <c r="D46" s="52">
        <v>0</v>
      </c>
      <c r="E46" s="50">
        <v>0</v>
      </c>
      <c r="F46" s="45">
        <v>0</v>
      </c>
      <c r="G46" s="46">
        <v>0</v>
      </c>
      <c r="H46" s="46">
        <v>0</v>
      </c>
      <c r="I46" s="46">
        <v>0</v>
      </c>
      <c r="J46" s="46">
        <v>0</v>
      </c>
      <c r="K46" s="46">
        <v>0</v>
      </c>
      <c r="L46" s="46">
        <v>0</v>
      </c>
      <c r="M46" s="46">
        <v>0</v>
      </c>
      <c r="N46" s="46">
        <v>23</v>
      </c>
      <c r="O46" s="46">
        <v>0</v>
      </c>
      <c r="P46" s="46">
        <v>0</v>
      </c>
      <c r="Q46" s="46">
        <v>0</v>
      </c>
      <c r="R46" s="47">
        <v>0</v>
      </c>
    </row>
    <row r="47" spans="1:18" s="23" customFormat="1" x14ac:dyDescent="0.2">
      <c r="A47" s="1">
        <v>49</v>
      </c>
      <c r="B47" s="34">
        <v>0</v>
      </c>
      <c r="C47" s="36">
        <v>28</v>
      </c>
      <c r="D47" s="52">
        <v>1</v>
      </c>
      <c r="E47" s="50">
        <v>0</v>
      </c>
      <c r="F47" s="45">
        <v>0</v>
      </c>
      <c r="G47" s="46">
        <v>0</v>
      </c>
      <c r="H47" s="46">
        <v>0</v>
      </c>
      <c r="I47" s="46">
        <v>0</v>
      </c>
      <c r="J47" s="46">
        <v>0</v>
      </c>
      <c r="K47" s="46">
        <v>0</v>
      </c>
      <c r="L47" s="46">
        <v>0</v>
      </c>
      <c r="M47" s="46">
        <v>0</v>
      </c>
      <c r="N47" s="46">
        <v>39</v>
      </c>
      <c r="O47" s="46">
        <v>0</v>
      </c>
      <c r="P47" s="46">
        <v>1</v>
      </c>
      <c r="Q47" s="46">
        <v>0</v>
      </c>
      <c r="R47" s="47">
        <v>0</v>
      </c>
    </row>
    <row r="48" spans="1:18" s="23" customFormat="1" x14ac:dyDescent="0.2">
      <c r="A48" s="1">
        <v>50</v>
      </c>
      <c r="B48" s="34">
        <v>0</v>
      </c>
      <c r="C48" s="36">
        <v>42</v>
      </c>
      <c r="D48" s="52">
        <v>0</v>
      </c>
      <c r="E48" s="50">
        <v>0</v>
      </c>
      <c r="F48" s="45">
        <v>0</v>
      </c>
      <c r="G48" s="46">
        <v>0</v>
      </c>
      <c r="H48" s="46">
        <v>0</v>
      </c>
      <c r="I48" s="46">
        <v>1</v>
      </c>
      <c r="J48" s="46">
        <v>0</v>
      </c>
      <c r="K48" s="46">
        <v>0</v>
      </c>
      <c r="L48" s="46">
        <v>0</v>
      </c>
      <c r="M48" s="46">
        <v>0</v>
      </c>
      <c r="N48" s="46">
        <v>22</v>
      </c>
      <c r="O48" s="46">
        <v>0</v>
      </c>
      <c r="P48" s="46">
        <v>1</v>
      </c>
      <c r="Q48" s="46">
        <v>0</v>
      </c>
      <c r="R48" s="47">
        <v>0</v>
      </c>
    </row>
    <row r="49" spans="1:18" s="23" customFormat="1" x14ac:dyDescent="0.2">
      <c r="A49" s="1">
        <v>51</v>
      </c>
      <c r="B49" s="34">
        <v>0</v>
      </c>
      <c r="C49" s="36">
        <v>25</v>
      </c>
      <c r="D49" s="52">
        <v>1</v>
      </c>
      <c r="E49" s="50">
        <v>0</v>
      </c>
      <c r="F49" s="45">
        <v>1</v>
      </c>
      <c r="G49" s="46">
        <v>0</v>
      </c>
      <c r="H49" s="46">
        <v>0</v>
      </c>
      <c r="I49" s="46">
        <v>0</v>
      </c>
      <c r="J49" s="46">
        <v>0</v>
      </c>
      <c r="K49" s="46">
        <v>1</v>
      </c>
      <c r="L49" s="46">
        <v>0</v>
      </c>
      <c r="M49" s="46">
        <v>0</v>
      </c>
      <c r="N49" s="46">
        <v>18</v>
      </c>
      <c r="O49" s="46">
        <v>0</v>
      </c>
      <c r="P49" s="46">
        <v>0</v>
      </c>
      <c r="Q49" s="46">
        <v>0</v>
      </c>
      <c r="R49" s="47">
        <v>0</v>
      </c>
    </row>
    <row r="50" spans="1:18" s="23" customFormat="1" x14ac:dyDescent="0.2">
      <c r="A50" s="1">
        <v>52</v>
      </c>
      <c r="B50" s="34">
        <v>0</v>
      </c>
      <c r="C50" s="36">
        <v>21</v>
      </c>
      <c r="D50" s="52">
        <v>1</v>
      </c>
      <c r="E50" s="50">
        <v>0</v>
      </c>
      <c r="F50" s="45">
        <v>0</v>
      </c>
      <c r="G50" s="46">
        <v>0</v>
      </c>
      <c r="H50" s="46">
        <v>0</v>
      </c>
      <c r="I50" s="46">
        <v>0</v>
      </c>
      <c r="J50" s="46">
        <v>0</v>
      </c>
      <c r="K50" s="46">
        <v>1</v>
      </c>
      <c r="L50" s="46">
        <v>0</v>
      </c>
      <c r="M50" s="46">
        <v>0</v>
      </c>
      <c r="N50" s="46">
        <v>35</v>
      </c>
      <c r="O50" s="46">
        <v>0</v>
      </c>
      <c r="P50" s="46">
        <v>1</v>
      </c>
      <c r="Q50" s="46">
        <v>0</v>
      </c>
      <c r="R50" s="47">
        <v>0</v>
      </c>
    </row>
    <row r="51" spans="1:18" s="23" customFormat="1" x14ac:dyDescent="0.2">
      <c r="A51" s="1">
        <v>53</v>
      </c>
      <c r="B51" s="34">
        <v>0</v>
      </c>
      <c r="C51" s="36">
        <v>14</v>
      </c>
      <c r="D51" s="52">
        <v>0</v>
      </c>
      <c r="E51" s="50">
        <v>0</v>
      </c>
      <c r="F51" s="45">
        <v>0</v>
      </c>
      <c r="G51" s="46">
        <v>1</v>
      </c>
      <c r="H51" s="46">
        <v>0</v>
      </c>
      <c r="I51" s="46">
        <v>0</v>
      </c>
      <c r="J51" s="46">
        <v>0</v>
      </c>
      <c r="K51" s="46">
        <v>0</v>
      </c>
      <c r="L51" s="46">
        <v>0</v>
      </c>
      <c r="M51" s="46">
        <v>0</v>
      </c>
      <c r="N51" s="46">
        <v>15</v>
      </c>
      <c r="O51" s="46">
        <v>0</v>
      </c>
      <c r="P51" s="46">
        <v>2</v>
      </c>
      <c r="Q51" s="46">
        <v>0</v>
      </c>
      <c r="R51" s="47">
        <v>0</v>
      </c>
    </row>
    <row r="52" spans="1:18" s="23" customFormat="1" x14ac:dyDescent="0.2">
      <c r="A52" s="1">
        <v>54</v>
      </c>
      <c r="B52" s="34">
        <v>0</v>
      </c>
      <c r="C52" s="36">
        <v>5</v>
      </c>
      <c r="D52" s="52">
        <v>0</v>
      </c>
      <c r="E52" s="50">
        <v>0</v>
      </c>
      <c r="F52" s="45">
        <v>0</v>
      </c>
      <c r="G52" s="46">
        <v>1</v>
      </c>
      <c r="H52" s="46">
        <v>0</v>
      </c>
      <c r="I52" s="46">
        <v>0</v>
      </c>
      <c r="J52" s="46">
        <v>0</v>
      </c>
      <c r="K52" s="46">
        <v>0</v>
      </c>
      <c r="L52" s="46">
        <v>0</v>
      </c>
      <c r="M52" s="46">
        <v>0</v>
      </c>
      <c r="N52" s="46">
        <v>6</v>
      </c>
      <c r="O52" s="46">
        <v>0</v>
      </c>
      <c r="P52" s="46">
        <v>0</v>
      </c>
      <c r="Q52" s="46">
        <v>0</v>
      </c>
      <c r="R52" s="47">
        <v>0</v>
      </c>
    </row>
    <row r="53" spans="1:18" s="23" customFormat="1" x14ac:dyDescent="0.2">
      <c r="A53" s="1">
        <v>55</v>
      </c>
      <c r="B53" s="34">
        <v>0</v>
      </c>
      <c r="C53" s="36">
        <v>35</v>
      </c>
      <c r="D53" s="52">
        <v>2</v>
      </c>
      <c r="E53" s="50">
        <v>0</v>
      </c>
      <c r="F53" s="45">
        <v>0</v>
      </c>
      <c r="G53" s="46">
        <v>0</v>
      </c>
      <c r="H53" s="46">
        <v>0</v>
      </c>
      <c r="I53" s="46">
        <v>0</v>
      </c>
      <c r="J53" s="46">
        <v>0</v>
      </c>
      <c r="K53" s="46">
        <v>0</v>
      </c>
      <c r="L53" s="46">
        <v>0</v>
      </c>
      <c r="M53" s="46">
        <v>0</v>
      </c>
      <c r="N53" s="46">
        <v>8</v>
      </c>
      <c r="O53" s="46">
        <v>0</v>
      </c>
      <c r="P53" s="46">
        <v>0</v>
      </c>
      <c r="Q53" s="46">
        <v>0</v>
      </c>
      <c r="R53" s="47">
        <v>1</v>
      </c>
    </row>
    <row r="54" spans="1:18" s="23" customFormat="1" x14ac:dyDescent="0.2">
      <c r="A54" s="1">
        <v>56</v>
      </c>
      <c r="B54" s="34">
        <v>0</v>
      </c>
      <c r="C54" s="36">
        <v>0</v>
      </c>
      <c r="D54" s="52">
        <v>0</v>
      </c>
      <c r="E54" s="50">
        <v>0</v>
      </c>
      <c r="F54" s="45">
        <v>0</v>
      </c>
      <c r="G54" s="46">
        <v>1</v>
      </c>
      <c r="H54" s="46">
        <v>0</v>
      </c>
      <c r="I54" s="46">
        <v>0</v>
      </c>
      <c r="J54" s="46">
        <v>0</v>
      </c>
      <c r="K54" s="46">
        <v>0</v>
      </c>
      <c r="L54" s="46">
        <v>0</v>
      </c>
      <c r="M54" s="46">
        <v>0</v>
      </c>
      <c r="N54" s="46">
        <v>1</v>
      </c>
      <c r="O54" s="46">
        <v>1</v>
      </c>
      <c r="P54" s="46">
        <v>1</v>
      </c>
      <c r="Q54" s="46">
        <v>0</v>
      </c>
      <c r="R54" s="47">
        <v>0</v>
      </c>
    </row>
    <row r="55" spans="1:18" s="23" customFormat="1" x14ac:dyDescent="0.2">
      <c r="A55" s="1">
        <v>57</v>
      </c>
      <c r="B55" s="34">
        <v>0</v>
      </c>
      <c r="C55" s="36">
        <v>27</v>
      </c>
      <c r="D55" s="52">
        <v>1</v>
      </c>
      <c r="E55" s="50">
        <v>0</v>
      </c>
      <c r="F55" s="45">
        <v>0</v>
      </c>
      <c r="G55" s="46">
        <v>0</v>
      </c>
      <c r="H55" s="46">
        <v>0</v>
      </c>
      <c r="I55" s="46">
        <v>0</v>
      </c>
      <c r="J55" s="46">
        <v>0</v>
      </c>
      <c r="K55" s="46">
        <v>1</v>
      </c>
      <c r="L55" s="46">
        <v>1</v>
      </c>
      <c r="M55" s="46">
        <v>0</v>
      </c>
      <c r="N55" s="46">
        <v>16</v>
      </c>
      <c r="O55" s="46">
        <v>0</v>
      </c>
      <c r="P55" s="46">
        <v>0</v>
      </c>
      <c r="Q55" s="46">
        <v>0</v>
      </c>
      <c r="R55" s="47">
        <v>0</v>
      </c>
    </row>
    <row r="56" spans="1:18" s="23" customFormat="1" x14ac:dyDescent="0.2">
      <c r="A56" s="1">
        <v>58</v>
      </c>
      <c r="B56" s="34">
        <v>0</v>
      </c>
      <c r="C56" s="36">
        <v>22</v>
      </c>
      <c r="D56" s="52">
        <v>0</v>
      </c>
      <c r="E56" s="50">
        <v>0</v>
      </c>
      <c r="F56" s="45">
        <v>0</v>
      </c>
      <c r="G56" s="46">
        <v>0</v>
      </c>
      <c r="H56" s="46">
        <v>0</v>
      </c>
      <c r="I56" s="46">
        <v>0</v>
      </c>
      <c r="J56" s="46">
        <v>0</v>
      </c>
      <c r="K56" s="46">
        <v>0</v>
      </c>
      <c r="L56" s="46">
        <v>0</v>
      </c>
      <c r="M56" s="46">
        <v>0</v>
      </c>
      <c r="N56" s="46">
        <v>11</v>
      </c>
      <c r="O56" s="46">
        <v>0</v>
      </c>
      <c r="P56" s="46">
        <v>0</v>
      </c>
      <c r="Q56" s="46">
        <v>0</v>
      </c>
      <c r="R56" s="47">
        <v>0</v>
      </c>
    </row>
    <row r="57" spans="1:18" s="23" customFormat="1" x14ac:dyDescent="0.2">
      <c r="A57" s="1">
        <v>59</v>
      </c>
      <c r="B57" s="34">
        <v>0</v>
      </c>
      <c r="C57" s="36">
        <v>25</v>
      </c>
      <c r="D57" s="38">
        <v>0</v>
      </c>
      <c r="E57" s="50">
        <v>0</v>
      </c>
      <c r="F57" s="45">
        <v>0</v>
      </c>
      <c r="G57" s="46">
        <v>0</v>
      </c>
      <c r="H57" s="46">
        <v>0</v>
      </c>
      <c r="I57" s="46">
        <v>0</v>
      </c>
      <c r="J57" s="46">
        <v>0</v>
      </c>
      <c r="K57" s="46">
        <v>0</v>
      </c>
      <c r="L57" s="46">
        <v>0</v>
      </c>
      <c r="M57" s="46">
        <v>0</v>
      </c>
      <c r="N57" s="46">
        <v>11</v>
      </c>
      <c r="O57" s="46">
        <v>0</v>
      </c>
      <c r="P57" s="46">
        <v>0</v>
      </c>
      <c r="Q57" s="46">
        <v>0</v>
      </c>
      <c r="R57" s="47">
        <v>0</v>
      </c>
    </row>
    <row r="58" spans="1:18" s="23" customFormat="1" x14ac:dyDescent="0.2">
      <c r="A58" s="1" t="s">
        <v>53</v>
      </c>
      <c r="B58" s="34">
        <v>1</v>
      </c>
      <c r="C58" s="36">
        <v>142</v>
      </c>
      <c r="D58" s="38">
        <v>26</v>
      </c>
      <c r="E58" s="50">
        <v>0</v>
      </c>
      <c r="F58" s="45">
        <v>0</v>
      </c>
      <c r="G58" s="46">
        <v>15</v>
      </c>
      <c r="H58" s="46">
        <v>0</v>
      </c>
      <c r="I58" s="46">
        <v>0</v>
      </c>
      <c r="J58" s="46">
        <v>0</v>
      </c>
      <c r="K58" s="46">
        <v>0</v>
      </c>
      <c r="L58" s="46">
        <v>8</v>
      </c>
      <c r="M58" s="46">
        <v>0</v>
      </c>
      <c r="N58" s="46">
        <v>57</v>
      </c>
      <c r="O58" s="46">
        <v>0</v>
      </c>
      <c r="P58" s="46">
        <v>23</v>
      </c>
      <c r="Q58" s="46">
        <v>0</v>
      </c>
      <c r="R58" s="47">
        <v>0</v>
      </c>
    </row>
    <row r="59" spans="1:18" s="23" customFormat="1" x14ac:dyDescent="0.2">
      <c r="A59" s="1" t="s">
        <v>54</v>
      </c>
      <c r="B59" s="34">
        <v>0</v>
      </c>
      <c r="C59" s="36">
        <v>9</v>
      </c>
      <c r="D59" s="38">
        <v>4</v>
      </c>
      <c r="E59" s="50">
        <v>0</v>
      </c>
      <c r="F59" s="45">
        <v>0</v>
      </c>
      <c r="G59" s="46">
        <v>0</v>
      </c>
      <c r="H59" s="46">
        <v>0</v>
      </c>
      <c r="I59" s="46">
        <v>0</v>
      </c>
      <c r="J59" s="46">
        <v>0</v>
      </c>
      <c r="K59" s="46">
        <v>2</v>
      </c>
      <c r="L59" s="46">
        <v>2</v>
      </c>
      <c r="M59" s="46">
        <v>0</v>
      </c>
      <c r="N59" s="46">
        <v>1</v>
      </c>
      <c r="O59" s="46">
        <v>0</v>
      </c>
      <c r="P59" s="46">
        <v>3</v>
      </c>
      <c r="Q59" s="46">
        <v>0</v>
      </c>
      <c r="R59" s="47">
        <v>0</v>
      </c>
    </row>
    <row r="60" spans="1:18" s="23" customFormat="1" x14ac:dyDescent="0.2">
      <c r="A60" s="1" t="s">
        <v>55</v>
      </c>
      <c r="B60" s="34">
        <v>0</v>
      </c>
      <c r="C60" s="36">
        <v>178</v>
      </c>
      <c r="D60" s="52">
        <v>48</v>
      </c>
      <c r="E60" s="50">
        <v>0</v>
      </c>
      <c r="F60" s="45">
        <v>0</v>
      </c>
      <c r="G60" s="46">
        <v>13</v>
      </c>
      <c r="H60" s="46">
        <v>0</v>
      </c>
      <c r="I60" s="46">
        <v>0</v>
      </c>
      <c r="J60" s="46">
        <v>0</v>
      </c>
      <c r="K60" s="46">
        <v>0</v>
      </c>
      <c r="L60" s="46">
        <v>11</v>
      </c>
      <c r="M60" s="46">
        <v>0</v>
      </c>
      <c r="N60" s="46">
        <v>84</v>
      </c>
      <c r="O60" s="46">
        <v>1</v>
      </c>
      <c r="P60" s="46">
        <v>24</v>
      </c>
      <c r="Q60" s="46">
        <v>1</v>
      </c>
      <c r="R60" s="47">
        <v>0</v>
      </c>
    </row>
    <row r="61" spans="1:18" s="23" customFormat="1" x14ac:dyDescent="0.2">
      <c r="A61" s="1" t="s">
        <v>56</v>
      </c>
      <c r="B61" s="34">
        <v>0</v>
      </c>
      <c r="C61" s="36">
        <v>11</v>
      </c>
      <c r="D61" s="53">
        <v>1</v>
      </c>
      <c r="E61" s="51">
        <v>0</v>
      </c>
      <c r="F61" s="40">
        <v>0</v>
      </c>
      <c r="G61" s="41">
        <v>1</v>
      </c>
      <c r="H61" s="41">
        <v>0</v>
      </c>
      <c r="I61" s="41">
        <v>0</v>
      </c>
      <c r="J61" s="41">
        <v>0</v>
      </c>
      <c r="K61" s="41">
        <v>0</v>
      </c>
      <c r="L61" s="41">
        <v>0</v>
      </c>
      <c r="M61" s="41">
        <v>0</v>
      </c>
      <c r="N61" s="41">
        <v>4</v>
      </c>
      <c r="O61" s="41">
        <v>0</v>
      </c>
      <c r="P61" s="41">
        <v>2</v>
      </c>
      <c r="Q61" s="41">
        <v>0</v>
      </c>
      <c r="R61" s="31">
        <v>0</v>
      </c>
    </row>
    <row r="62" spans="1:18" x14ac:dyDescent="0.2">
      <c r="A62" s="4" t="s">
        <v>0</v>
      </c>
      <c r="B62" s="12">
        <f t="shared" ref="B62:L62" si="0">SUM(B7:B61)</f>
        <v>2</v>
      </c>
      <c r="C62" s="12">
        <f t="shared" si="0"/>
        <v>2082</v>
      </c>
      <c r="D62" s="12">
        <f t="shared" si="0"/>
        <v>112</v>
      </c>
      <c r="E62" s="12">
        <f t="shared" si="0"/>
        <v>3</v>
      </c>
      <c r="F62" s="12">
        <f t="shared" si="0"/>
        <v>3</v>
      </c>
      <c r="G62" s="12">
        <f t="shared" si="0"/>
        <v>43</v>
      </c>
      <c r="H62" s="30">
        <f t="shared" si="0"/>
        <v>1</v>
      </c>
      <c r="I62" s="30">
        <f t="shared" si="0"/>
        <v>1</v>
      </c>
      <c r="J62" s="30">
        <f t="shared" si="0"/>
        <v>3</v>
      </c>
      <c r="K62" s="12">
        <f t="shared" si="0"/>
        <v>40</v>
      </c>
      <c r="L62" s="12">
        <f t="shared" si="0"/>
        <v>35</v>
      </c>
      <c r="M62" s="12">
        <f t="shared" ref="M62:R62" si="1">SUM(M7:M61)</f>
        <v>1</v>
      </c>
      <c r="N62" s="12">
        <f t="shared" si="1"/>
        <v>1835</v>
      </c>
      <c r="O62" s="12">
        <f t="shared" si="1"/>
        <v>3</v>
      </c>
      <c r="P62" s="12">
        <f t="shared" si="1"/>
        <v>102</v>
      </c>
      <c r="Q62" s="12">
        <f t="shared" si="1"/>
        <v>1</v>
      </c>
      <c r="R62" s="12">
        <f t="shared" si="1"/>
        <v>11</v>
      </c>
    </row>
    <row r="63" spans="1:18" x14ac:dyDescent="0.2">
      <c r="A63" s="24"/>
      <c r="B63" s="29"/>
      <c r="C63" s="29"/>
      <c r="D63" s="29"/>
      <c r="E63" s="29"/>
      <c r="F63" s="29"/>
      <c r="G63" s="29"/>
      <c r="H63" s="29"/>
      <c r="I63" s="29"/>
      <c r="J63" s="29"/>
      <c r="K63" s="29"/>
      <c r="L63" s="29"/>
      <c r="M63" s="29"/>
      <c r="N63" s="29"/>
    </row>
  </sheetData>
  <mergeCells count="2">
    <mergeCell ref="B3:R3"/>
    <mergeCell ref="B2:R2"/>
  </mergeCells>
  <phoneticPr fontId="1" type="noConversion"/>
  <printOptions horizontalCentered="1"/>
  <pageMargins left="0.7" right="0.7" top="0.75" bottom="0.5" header="0.3" footer="0.3"/>
  <pageSetup pageOrder="overThenDown" orientation="landscape" r:id="rId1"/>
  <headerFooter alignWithMargins="0">
    <oddHeader>&amp;C&amp;"Helv,Bold"BONNEVILLE COUNTY RESULTS
PRESIDENTIAL PRIMARY ELECTION    MARCH 10, 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65"/>
  <sheetViews>
    <sheetView zoomScaleNormal="100" zoomScaleSheetLayoutView="100" workbookViewId="0">
      <selection activeCell="B2" sqref="B2:M2"/>
    </sheetView>
  </sheetViews>
  <sheetFormatPr defaultColWidth="9.140625" defaultRowHeight="12.75" x14ac:dyDescent="0.2"/>
  <cols>
    <col min="1" max="1" width="12" style="11" customWidth="1"/>
    <col min="2" max="2" width="6.42578125" style="11" customWidth="1"/>
    <col min="3" max="13" width="6.42578125" style="25" customWidth="1"/>
    <col min="14" max="18" width="6.42578125" style="5" customWidth="1"/>
    <col min="19" max="16384" width="9.140625" style="5"/>
  </cols>
  <sheetData>
    <row r="1" spans="1:18" x14ac:dyDescent="0.2">
      <c r="A1" s="16"/>
      <c r="B1" s="130"/>
      <c r="C1" s="131"/>
      <c r="D1" s="131"/>
      <c r="E1" s="131"/>
      <c r="F1" s="131"/>
      <c r="G1" s="131"/>
      <c r="H1" s="131"/>
      <c r="I1" s="131"/>
      <c r="J1" s="131"/>
      <c r="K1" s="131"/>
      <c r="L1" s="131"/>
      <c r="M1" s="131"/>
      <c r="N1" s="132"/>
      <c r="O1" s="133"/>
      <c r="P1" s="133"/>
      <c r="Q1" s="133"/>
      <c r="R1" s="134"/>
    </row>
    <row r="2" spans="1:18" s="18" customFormat="1" x14ac:dyDescent="0.2">
      <c r="A2" s="17"/>
      <c r="B2" s="124" t="s">
        <v>10</v>
      </c>
      <c r="C2" s="125"/>
      <c r="D2" s="125"/>
      <c r="E2" s="125"/>
      <c r="F2" s="125"/>
      <c r="G2" s="125"/>
      <c r="H2" s="125"/>
      <c r="I2" s="125"/>
      <c r="J2" s="125"/>
      <c r="K2" s="125"/>
      <c r="L2" s="125"/>
      <c r="M2" s="125"/>
      <c r="N2" s="124" t="s">
        <v>2</v>
      </c>
      <c r="O2" s="125"/>
      <c r="P2" s="125"/>
      <c r="Q2" s="125"/>
      <c r="R2" s="126"/>
    </row>
    <row r="3" spans="1:18" s="18" customFormat="1" x14ac:dyDescent="0.2">
      <c r="A3" s="19"/>
      <c r="B3" s="121" t="s">
        <v>11</v>
      </c>
      <c r="C3" s="122"/>
      <c r="D3" s="122"/>
      <c r="E3" s="122"/>
      <c r="F3" s="122"/>
      <c r="G3" s="122"/>
      <c r="H3" s="122"/>
      <c r="I3" s="122"/>
      <c r="J3" s="122"/>
      <c r="K3" s="122"/>
      <c r="L3" s="122"/>
      <c r="M3" s="122"/>
      <c r="N3" s="124" t="s">
        <v>3</v>
      </c>
      <c r="O3" s="125"/>
      <c r="P3" s="125"/>
      <c r="Q3" s="125"/>
      <c r="R3" s="126"/>
    </row>
    <row r="4" spans="1:18" ht="13.5" customHeight="1" x14ac:dyDescent="0.2">
      <c r="A4" s="20"/>
      <c r="B4" s="62" t="s">
        <v>1</v>
      </c>
      <c r="C4" s="62" t="s">
        <v>1</v>
      </c>
      <c r="D4" s="62" t="s">
        <v>1</v>
      </c>
      <c r="E4" s="62" t="s">
        <v>1</v>
      </c>
      <c r="F4" s="62" t="s">
        <v>1</v>
      </c>
      <c r="G4" s="62" t="s">
        <v>1</v>
      </c>
      <c r="H4" s="62" t="s">
        <v>12</v>
      </c>
      <c r="I4" s="62" t="s">
        <v>12</v>
      </c>
      <c r="J4" s="62" t="s">
        <v>12</v>
      </c>
      <c r="K4" s="62" t="s">
        <v>12</v>
      </c>
      <c r="L4" s="62" t="s">
        <v>12</v>
      </c>
      <c r="M4" s="62" t="s">
        <v>12</v>
      </c>
      <c r="N4" s="127"/>
      <c r="O4" s="128"/>
      <c r="P4" s="128"/>
      <c r="Q4" s="128"/>
      <c r="R4" s="129"/>
    </row>
    <row r="5" spans="1:18" s="6" customFormat="1" ht="114" thickBot="1" x14ac:dyDescent="0.25">
      <c r="A5" s="21" t="s">
        <v>4</v>
      </c>
      <c r="B5" s="64" t="s">
        <v>30</v>
      </c>
      <c r="C5" s="64" t="s">
        <v>31</v>
      </c>
      <c r="D5" s="64" t="s">
        <v>32</v>
      </c>
      <c r="E5" s="64" t="s">
        <v>33</v>
      </c>
      <c r="F5" s="64" t="s">
        <v>34</v>
      </c>
      <c r="G5" s="64" t="s">
        <v>35</v>
      </c>
      <c r="H5" s="64" t="s">
        <v>36</v>
      </c>
      <c r="I5" s="64" t="s">
        <v>37</v>
      </c>
      <c r="J5" s="64" t="s">
        <v>43</v>
      </c>
      <c r="K5" s="64" t="s">
        <v>38</v>
      </c>
      <c r="L5" s="64" t="s">
        <v>13</v>
      </c>
      <c r="M5" s="64" t="s">
        <v>39</v>
      </c>
      <c r="N5" s="3" t="s">
        <v>5</v>
      </c>
      <c r="O5" s="3" t="s">
        <v>6</v>
      </c>
      <c r="P5" s="3" t="s">
        <v>8</v>
      </c>
      <c r="Q5" s="3" t="s">
        <v>9</v>
      </c>
      <c r="R5" s="2" t="s">
        <v>7</v>
      </c>
    </row>
    <row r="6" spans="1:18" s="10" customFormat="1" ht="13.5" thickBot="1" x14ac:dyDescent="0.25">
      <c r="A6" s="7"/>
      <c r="B6" s="27"/>
      <c r="C6" s="8"/>
      <c r="D6" s="8"/>
      <c r="E6" s="8"/>
      <c r="F6" s="8"/>
      <c r="G6" s="8"/>
      <c r="H6" s="8"/>
      <c r="I6" s="8"/>
      <c r="J6" s="8"/>
      <c r="K6" s="8"/>
      <c r="L6" s="8"/>
      <c r="M6" s="8"/>
      <c r="N6" s="8"/>
      <c r="O6" s="8"/>
      <c r="P6" s="8"/>
      <c r="Q6" s="8"/>
      <c r="R6" s="9"/>
    </row>
    <row r="7" spans="1:18" s="10" customFormat="1" x14ac:dyDescent="0.2">
      <c r="A7" s="1">
        <v>1</v>
      </c>
      <c r="B7" s="33">
        <v>2</v>
      </c>
      <c r="C7" s="22">
        <v>0</v>
      </c>
      <c r="D7" s="22">
        <v>1</v>
      </c>
      <c r="E7" s="22">
        <v>85</v>
      </c>
      <c r="F7" s="22">
        <v>2</v>
      </c>
      <c r="G7" s="68">
        <v>2</v>
      </c>
      <c r="H7" s="70">
        <v>1</v>
      </c>
      <c r="I7" s="22">
        <v>0</v>
      </c>
      <c r="J7" s="22">
        <v>0</v>
      </c>
      <c r="K7" s="22">
        <v>1</v>
      </c>
      <c r="L7" s="22">
        <v>0</v>
      </c>
      <c r="M7" s="22">
        <v>0</v>
      </c>
      <c r="N7" s="13">
        <v>1176</v>
      </c>
      <c r="O7" s="14">
        <v>24</v>
      </c>
      <c r="P7" s="26">
        <f t="shared" ref="P7:P57" si="0">IF(N7&lt;&gt;0,N7+O7,"")</f>
        <v>1200</v>
      </c>
      <c r="Q7" s="14">
        <v>162</v>
      </c>
      <c r="R7" s="42">
        <f>IF(N7&lt;&gt;0,Q7/P7,"")</f>
        <v>0.13500000000000001</v>
      </c>
    </row>
    <row r="8" spans="1:18" s="10" customFormat="1" x14ac:dyDescent="0.2">
      <c r="A8" s="1">
        <v>2</v>
      </c>
      <c r="B8" s="34">
        <v>1</v>
      </c>
      <c r="C8" s="39">
        <v>0</v>
      </c>
      <c r="D8" s="39">
        <v>2</v>
      </c>
      <c r="E8" s="39">
        <v>84</v>
      </c>
      <c r="F8" s="39">
        <v>5</v>
      </c>
      <c r="G8" s="69">
        <v>1</v>
      </c>
      <c r="H8" s="71">
        <v>0</v>
      </c>
      <c r="I8" s="39">
        <v>0</v>
      </c>
      <c r="J8" s="39">
        <v>0</v>
      </c>
      <c r="K8" s="39">
        <v>1</v>
      </c>
      <c r="L8" s="39">
        <v>0</v>
      </c>
      <c r="M8" s="39">
        <v>0</v>
      </c>
      <c r="N8" s="28">
        <v>1118</v>
      </c>
      <c r="O8" s="15">
        <v>15</v>
      </c>
      <c r="P8" s="43">
        <f t="shared" si="0"/>
        <v>1133</v>
      </c>
      <c r="Q8" s="15">
        <v>139</v>
      </c>
      <c r="R8" s="44">
        <f t="shared" ref="R8:R62" si="1">IF(N8&lt;&gt;0,Q8/P8,"")</f>
        <v>0.12268314210061783</v>
      </c>
    </row>
    <row r="9" spans="1:18" s="10" customFormat="1" x14ac:dyDescent="0.2">
      <c r="A9" s="1">
        <v>3</v>
      </c>
      <c r="B9" s="34">
        <v>2</v>
      </c>
      <c r="C9" s="39">
        <v>1</v>
      </c>
      <c r="D9" s="39">
        <v>0</v>
      </c>
      <c r="E9" s="39">
        <v>50</v>
      </c>
      <c r="F9" s="39">
        <v>1</v>
      </c>
      <c r="G9" s="69">
        <v>1</v>
      </c>
      <c r="H9" s="71">
        <v>0</v>
      </c>
      <c r="I9" s="39">
        <v>0</v>
      </c>
      <c r="J9" s="39">
        <v>0</v>
      </c>
      <c r="K9" s="39">
        <v>0</v>
      </c>
      <c r="L9" s="39">
        <v>0</v>
      </c>
      <c r="M9" s="39">
        <v>1</v>
      </c>
      <c r="N9" s="28">
        <v>662</v>
      </c>
      <c r="O9" s="15">
        <v>20</v>
      </c>
      <c r="P9" s="43">
        <f t="shared" si="0"/>
        <v>682</v>
      </c>
      <c r="Q9" s="15">
        <v>121</v>
      </c>
      <c r="R9" s="44">
        <f t="shared" si="1"/>
        <v>0.17741935483870969</v>
      </c>
    </row>
    <row r="10" spans="1:18" s="23" customFormat="1" x14ac:dyDescent="0.2">
      <c r="A10" s="1">
        <v>4</v>
      </c>
      <c r="B10" s="34">
        <v>1</v>
      </c>
      <c r="C10" s="39">
        <v>0</v>
      </c>
      <c r="D10" s="39">
        <v>0</v>
      </c>
      <c r="E10" s="39">
        <v>92</v>
      </c>
      <c r="F10" s="39">
        <v>3</v>
      </c>
      <c r="G10" s="69">
        <v>3</v>
      </c>
      <c r="H10" s="71">
        <v>0</v>
      </c>
      <c r="I10" s="39">
        <v>1</v>
      </c>
      <c r="J10" s="39">
        <v>0</v>
      </c>
      <c r="K10" s="39">
        <v>0</v>
      </c>
      <c r="L10" s="39">
        <v>0</v>
      </c>
      <c r="M10" s="39">
        <v>0</v>
      </c>
      <c r="N10" s="28">
        <v>1144</v>
      </c>
      <c r="O10" s="15">
        <v>27</v>
      </c>
      <c r="P10" s="43">
        <f t="shared" si="0"/>
        <v>1171</v>
      </c>
      <c r="Q10" s="15">
        <v>194</v>
      </c>
      <c r="R10" s="44">
        <f t="shared" si="1"/>
        <v>0.16567036720751493</v>
      </c>
    </row>
    <row r="11" spans="1:18" s="23" customFormat="1" x14ac:dyDescent="0.2">
      <c r="A11" s="1">
        <v>5</v>
      </c>
      <c r="B11" s="34">
        <v>1</v>
      </c>
      <c r="C11" s="39">
        <v>2</v>
      </c>
      <c r="D11" s="39">
        <v>0</v>
      </c>
      <c r="E11" s="39">
        <v>71</v>
      </c>
      <c r="F11" s="39">
        <v>3</v>
      </c>
      <c r="G11" s="69">
        <v>3</v>
      </c>
      <c r="H11" s="71">
        <v>1</v>
      </c>
      <c r="I11" s="39">
        <v>0</v>
      </c>
      <c r="J11" s="39">
        <v>0</v>
      </c>
      <c r="K11" s="39">
        <v>0</v>
      </c>
      <c r="L11" s="39">
        <v>0</v>
      </c>
      <c r="M11" s="39">
        <v>0</v>
      </c>
      <c r="N11" s="28">
        <v>950</v>
      </c>
      <c r="O11" s="15">
        <v>24</v>
      </c>
      <c r="P11" s="43">
        <f t="shared" si="0"/>
        <v>974</v>
      </c>
      <c r="Q11" s="15">
        <v>163</v>
      </c>
      <c r="R11" s="44">
        <f t="shared" si="1"/>
        <v>0.1673511293634497</v>
      </c>
    </row>
    <row r="12" spans="1:18" s="23" customFormat="1" x14ac:dyDescent="0.2">
      <c r="A12" s="1">
        <v>6</v>
      </c>
      <c r="B12" s="34">
        <v>1</v>
      </c>
      <c r="C12" s="39">
        <v>0</v>
      </c>
      <c r="D12" s="39">
        <v>2</v>
      </c>
      <c r="E12" s="39">
        <v>102</v>
      </c>
      <c r="F12" s="39">
        <v>5</v>
      </c>
      <c r="G12" s="69">
        <v>5</v>
      </c>
      <c r="H12" s="71">
        <v>0</v>
      </c>
      <c r="I12" s="39">
        <v>0</v>
      </c>
      <c r="J12" s="39">
        <v>0</v>
      </c>
      <c r="K12" s="39">
        <v>0</v>
      </c>
      <c r="L12" s="39">
        <v>0</v>
      </c>
      <c r="M12" s="39">
        <v>0</v>
      </c>
      <c r="N12" s="28">
        <v>981</v>
      </c>
      <c r="O12" s="15">
        <v>16</v>
      </c>
      <c r="P12" s="43">
        <f t="shared" si="0"/>
        <v>997</v>
      </c>
      <c r="Q12" s="15">
        <v>199</v>
      </c>
      <c r="R12" s="44">
        <f t="shared" si="1"/>
        <v>0.1995987963891675</v>
      </c>
    </row>
    <row r="13" spans="1:18" s="23" customFormat="1" x14ac:dyDescent="0.2">
      <c r="A13" s="1">
        <v>7</v>
      </c>
      <c r="B13" s="34">
        <v>0</v>
      </c>
      <c r="C13" s="39">
        <v>1</v>
      </c>
      <c r="D13" s="39">
        <v>0</v>
      </c>
      <c r="E13" s="39">
        <v>41</v>
      </c>
      <c r="F13" s="39">
        <v>2</v>
      </c>
      <c r="G13" s="69">
        <v>0</v>
      </c>
      <c r="H13" s="71">
        <v>0</v>
      </c>
      <c r="I13" s="39">
        <v>0</v>
      </c>
      <c r="J13" s="39">
        <v>0</v>
      </c>
      <c r="K13" s="39">
        <v>0</v>
      </c>
      <c r="L13" s="39">
        <v>0</v>
      </c>
      <c r="M13" s="39">
        <v>0</v>
      </c>
      <c r="N13" s="28">
        <v>1119</v>
      </c>
      <c r="O13" s="15">
        <v>38</v>
      </c>
      <c r="P13" s="43">
        <f t="shared" si="0"/>
        <v>1157</v>
      </c>
      <c r="Q13" s="15">
        <v>191</v>
      </c>
      <c r="R13" s="44">
        <f t="shared" si="1"/>
        <v>0.16508210890233363</v>
      </c>
    </row>
    <row r="14" spans="1:18" s="23" customFormat="1" x14ac:dyDescent="0.2">
      <c r="A14" s="1">
        <v>8</v>
      </c>
      <c r="B14" s="34">
        <v>1</v>
      </c>
      <c r="C14" s="39">
        <v>2</v>
      </c>
      <c r="D14" s="39">
        <v>0</v>
      </c>
      <c r="E14" s="39">
        <v>84</v>
      </c>
      <c r="F14" s="39">
        <v>4</v>
      </c>
      <c r="G14" s="69">
        <v>6</v>
      </c>
      <c r="H14" s="71">
        <v>0</v>
      </c>
      <c r="I14" s="39">
        <v>0</v>
      </c>
      <c r="J14" s="39">
        <v>0</v>
      </c>
      <c r="K14" s="39">
        <v>0</v>
      </c>
      <c r="L14" s="39">
        <v>0</v>
      </c>
      <c r="M14" s="39">
        <v>1</v>
      </c>
      <c r="N14" s="28">
        <v>985</v>
      </c>
      <c r="O14" s="15">
        <v>21</v>
      </c>
      <c r="P14" s="43">
        <f t="shared" si="0"/>
        <v>1006</v>
      </c>
      <c r="Q14" s="15">
        <v>168</v>
      </c>
      <c r="R14" s="44">
        <f t="shared" si="1"/>
        <v>0.16699801192842942</v>
      </c>
    </row>
    <row r="15" spans="1:18" s="23" customFormat="1" x14ac:dyDescent="0.2">
      <c r="A15" s="1">
        <v>9</v>
      </c>
      <c r="B15" s="34">
        <v>1</v>
      </c>
      <c r="C15" s="39">
        <v>1</v>
      </c>
      <c r="D15" s="39">
        <v>3</v>
      </c>
      <c r="E15" s="39">
        <v>96</v>
      </c>
      <c r="F15" s="39">
        <v>2</v>
      </c>
      <c r="G15" s="69">
        <v>2</v>
      </c>
      <c r="H15" s="71">
        <v>1</v>
      </c>
      <c r="I15" s="39">
        <v>0</v>
      </c>
      <c r="J15" s="39">
        <v>0</v>
      </c>
      <c r="K15" s="39">
        <v>0</v>
      </c>
      <c r="L15" s="39">
        <v>1</v>
      </c>
      <c r="M15" s="39">
        <v>0</v>
      </c>
      <c r="N15" s="28">
        <v>1247</v>
      </c>
      <c r="O15" s="15">
        <v>20</v>
      </c>
      <c r="P15" s="43">
        <f t="shared" si="0"/>
        <v>1267</v>
      </c>
      <c r="Q15" s="15">
        <v>168</v>
      </c>
      <c r="R15" s="44">
        <f t="shared" si="1"/>
        <v>0.13259668508287292</v>
      </c>
    </row>
    <row r="16" spans="1:18" s="23" customFormat="1" x14ac:dyDescent="0.2">
      <c r="A16" s="1">
        <v>10</v>
      </c>
      <c r="B16" s="34">
        <v>1</v>
      </c>
      <c r="C16" s="39">
        <v>1</v>
      </c>
      <c r="D16" s="39">
        <v>3</v>
      </c>
      <c r="E16" s="39">
        <v>120</v>
      </c>
      <c r="F16" s="39">
        <v>5</v>
      </c>
      <c r="G16" s="69">
        <v>2</v>
      </c>
      <c r="H16" s="71">
        <v>0</v>
      </c>
      <c r="I16" s="39">
        <v>0</v>
      </c>
      <c r="J16" s="39">
        <v>0</v>
      </c>
      <c r="K16" s="39">
        <v>0</v>
      </c>
      <c r="L16" s="39">
        <v>0</v>
      </c>
      <c r="M16" s="39">
        <v>0</v>
      </c>
      <c r="N16" s="28">
        <v>1171</v>
      </c>
      <c r="O16" s="15">
        <v>21</v>
      </c>
      <c r="P16" s="43">
        <f t="shared" si="0"/>
        <v>1192</v>
      </c>
      <c r="Q16" s="15">
        <v>217</v>
      </c>
      <c r="R16" s="44">
        <f t="shared" si="1"/>
        <v>0.18204697986577181</v>
      </c>
    </row>
    <row r="17" spans="1:18" s="23" customFormat="1" x14ac:dyDescent="0.2">
      <c r="A17" s="1">
        <v>11</v>
      </c>
      <c r="B17" s="34">
        <v>1</v>
      </c>
      <c r="C17" s="39">
        <v>0</v>
      </c>
      <c r="D17" s="39">
        <v>1</v>
      </c>
      <c r="E17" s="39">
        <v>64</v>
      </c>
      <c r="F17" s="39">
        <v>3</v>
      </c>
      <c r="G17" s="69">
        <v>1</v>
      </c>
      <c r="H17" s="71">
        <v>0</v>
      </c>
      <c r="I17" s="39">
        <v>0</v>
      </c>
      <c r="J17" s="39">
        <v>0</v>
      </c>
      <c r="K17" s="39">
        <v>0</v>
      </c>
      <c r="L17" s="39">
        <v>0</v>
      </c>
      <c r="M17" s="39">
        <v>1</v>
      </c>
      <c r="N17" s="28">
        <v>1198</v>
      </c>
      <c r="O17" s="15">
        <v>30</v>
      </c>
      <c r="P17" s="43">
        <f t="shared" si="0"/>
        <v>1228</v>
      </c>
      <c r="Q17" s="15">
        <v>254</v>
      </c>
      <c r="R17" s="44">
        <f t="shared" si="1"/>
        <v>0.20684039087947884</v>
      </c>
    </row>
    <row r="18" spans="1:18" s="23" customFormat="1" x14ac:dyDescent="0.2">
      <c r="A18" s="1">
        <v>12</v>
      </c>
      <c r="B18" s="34">
        <v>4</v>
      </c>
      <c r="C18" s="39">
        <v>1</v>
      </c>
      <c r="D18" s="39">
        <v>2</v>
      </c>
      <c r="E18" s="39">
        <v>110</v>
      </c>
      <c r="F18" s="39">
        <v>6</v>
      </c>
      <c r="G18" s="69">
        <v>4</v>
      </c>
      <c r="H18" s="71">
        <v>1</v>
      </c>
      <c r="I18" s="39">
        <v>0</v>
      </c>
      <c r="J18" s="39">
        <v>1</v>
      </c>
      <c r="K18" s="39">
        <v>1</v>
      </c>
      <c r="L18" s="39">
        <v>0</v>
      </c>
      <c r="M18" s="39">
        <v>0</v>
      </c>
      <c r="N18" s="28">
        <v>1047</v>
      </c>
      <c r="O18" s="15">
        <v>40</v>
      </c>
      <c r="P18" s="43">
        <f t="shared" si="0"/>
        <v>1087</v>
      </c>
      <c r="Q18" s="15">
        <v>251</v>
      </c>
      <c r="R18" s="44">
        <f t="shared" si="1"/>
        <v>0.23091076356945722</v>
      </c>
    </row>
    <row r="19" spans="1:18" s="23" customFormat="1" x14ac:dyDescent="0.2">
      <c r="A19" s="1">
        <v>13</v>
      </c>
      <c r="B19" s="34">
        <v>2</v>
      </c>
      <c r="C19" s="39">
        <v>0</v>
      </c>
      <c r="D19" s="39">
        <v>0</v>
      </c>
      <c r="E19" s="39">
        <v>64</v>
      </c>
      <c r="F19" s="39">
        <v>3</v>
      </c>
      <c r="G19" s="69">
        <v>5</v>
      </c>
      <c r="H19" s="71">
        <v>0</v>
      </c>
      <c r="I19" s="39">
        <v>1</v>
      </c>
      <c r="J19" s="39">
        <v>0</v>
      </c>
      <c r="K19" s="39">
        <v>1</v>
      </c>
      <c r="L19" s="39">
        <v>1</v>
      </c>
      <c r="M19" s="39">
        <v>1</v>
      </c>
      <c r="N19" s="28">
        <v>1150</v>
      </c>
      <c r="O19" s="15">
        <v>45</v>
      </c>
      <c r="P19" s="43">
        <f t="shared" si="0"/>
        <v>1195</v>
      </c>
      <c r="Q19" s="15">
        <v>189</v>
      </c>
      <c r="R19" s="44">
        <f t="shared" si="1"/>
        <v>0.15815899581589959</v>
      </c>
    </row>
    <row r="20" spans="1:18" s="23" customFormat="1" x14ac:dyDescent="0.2">
      <c r="A20" s="1">
        <v>14</v>
      </c>
      <c r="B20" s="34">
        <v>1</v>
      </c>
      <c r="C20" s="39">
        <v>1</v>
      </c>
      <c r="D20" s="39">
        <v>0</v>
      </c>
      <c r="E20" s="39">
        <v>52</v>
      </c>
      <c r="F20" s="39">
        <v>5</v>
      </c>
      <c r="G20" s="69">
        <v>1</v>
      </c>
      <c r="H20" s="71">
        <v>0</v>
      </c>
      <c r="I20" s="39">
        <v>0</v>
      </c>
      <c r="J20" s="39">
        <v>0</v>
      </c>
      <c r="K20" s="39">
        <v>1</v>
      </c>
      <c r="L20" s="39">
        <v>0</v>
      </c>
      <c r="M20" s="39">
        <v>0</v>
      </c>
      <c r="N20" s="28">
        <v>881</v>
      </c>
      <c r="O20" s="15">
        <v>27</v>
      </c>
      <c r="P20" s="43">
        <f t="shared" si="0"/>
        <v>908</v>
      </c>
      <c r="Q20" s="15">
        <v>191</v>
      </c>
      <c r="R20" s="44">
        <f t="shared" si="1"/>
        <v>0.21035242290748898</v>
      </c>
    </row>
    <row r="21" spans="1:18" s="23" customFormat="1" x14ac:dyDescent="0.2">
      <c r="A21" s="1">
        <v>15</v>
      </c>
      <c r="B21" s="34">
        <v>2</v>
      </c>
      <c r="C21" s="39">
        <v>0</v>
      </c>
      <c r="D21" s="39">
        <v>1</v>
      </c>
      <c r="E21" s="39">
        <v>85</v>
      </c>
      <c r="F21" s="39">
        <v>5</v>
      </c>
      <c r="G21" s="69">
        <v>4</v>
      </c>
      <c r="H21" s="71">
        <v>0</v>
      </c>
      <c r="I21" s="39">
        <v>0</v>
      </c>
      <c r="J21" s="39">
        <v>0</v>
      </c>
      <c r="K21" s="39">
        <v>0</v>
      </c>
      <c r="L21" s="39">
        <v>0</v>
      </c>
      <c r="M21" s="39">
        <v>0</v>
      </c>
      <c r="N21" s="28">
        <v>1173</v>
      </c>
      <c r="O21" s="15">
        <v>9</v>
      </c>
      <c r="P21" s="43">
        <f t="shared" si="0"/>
        <v>1182</v>
      </c>
      <c r="Q21" s="15">
        <v>197</v>
      </c>
      <c r="R21" s="44">
        <f t="shared" si="1"/>
        <v>0.16666666666666666</v>
      </c>
    </row>
    <row r="22" spans="1:18" s="23" customFormat="1" x14ac:dyDescent="0.2">
      <c r="A22" s="1">
        <v>16</v>
      </c>
      <c r="B22" s="34">
        <v>1</v>
      </c>
      <c r="C22" s="39">
        <v>0</v>
      </c>
      <c r="D22" s="39">
        <v>0</v>
      </c>
      <c r="E22" s="39">
        <v>89</v>
      </c>
      <c r="F22" s="39">
        <v>2</v>
      </c>
      <c r="G22" s="69">
        <v>4</v>
      </c>
      <c r="H22" s="71">
        <v>0</v>
      </c>
      <c r="I22" s="39">
        <v>0</v>
      </c>
      <c r="J22" s="39">
        <v>0</v>
      </c>
      <c r="K22" s="39">
        <v>0</v>
      </c>
      <c r="L22" s="39">
        <v>0</v>
      </c>
      <c r="M22" s="39">
        <v>0</v>
      </c>
      <c r="N22" s="28">
        <v>1121</v>
      </c>
      <c r="O22" s="15">
        <v>12</v>
      </c>
      <c r="P22" s="43">
        <f t="shared" si="0"/>
        <v>1133</v>
      </c>
      <c r="Q22" s="15">
        <v>224</v>
      </c>
      <c r="R22" s="44">
        <f t="shared" si="1"/>
        <v>0.19770520741394529</v>
      </c>
    </row>
    <row r="23" spans="1:18" s="23" customFormat="1" x14ac:dyDescent="0.2">
      <c r="A23" s="1">
        <v>17</v>
      </c>
      <c r="B23" s="34">
        <v>0</v>
      </c>
      <c r="C23" s="39">
        <v>0</v>
      </c>
      <c r="D23" s="39">
        <v>0</v>
      </c>
      <c r="E23" s="39">
        <v>91</v>
      </c>
      <c r="F23" s="39">
        <v>3</v>
      </c>
      <c r="G23" s="69">
        <v>4</v>
      </c>
      <c r="H23" s="71">
        <v>0</v>
      </c>
      <c r="I23" s="39">
        <v>1</v>
      </c>
      <c r="J23" s="39">
        <v>1</v>
      </c>
      <c r="K23" s="39">
        <v>0</v>
      </c>
      <c r="L23" s="39">
        <v>1</v>
      </c>
      <c r="M23" s="39">
        <v>0</v>
      </c>
      <c r="N23" s="28">
        <v>1166</v>
      </c>
      <c r="O23" s="15">
        <v>24</v>
      </c>
      <c r="P23" s="43">
        <f t="shared" si="0"/>
        <v>1190</v>
      </c>
      <c r="Q23" s="15">
        <v>217</v>
      </c>
      <c r="R23" s="44">
        <f t="shared" si="1"/>
        <v>0.18235294117647058</v>
      </c>
    </row>
    <row r="24" spans="1:18" s="23" customFormat="1" x14ac:dyDescent="0.2">
      <c r="A24" s="1">
        <v>18</v>
      </c>
      <c r="B24" s="34">
        <v>2</v>
      </c>
      <c r="C24" s="39">
        <v>1</v>
      </c>
      <c r="D24" s="39">
        <v>1</v>
      </c>
      <c r="E24" s="39">
        <v>107</v>
      </c>
      <c r="F24" s="39">
        <v>3</v>
      </c>
      <c r="G24" s="69">
        <v>0</v>
      </c>
      <c r="H24" s="71">
        <v>0</v>
      </c>
      <c r="I24" s="39">
        <v>0</v>
      </c>
      <c r="J24" s="39">
        <v>0</v>
      </c>
      <c r="K24" s="39">
        <v>0</v>
      </c>
      <c r="L24" s="39">
        <v>0</v>
      </c>
      <c r="M24" s="39">
        <v>0</v>
      </c>
      <c r="N24" s="28">
        <v>1207</v>
      </c>
      <c r="O24" s="15">
        <v>28</v>
      </c>
      <c r="P24" s="43">
        <f t="shared" si="0"/>
        <v>1235</v>
      </c>
      <c r="Q24" s="15">
        <v>228</v>
      </c>
      <c r="R24" s="44">
        <f t="shared" si="1"/>
        <v>0.18461538461538463</v>
      </c>
    </row>
    <row r="25" spans="1:18" s="23" customFormat="1" x14ac:dyDescent="0.2">
      <c r="A25" s="1">
        <v>19</v>
      </c>
      <c r="B25" s="34">
        <v>1</v>
      </c>
      <c r="C25" s="39">
        <v>2</v>
      </c>
      <c r="D25" s="39">
        <v>1</v>
      </c>
      <c r="E25" s="39">
        <v>90</v>
      </c>
      <c r="F25" s="39">
        <v>2</v>
      </c>
      <c r="G25" s="69">
        <v>6</v>
      </c>
      <c r="H25" s="71">
        <v>0</v>
      </c>
      <c r="I25" s="39">
        <v>0</v>
      </c>
      <c r="J25" s="39">
        <v>0</v>
      </c>
      <c r="K25" s="39">
        <v>0</v>
      </c>
      <c r="L25" s="39">
        <v>0</v>
      </c>
      <c r="M25" s="39">
        <v>0</v>
      </c>
      <c r="N25" s="28">
        <v>1063</v>
      </c>
      <c r="O25" s="15">
        <v>19</v>
      </c>
      <c r="P25" s="43">
        <f t="shared" si="0"/>
        <v>1082</v>
      </c>
      <c r="Q25" s="15">
        <v>210</v>
      </c>
      <c r="R25" s="44">
        <f t="shared" si="1"/>
        <v>0.19408502772643252</v>
      </c>
    </row>
    <row r="26" spans="1:18" s="23" customFormat="1" x14ac:dyDescent="0.2">
      <c r="A26" s="1">
        <v>20</v>
      </c>
      <c r="B26" s="34">
        <v>1</v>
      </c>
      <c r="C26" s="39">
        <v>0</v>
      </c>
      <c r="D26" s="39">
        <v>0</v>
      </c>
      <c r="E26" s="39">
        <v>74</v>
      </c>
      <c r="F26" s="39">
        <v>3</v>
      </c>
      <c r="G26" s="69">
        <v>4</v>
      </c>
      <c r="H26" s="71">
        <v>1</v>
      </c>
      <c r="I26" s="39">
        <v>0</v>
      </c>
      <c r="J26" s="39">
        <v>0</v>
      </c>
      <c r="K26" s="39">
        <v>0</v>
      </c>
      <c r="L26" s="39">
        <v>0</v>
      </c>
      <c r="M26" s="39">
        <v>0</v>
      </c>
      <c r="N26" s="28">
        <v>1137</v>
      </c>
      <c r="O26" s="15">
        <v>27</v>
      </c>
      <c r="P26" s="43">
        <f t="shared" si="0"/>
        <v>1164</v>
      </c>
      <c r="Q26" s="15">
        <v>175</v>
      </c>
      <c r="R26" s="44">
        <f t="shared" si="1"/>
        <v>0.15034364261168384</v>
      </c>
    </row>
    <row r="27" spans="1:18" s="23" customFormat="1" x14ac:dyDescent="0.2">
      <c r="A27" s="1">
        <v>21</v>
      </c>
      <c r="B27" s="34">
        <v>0</v>
      </c>
      <c r="C27" s="39">
        <v>0</v>
      </c>
      <c r="D27" s="39">
        <v>1</v>
      </c>
      <c r="E27" s="39">
        <v>107</v>
      </c>
      <c r="F27" s="39">
        <v>2</v>
      </c>
      <c r="G27" s="69">
        <v>1</v>
      </c>
      <c r="H27" s="71">
        <v>0</v>
      </c>
      <c r="I27" s="39">
        <v>0</v>
      </c>
      <c r="J27" s="39">
        <v>0</v>
      </c>
      <c r="K27" s="39">
        <v>1</v>
      </c>
      <c r="L27" s="39">
        <v>0</v>
      </c>
      <c r="M27" s="39">
        <v>0</v>
      </c>
      <c r="N27" s="28">
        <v>1426</v>
      </c>
      <c r="O27" s="15">
        <v>26</v>
      </c>
      <c r="P27" s="43">
        <f t="shared" si="0"/>
        <v>1452</v>
      </c>
      <c r="Q27" s="15">
        <v>210</v>
      </c>
      <c r="R27" s="44">
        <f t="shared" si="1"/>
        <v>0.14462809917355371</v>
      </c>
    </row>
    <row r="28" spans="1:18" s="23" customFormat="1" x14ac:dyDescent="0.2">
      <c r="A28" s="1">
        <v>22</v>
      </c>
      <c r="B28" s="34">
        <v>2</v>
      </c>
      <c r="C28" s="39">
        <v>0</v>
      </c>
      <c r="D28" s="39">
        <v>0</v>
      </c>
      <c r="E28" s="39">
        <v>54</v>
      </c>
      <c r="F28" s="39">
        <v>0</v>
      </c>
      <c r="G28" s="69">
        <v>1</v>
      </c>
      <c r="H28" s="71">
        <v>0</v>
      </c>
      <c r="I28" s="39">
        <v>0</v>
      </c>
      <c r="J28" s="39">
        <v>0</v>
      </c>
      <c r="K28" s="39">
        <v>0</v>
      </c>
      <c r="L28" s="39">
        <v>0</v>
      </c>
      <c r="M28" s="39">
        <v>0</v>
      </c>
      <c r="N28" s="28">
        <v>1152</v>
      </c>
      <c r="O28" s="15">
        <v>11</v>
      </c>
      <c r="P28" s="43">
        <f t="shared" si="0"/>
        <v>1163</v>
      </c>
      <c r="Q28" s="15">
        <v>109</v>
      </c>
      <c r="R28" s="44">
        <f t="shared" si="1"/>
        <v>9.3723129836629407E-2</v>
      </c>
    </row>
    <row r="29" spans="1:18" s="23" customFormat="1" x14ac:dyDescent="0.2">
      <c r="A29" s="60">
        <v>23</v>
      </c>
      <c r="B29" s="34">
        <v>4</v>
      </c>
      <c r="C29" s="39">
        <v>1</v>
      </c>
      <c r="D29" s="39">
        <v>2</v>
      </c>
      <c r="E29" s="39">
        <v>83</v>
      </c>
      <c r="F29" s="39">
        <v>0</v>
      </c>
      <c r="G29" s="69">
        <v>5</v>
      </c>
      <c r="H29" s="71">
        <v>0</v>
      </c>
      <c r="I29" s="39">
        <v>1</v>
      </c>
      <c r="J29" s="39">
        <v>0</v>
      </c>
      <c r="K29" s="39">
        <v>1</v>
      </c>
      <c r="L29" s="39">
        <v>0</v>
      </c>
      <c r="M29" s="39">
        <v>1</v>
      </c>
      <c r="N29" s="28">
        <v>1021</v>
      </c>
      <c r="O29" s="15">
        <v>28</v>
      </c>
      <c r="P29" s="43">
        <f t="shared" si="0"/>
        <v>1049</v>
      </c>
      <c r="Q29" s="15">
        <v>169</v>
      </c>
      <c r="R29" s="44">
        <f t="shared" si="1"/>
        <v>0.16110581506196378</v>
      </c>
    </row>
    <row r="30" spans="1:18" s="23" customFormat="1" x14ac:dyDescent="0.2">
      <c r="A30" s="1">
        <v>24</v>
      </c>
      <c r="B30" s="34">
        <v>0</v>
      </c>
      <c r="C30" s="39">
        <v>0</v>
      </c>
      <c r="D30" s="39">
        <v>2</v>
      </c>
      <c r="E30" s="39">
        <v>91</v>
      </c>
      <c r="F30" s="39">
        <v>2</v>
      </c>
      <c r="G30" s="69">
        <v>4</v>
      </c>
      <c r="H30" s="71">
        <v>0</v>
      </c>
      <c r="I30" s="39">
        <v>0</v>
      </c>
      <c r="J30" s="39">
        <v>0</v>
      </c>
      <c r="K30" s="39">
        <v>0</v>
      </c>
      <c r="L30" s="39">
        <v>0</v>
      </c>
      <c r="M30" s="39">
        <v>0</v>
      </c>
      <c r="N30" s="28">
        <v>1433</v>
      </c>
      <c r="O30" s="15">
        <v>9</v>
      </c>
      <c r="P30" s="43">
        <f t="shared" si="0"/>
        <v>1442</v>
      </c>
      <c r="Q30" s="15">
        <v>198</v>
      </c>
      <c r="R30" s="44">
        <f t="shared" si="1"/>
        <v>0.13730929264909847</v>
      </c>
    </row>
    <row r="31" spans="1:18" s="23" customFormat="1" x14ac:dyDescent="0.2">
      <c r="A31" s="1">
        <v>25</v>
      </c>
      <c r="B31" s="34">
        <v>0</v>
      </c>
      <c r="C31" s="39">
        <v>0</v>
      </c>
      <c r="D31" s="39">
        <v>0</v>
      </c>
      <c r="E31" s="39">
        <v>74</v>
      </c>
      <c r="F31" s="39">
        <v>2</v>
      </c>
      <c r="G31" s="69">
        <v>7</v>
      </c>
      <c r="H31" s="71">
        <v>1</v>
      </c>
      <c r="I31" s="39">
        <v>0</v>
      </c>
      <c r="J31" s="39">
        <v>0</v>
      </c>
      <c r="K31" s="39">
        <v>0</v>
      </c>
      <c r="L31" s="39">
        <v>0</v>
      </c>
      <c r="M31" s="39">
        <v>0</v>
      </c>
      <c r="N31" s="28">
        <v>1023</v>
      </c>
      <c r="O31" s="15">
        <v>17</v>
      </c>
      <c r="P31" s="43">
        <f t="shared" si="0"/>
        <v>1040</v>
      </c>
      <c r="Q31" s="15">
        <v>170</v>
      </c>
      <c r="R31" s="44">
        <f t="shared" si="1"/>
        <v>0.16346153846153846</v>
      </c>
    </row>
    <row r="32" spans="1:18" s="23" customFormat="1" x14ac:dyDescent="0.2">
      <c r="A32" s="1">
        <v>26</v>
      </c>
      <c r="B32" s="34">
        <v>2</v>
      </c>
      <c r="C32" s="39">
        <v>1</v>
      </c>
      <c r="D32" s="39">
        <v>1</v>
      </c>
      <c r="E32" s="39">
        <v>123</v>
      </c>
      <c r="F32" s="39">
        <v>3</v>
      </c>
      <c r="G32" s="69">
        <v>1</v>
      </c>
      <c r="H32" s="71">
        <v>0</v>
      </c>
      <c r="I32" s="39">
        <v>0</v>
      </c>
      <c r="J32" s="39">
        <v>0</v>
      </c>
      <c r="K32" s="39">
        <v>0</v>
      </c>
      <c r="L32" s="39">
        <v>0</v>
      </c>
      <c r="M32" s="39">
        <v>0</v>
      </c>
      <c r="N32" s="28">
        <v>1374</v>
      </c>
      <c r="O32" s="15">
        <v>26</v>
      </c>
      <c r="P32" s="43">
        <f t="shared" si="0"/>
        <v>1400</v>
      </c>
      <c r="Q32" s="15">
        <v>232</v>
      </c>
      <c r="R32" s="44">
        <f t="shared" si="1"/>
        <v>0.1657142857142857</v>
      </c>
    </row>
    <row r="33" spans="1:18" s="23" customFormat="1" x14ac:dyDescent="0.2">
      <c r="A33" s="1">
        <v>27</v>
      </c>
      <c r="B33" s="34">
        <v>2</v>
      </c>
      <c r="C33" s="39">
        <v>1</v>
      </c>
      <c r="D33" s="39">
        <v>3</v>
      </c>
      <c r="E33" s="39">
        <v>125</v>
      </c>
      <c r="F33" s="39">
        <v>6</v>
      </c>
      <c r="G33" s="69">
        <v>4</v>
      </c>
      <c r="H33" s="71">
        <v>1</v>
      </c>
      <c r="I33" s="39">
        <v>0</v>
      </c>
      <c r="J33" s="39">
        <v>0</v>
      </c>
      <c r="K33" s="39">
        <v>1</v>
      </c>
      <c r="L33" s="39">
        <v>0</v>
      </c>
      <c r="M33" s="39">
        <v>1</v>
      </c>
      <c r="N33" s="28">
        <v>1220</v>
      </c>
      <c r="O33" s="15">
        <v>47</v>
      </c>
      <c r="P33" s="43">
        <f t="shared" si="0"/>
        <v>1267</v>
      </c>
      <c r="Q33" s="15">
        <v>220</v>
      </c>
      <c r="R33" s="44">
        <f t="shared" si="1"/>
        <v>0.17363851617995266</v>
      </c>
    </row>
    <row r="34" spans="1:18" s="23" customFormat="1" x14ac:dyDescent="0.2">
      <c r="A34" s="1">
        <v>28</v>
      </c>
      <c r="B34" s="34">
        <v>0</v>
      </c>
      <c r="C34" s="39">
        <v>0</v>
      </c>
      <c r="D34" s="39">
        <v>3</v>
      </c>
      <c r="E34" s="39">
        <v>118</v>
      </c>
      <c r="F34" s="39">
        <v>2</v>
      </c>
      <c r="G34" s="69">
        <v>2</v>
      </c>
      <c r="H34" s="71">
        <v>0</v>
      </c>
      <c r="I34" s="39">
        <v>0</v>
      </c>
      <c r="J34" s="39">
        <v>0</v>
      </c>
      <c r="K34" s="39">
        <v>0</v>
      </c>
      <c r="L34" s="39">
        <v>0</v>
      </c>
      <c r="M34" s="39">
        <v>2</v>
      </c>
      <c r="N34" s="28">
        <v>963</v>
      </c>
      <c r="O34" s="15">
        <v>22</v>
      </c>
      <c r="P34" s="43">
        <f t="shared" si="0"/>
        <v>985</v>
      </c>
      <c r="Q34" s="15">
        <v>172</v>
      </c>
      <c r="R34" s="44">
        <f t="shared" si="1"/>
        <v>0.17461928934010151</v>
      </c>
    </row>
    <row r="35" spans="1:18" s="23" customFormat="1" x14ac:dyDescent="0.2">
      <c r="A35" s="1">
        <v>37</v>
      </c>
      <c r="B35" s="34">
        <v>1</v>
      </c>
      <c r="C35" s="39">
        <v>0</v>
      </c>
      <c r="D35" s="39">
        <v>2</v>
      </c>
      <c r="E35" s="39">
        <v>83</v>
      </c>
      <c r="F35" s="39">
        <v>2</v>
      </c>
      <c r="G35" s="69">
        <v>0</v>
      </c>
      <c r="H35" s="71">
        <v>0</v>
      </c>
      <c r="I35" s="39">
        <v>0</v>
      </c>
      <c r="J35" s="39">
        <v>0</v>
      </c>
      <c r="K35" s="39">
        <v>0</v>
      </c>
      <c r="L35" s="39">
        <v>0</v>
      </c>
      <c r="M35" s="39">
        <v>0</v>
      </c>
      <c r="N35" s="28">
        <v>758</v>
      </c>
      <c r="O35" s="15">
        <v>5</v>
      </c>
      <c r="P35" s="43">
        <f t="shared" si="0"/>
        <v>763</v>
      </c>
      <c r="Q35" s="15">
        <v>117</v>
      </c>
      <c r="R35" s="44">
        <f t="shared" si="1"/>
        <v>0.15334207077326342</v>
      </c>
    </row>
    <row r="36" spans="1:18" s="23" customFormat="1" x14ac:dyDescent="0.2">
      <c r="A36" s="1">
        <v>38</v>
      </c>
      <c r="B36" s="34">
        <v>0</v>
      </c>
      <c r="C36" s="39">
        <v>3</v>
      </c>
      <c r="D36" s="39">
        <v>0</v>
      </c>
      <c r="E36" s="39">
        <v>91</v>
      </c>
      <c r="F36" s="39">
        <v>2</v>
      </c>
      <c r="G36" s="69">
        <v>0</v>
      </c>
      <c r="H36" s="71">
        <v>0</v>
      </c>
      <c r="I36" s="39">
        <v>0</v>
      </c>
      <c r="J36" s="39">
        <v>0</v>
      </c>
      <c r="K36" s="39">
        <v>0</v>
      </c>
      <c r="L36" s="39">
        <v>0</v>
      </c>
      <c r="M36" s="39">
        <v>0</v>
      </c>
      <c r="N36" s="28">
        <v>881</v>
      </c>
      <c r="O36" s="15">
        <v>11</v>
      </c>
      <c r="P36" s="43">
        <f t="shared" si="0"/>
        <v>892</v>
      </c>
      <c r="Q36" s="15">
        <v>141</v>
      </c>
      <c r="R36" s="44">
        <f t="shared" si="1"/>
        <v>0.15807174887892378</v>
      </c>
    </row>
    <row r="37" spans="1:18" s="23" customFormat="1" x14ac:dyDescent="0.2">
      <c r="A37" s="1">
        <v>39</v>
      </c>
      <c r="B37" s="34">
        <v>0</v>
      </c>
      <c r="C37" s="39">
        <v>0</v>
      </c>
      <c r="D37" s="39">
        <v>1</v>
      </c>
      <c r="E37" s="39">
        <v>107</v>
      </c>
      <c r="F37" s="39">
        <v>3</v>
      </c>
      <c r="G37" s="69">
        <v>2</v>
      </c>
      <c r="H37" s="71">
        <v>0</v>
      </c>
      <c r="I37" s="39">
        <v>0</v>
      </c>
      <c r="J37" s="39">
        <v>0</v>
      </c>
      <c r="K37" s="39">
        <v>0</v>
      </c>
      <c r="L37" s="39">
        <v>0</v>
      </c>
      <c r="M37" s="39">
        <v>0</v>
      </c>
      <c r="N37" s="28">
        <v>1000</v>
      </c>
      <c r="O37" s="15">
        <v>15</v>
      </c>
      <c r="P37" s="43">
        <f t="shared" si="0"/>
        <v>1015</v>
      </c>
      <c r="Q37" s="15">
        <v>153</v>
      </c>
      <c r="R37" s="44">
        <f t="shared" si="1"/>
        <v>0.15073891625615762</v>
      </c>
    </row>
    <row r="38" spans="1:18" s="23" customFormat="1" x14ac:dyDescent="0.2">
      <c r="A38" s="1">
        <v>40</v>
      </c>
      <c r="B38" s="34">
        <v>0</v>
      </c>
      <c r="C38" s="39">
        <v>0</v>
      </c>
      <c r="D38" s="39">
        <v>0</v>
      </c>
      <c r="E38" s="39">
        <v>85</v>
      </c>
      <c r="F38" s="39">
        <v>0</v>
      </c>
      <c r="G38" s="69">
        <v>1</v>
      </c>
      <c r="H38" s="71">
        <v>0</v>
      </c>
      <c r="I38" s="39">
        <v>1</v>
      </c>
      <c r="J38" s="39">
        <v>0</v>
      </c>
      <c r="K38" s="39">
        <v>0</v>
      </c>
      <c r="L38" s="39">
        <v>0</v>
      </c>
      <c r="M38" s="39">
        <v>0</v>
      </c>
      <c r="N38" s="28">
        <v>1228</v>
      </c>
      <c r="O38" s="15">
        <v>31</v>
      </c>
      <c r="P38" s="43">
        <f t="shared" si="0"/>
        <v>1259</v>
      </c>
      <c r="Q38" s="15">
        <v>151</v>
      </c>
      <c r="R38" s="44">
        <f t="shared" si="1"/>
        <v>0.11993645750595711</v>
      </c>
    </row>
    <row r="39" spans="1:18" s="23" customFormat="1" x14ac:dyDescent="0.2">
      <c r="A39" s="1">
        <v>41</v>
      </c>
      <c r="B39" s="34">
        <v>1</v>
      </c>
      <c r="C39" s="39">
        <v>0</v>
      </c>
      <c r="D39" s="39">
        <v>0</v>
      </c>
      <c r="E39" s="39">
        <v>118</v>
      </c>
      <c r="F39" s="39">
        <v>2</v>
      </c>
      <c r="G39" s="69">
        <v>0</v>
      </c>
      <c r="H39" s="71">
        <v>0</v>
      </c>
      <c r="I39" s="39">
        <v>0</v>
      </c>
      <c r="J39" s="39">
        <v>1</v>
      </c>
      <c r="K39" s="39">
        <v>0</v>
      </c>
      <c r="L39" s="39">
        <v>0</v>
      </c>
      <c r="M39" s="39">
        <v>0</v>
      </c>
      <c r="N39" s="28">
        <v>918</v>
      </c>
      <c r="O39" s="15">
        <v>10</v>
      </c>
      <c r="P39" s="43">
        <f t="shared" si="0"/>
        <v>928</v>
      </c>
      <c r="Q39" s="15">
        <v>148</v>
      </c>
      <c r="R39" s="44">
        <f t="shared" si="1"/>
        <v>0.15948275862068967</v>
      </c>
    </row>
    <row r="40" spans="1:18" s="23" customFormat="1" x14ac:dyDescent="0.2">
      <c r="A40" s="1">
        <v>42</v>
      </c>
      <c r="B40" s="34">
        <v>0</v>
      </c>
      <c r="C40" s="39">
        <v>0</v>
      </c>
      <c r="D40" s="39">
        <v>0</v>
      </c>
      <c r="E40" s="39">
        <v>92</v>
      </c>
      <c r="F40" s="39">
        <v>0</v>
      </c>
      <c r="G40" s="69">
        <v>0</v>
      </c>
      <c r="H40" s="71">
        <v>0</v>
      </c>
      <c r="I40" s="39">
        <v>0</v>
      </c>
      <c r="J40" s="39">
        <v>0</v>
      </c>
      <c r="K40" s="39">
        <v>0</v>
      </c>
      <c r="L40" s="39">
        <v>0</v>
      </c>
      <c r="M40" s="39">
        <v>0</v>
      </c>
      <c r="N40" s="28">
        <v>1068</v>
      </c>
      <c r="O40" s="15">
        <v>15</v>
      </c>
      <c r="P40" s="43">
        <f t="shared" si="0"/>
        <v>1083</v>
      </c>
      <c r="Q40" s="15">
        <v>119</v>
      </c>
      <c r="R40" s="44">
        <f t="shared" si="1"/>
        <v>0.10987996306555864</v>
      </c>
    </row>
    <row r="41" spans="1:18" s="23" customFormat="1" x14ac:dyDescent="0.2">
      <c r="A41" s="1">
        <v>43</v>
      </c>
      <c r="B41" s="34">
        <v>1</v>
      </c>
      <c r="C41" s="39">
        <v>1</v>
      </c>
      <c r="D41" s="39">
        <v>1</v>
      </c>
      <c r="E41" s="39">
        <v>85</v>
      </c>
      <c r="F41" s="39">
        <v>1</v>
      </c>
      <c r="G41" s="69">
        <v>2</v>
      </c>
      <c r="H41" s="71">
        <v>0</v>
      </c>
      <c r="I41" s="39">
        <v>0</v>
      </c>
      <c r="J41" s="39">
        <v>0</v>
      </c>
      <c r="K41" s="39">
        <v>0</v>
      </c>
      <c r="L41" s="39">
        <v>0</v>
      </c>
      <c r="M41" s="39">
        <v>0</v>
      </c>
      <c r="N41" s="28">
        <v>897</v>
      </c>
      <c r="O41" s="15">
        <v>10</v>
      </c>
      <c r="P41" s="43">
        <f t="shared" si="0"/>
        <v>907</v>
      </c>
      <c r="Q41" s="15">
        <v>113</v>
      </c>
      <c r="R41" s="44">
        <f t="shared" si="1"/>
        <v>0.12458654906284454</v>
      </c>
    </row>
    <row r="42" spans="1:18" s="23" customFormat="1" x14ac:dyDescent="0.2">
      <c r="A42" s="1">
        <v>44</v>
      </c>
      <c r="B42" s="34">
        <v>0</v>
      </c>
      <c r="C42" s="39">
        <v>0</v>
      </c>
      <c r="D42" s="39">
        <v>2</v>
      </c>
      <c r="E42" s="39">
        <v>84</v>
      </c>
      <c r="F42" s="39">
        <v>4</v>
      </c>
      <c r="G42" s="69">
        <v>0</v>
      </c>
      <c r="H42" s="71">
        <v>0</v>
      </c>
      <c r="I42" s="39">
        <v>0</v>
      </c>
      <c r="J42" s="39">
        <v>0</v>
      </c>
      <c r="K42" s="39">
        <v>0</v>
      </c>
      <c r="L42" s="39">
        <v>0</v>
      </c>
      <c r="M42" s="39">
        <v>0</v>
      </c>
      <c r="N42" s="28">
        <v>1042</v>
      </c>
      <c r="O42" s="15">
        <v>9</v>
      </c>
      <c r="P42" s="43">
        <f t="shared" si="0"/>
        <v>1051</v>
      </c>
      <c r="Q42" s="15">
        <v>123</v>
      </c>
      <c r="R42" s="44">
        <f t="shared" si="1"/>
        <v>0.1170313986679353</v>
      </c>
    </row>
    <row r="43" spans="1:18" s="23" customFormat="1" x14ac:dyDescent="0.2">
      <c r="A43" s="1">
        <v>45</v>
      </c>
      <c r="B43" s="34">
        <v>0</v>
      </c>
      <c r="C43" s="39">
        <v>0</v>
      </c>
      <c r="D43" s="39">
        <v>0</v>
      </c>
      <c r="E43" s="39">
        <v>119</v>
      </c>
      <c r="F43" s="39">
        <v>2</v>
      </c>
      <c r="G43" s="69">
        <v>5</v>
      </c>
      <c r="H43" s="71">
        <v>1</v>
      </c>
      <c r="I43" s="39">
        <v>0</v>
      </c>
      <c r="J43" s="39">
        <v>0</v>
      </c>
      <c r="K43" s="39">
        <v>0</v>
      </c>
      <c r="L43" s="39">
        <v>0</v>
      </c>
      <c r="M43" s="39">
        <v>0</v>
      </c>
      <c r="N43" s="28">
        <v>1676</v>
      </c>
      <c r="O43" s="15">
        <v>39</v>
      </c>
      <c r="P43" s="43">
        <f t="shared" si="0"/>
        <v>1715</v>
      </c>
      <c r="Q43" s="15">
        <v>197</v>
      </c>
      <c r="R43" s="44">
        <f t="shared" si="1"/>
        <v>0.11486880466472303</v>
      </c>
    </row>
    <row r="44" spans="1:18" s="23" customFormat="1" x14ac:dyDescent="0.2">
      <c r="A44" s="1">
        <v>46</v>
      </c>
      <c r="B44" s="34">
        <v>0</v>
      </c>
      <c r="C44" s="39">
        <v>0</v>
      </c>
      <c r="D44" s="39">
        <v>2</v>
      </c>
      <c r="E44" s="39">
        <v>109</v>
      </c>
      <c r="F44" s="39">
        <v>2</v>
      </c>
      <c r="G44" s="69">
        <v>2</v>
      </c>
      <c r="H44" s="71">
        <v>0</v>
      </c>
      <c r="I44" s="39">
        <v>0</v>
      </c>
      <c r="J44" s="39">
        <v>0</v>
      </c>
      <c r="K44" s="39">
        <v>0</v>
      </c>
      <c r="L44" s="39">
        <v>0</v>
      </c>
      <c r="M44" s="39">
        <v>0</v>
      </c>
      <c r="N44" s="28">
        <v>1330</v>
      </c>
      <c r="O44" s="15">
        <v>25</v>
      </c>
      <c r="P44" s="43">
        <f t="shared" si="0"/>
        <v>1355</v>
      </c>
      <c r="Q44" s="15">
        <v>189</v>
      </c>
      <c r="R44" s="44">
        <f t="shared" si="1"/>
        <v>0.13948339483394834</v>
      </c>
    </row>
    <row r="45" spans="1:18" s="23" customFormat="1" x14ac:dyDescent="0.2">
      <c r="A45" s="1">
        <v>47</v>
      </c>
      <c r="B45" s="34">
        <v>2</v>
      </c>
      <c r="C45" s="39">
        <v>1</v>
      </c>
      <c r="D45" s="39">
        <v>0</v>
      </c>
      <c r="E45" s="39">
        <v>88</v>
      </c>
      <c r="F45" s="39">
        <v>0</v>
      </c>
      <c r="G45" s="69">
        <v>4</v>
      </c>
      <c r="H45" s="71">
        <v>0</v>
      </c>
      <c r="I45" s="39">
        <v>0</v>
      </c>
      <c r="J45" s="39">
        <v>0</v>
      </c>
      <c r="K45" s="39">
        <v>0</v>
      </c>
      <c r="L45" s="39">
        <v>0</v>
      </c>
      <c r="M45" s="39">
        <v>1</v>
      </c>
      <c r="N45" s="28">
        <v>1007</v>
      </c>
      <c r="O45" s="15">
        <v>15</v>
      </c>
      <c r="P45" s="43">
        <f t="shared" si="0"/>
        <v>1022</v>
      </c>
      <c r="Q45" s="15">
        <v>150</v>
      </c>
      <c r="R45" s="44">
        <f t="shared" si="1"/>
        <v>0.14677103718199608</v>
      </c>
    </row>
    <row r="46" spans="1:18" s="23" customFormat="1" x14ac:dyDescent="0.2">
      <c r="A46" s="1">
        <v>48</v>
      </c>
      <c r="B46" s="34">
        <v>1</v>
      </c>
      <c r="C46" s="39">
        <v>0</v>
      </c>
      <c r="D46" s="39">
        <v>1</v>
      </c>
      <c r="E46" s="39">
        <v>95</v>
      </c>
      <c r="F46" s="39">
        <v>4</v>
      </c>
      <c r="G46" s="69">
        <v>5</v>
      </c>
      <c r="H46" s="71">
        <v>0</v>
      </c>
      <c r="I46" s="39">
        <v>1</v>
      </c>
      <c r="J46" s="39">
        <v>1</v>
      </c>
      <c r="K46" s="39">
        <v>0</v>
      </c>
      <c r="L46" s="39">
        <v>1</v>
      </c>
      <c r="M46" s="39">
        <v>0</v>
      </c>
      <c r="N46" s="28">
        <v>1034</v>
      </c>
      <c r="O46" s="15">
        <v>25</v>
      </c>
      <c r="P46" s="43">
        <f t="shared" si="0"/>
        <v>1059</v>
      </c>
      <c r="Q46" s="15">
        <v>173</v>
      </c>
      <c r="R46" s="44">
        <f t="shared" si="1"/>
        <v>0.16336166194523136</v>
      </c>
    </row>
    <row r="47" spans="1:18" s="23" customFormat="1" x14ac:dyDescent="0.2">
      <c r="A47" s="1">
        <v>49</v>
      </c>
      <c r="B47" s="34">
        <v>0</v>
      </c>
      <c r="C47" s="39">
        <v>0</v>
      </c>
      <c r="D47" s="39">
        <v>0</v>
      </c>
      <c r="E47" s="39">
        <v>80</v>
      </c>
      <c r="F47" s="39">
        <v>2</v>
      </c>
      <c r="G47" s="69">
        <v>2</v>
      </c>
      <c r="H47" s="71">
        <v>0</v>
      </c>
      <c r="I47" s="39">
        <v>0</v>
      </c>
      <c r="J47" s="39">
        <v>0</v>
      </c>
      <c r="K47" s="39">
        <v>0</v>
      </c>
      <c r="L47" s="39">
        <v>0</v>
      </c>
      <c r="M47" s="39">
        <v>0</v>
      </c>
      <c r="N47" s="28">
        <v>1096</v>
      </c>
      <c r="O47" s="15">
        <v>20</v>
      </c>
      <c r="P47" s="43">
        <f t="shared" si="0"/>
        <v>1116</v>
      </c>
      <c r="Q47" s="15">
        <v>154</v>
      </c>
      <c r="R47" s="44">
        <f t="shared" si="1"/>
        <v>0.13799283154121864</v>
      </c>
    </row>
    <row r="48" spans="1:18" s="23" customFormat="1" x14ac:dyDescent="0.2">
      <c r="A48" s="1">
        <v>50</v>
      </c>
      <c r="B48" s="34">
        <v>1</v>
      </c>
      <c r="C48" s="39">
        <v>0</v>
      </c>
      <c r="D48" s="39">
        <v>1</v>
      </c>
      <c r="E48" s="39">
        <v>120</v>
      </c>
      <c r="F48" s="39">
        <v>3</v>
      </c>
      <c r="G48" s="69">
        <v>1</v>
      </c>
      <c r="H48" s="71">
        <v>1</v>
      </c>
      <c r="I48" s="39">
        <v>0</v>
      </c>
      <c r="J48" s="39">
        <v>0</v>
      </c>
      <c r="K48" s="39">
        <v>1</v>
      </c>
      <c r="L48" s="39">
        <v>0</v>
      </c>
      <c r="M48" s="39">
        <v>1</v>
      </c>
      <c r="N48" s="28">
        <v>1194</v>
      </c>
      <c r="O48" s="15">
        <v>21</v>
      </c>
      <c r="P48" s="43">
        <f t="shared" si="0"/>
        <v>1215</v>
      </c>
      <c r="Q48" s="15">
        <v>197</v>
      </c>
      <c r="R48" s="44">
        <f t="shared" si="1"/>
        <v>0.16213991769547326</v>
      </c>
    </row>
    <row r="49" spans="1:18" s="23" customFormat="1" x14ac:dyDescent="0.2">
      <c r="A49" s="1">
        <v>51</v>
      </c>
      <c r="B49" s="34">
        <v>1</v>
      </c>
      <c r="C49" s="39">
        <v>0</v>
      </c>
      <c r="D49" s="39">
        <v>0</v>
      </c>
      <c r="E49" s="39">
        <v>83</v>
      </c>
      <c r="F49" s="39">
        <v>1</v>
      </c>
      <c r="G49" s="69">
        <v>2</v>
      </c>
      <c r="H49" s="71">
        <v>0</v>
      </c>
      <c r="I49" s="39">
        <v>0</v>
      </c>
      <c r="J49" s="39">
        <v>0</v>
      </c>
      <c r="K49" s="39">
        <v>0</v>
      </c>
      <c r="L49" s="39">
        <v>0</v>
      </c>
      <c r="M49" s="39">
        <v>0</v>
      </c>
      <c r="N49" s="28">
        <v>975</v>
      </c>
      <c r="O49" s="15">
        <v>15</v>
      </c>
      <c r="P49" s="43">
        <f t="shared" si="0"/>
        <v>990</v>
      </c>
      <c r="Q49" s="15">
        <v>134</v>
      </c>
      <c r="R49" s="44">
        <f t="shared" si="1"/>
        <v>0.13535353535353536</v>
      </c>
    </row>
    <row r="50" spans="1:18" s="23" customFormat="1" x14ac:dyDescent="0.2">
      <c r="A50" s="1">
        <v>52</v>
      </c>
      <c r="B50" s="34">
        <v>1</v>
      </c>
      <c r="C50" s="39">
        <v>1</v>
      </c>
      <c r="D50" s="39">
        <v>0</v>
      </c>
      <c r="E50" s="39">
        <v>78</v>
      </c>
      <c r="F50" s="39">
        <v>4</v>
      </c>
      <c r="G50" s="69">
        <v>4</v>
      </c>
      <c r="H50" s="71">
        <v>0</v>
      </c>
      <c r="I50" s="39">
        <v>0</v>
      </c>
      <c r="J50" s="39">
        <v>0</v>
      </c>
      <c r="K50" s="39">
        <v>0</v>
      </c>
      <c r="L50" s="39">
        <v>0</v>
      </c>
      <c r="M50" s="39">
        <v>0</v>
      </c>
      <c r="N50" s="28">
        <v>1197</v>
      </c>
      <c r="O50" s="15">
        <v>23</v>
      </c>
      <c r="P50" s="43">
        <f t="shared" si="0"/>
        <v>1220</v>
      </c>
      <c r="Q50" s="15">
        <v>148</v>
      </c>
      <c r="R50" s="44">
        <f t="shared" si="1"/>
        <v>0.12131147540983607</v>
      </c>
    </row>
    <row r="51" spans="1:18" s="23" customFormat="1" x14ac:dyDescent="0.2">
      <c r="A51" s="1">
        <v>53</v>
      </c>
      <c r="B51" s="34">
        <v>0</v>
      </c>
      <c r="C51" s="39">
        <v>0</v>
      </c>
      <c r="D51" s="39">
        <v>1</v>
      </c>
      <c r="E51" s="39">
        <v>63</v>
      </c>
      <c r="F51" s="39">
        <v>2</v>
      </c>
      <c r="G51" s="69">
        <v>1</v>
      </c>
      <c r="H51" s="71">
        <v>0</v>
      </c>
      <c r="I51" s="39">
        <v>0</v>
      </c>
      <c r="J51" s="39">
        <v>0</v>
      </c>
      <c r="K51" s="39">
        <v>0</v>
      </c>
      <c r="L51" s="39">
        <v>0</v>
      </c>
      <c r="M51" s="39">
        <v>1</v>
      </c>
      <c r="N51" s="28">
        <v>849</v>
      </c>
      <c r="O51" s="15">
        <v>7</v>
      </c>
      <c r="P51" s="43">
        <f t="shared" si="0"/>
        <v>856</v>
      </c>
      <c r="Q51" s="15">
        <v>100</v>
      </c>
      <c r="R51" s="44">
        <f t="shared" si="1"/>
        <v>0.11682242990654206</v>
      </c>
    </row>
    <row r="52" spans="1:18" s="23" customFormat="1" x14ac:dyDescent="0.2">
      <c r="A52" s="1">
        <v>54</v>
      </c>
      <c r="B52" s="34">
        <v>1</v>
      </c>
      <c r="C52" s="39">
        <v>0</v>
      </c>
      <c r="D52" s="39">
        <v>0</v>
      </c>
      <c r="E52" s="39">
        <v>65</v>
      </c>
      <c r="F52" s="39">
        <v>0</v>
      </c>
      <c r="G52" s="69">
        <v>0</v>
      </c>
      <c r="H52" s="71">
        <v>0</v>
      </c>
      <c r="I52" s="39">
        <v>0</v>
      </c>
      <c r="J52" s="39">
        <v>0</v>
      </c>
      <c r="K52" s="39">
        <v>0</v>
      </c>
      <c r="L52" s="39">
        <v>0</v>
      </c>
      <c r="M52" s="39">
        <v>0</v>
      </c>
      <c r="N52" s="28">
        <v>479</v>
      </c>
      <c r="O52" s="15">
        <v>9</v>
      </c>
      <c r="P52" s="43">
        <f t="shared" si="0"/>
        <v>488</v>
      </c>
      <c r="Q52" s="15">
        <v>80</v>
      </c>
      <c r="R52" s="44">
        <f t="shared" si="1"/>
        <v>0.16393442622950818</v>
      </c>
    </row>
    <row r="53" spans="1:18" s="23" customFormat="1" x14ac:dyDescent="0.2">
      <c r="A53" s="1">
        <v>55</v>
      </c>
      <c r="B53" s="34">
        <v>1</v>
      </c>
      <c r="C53" s="39">
        <v>0</v>
      </c>
      <c r="D53" s="39">
        <v>1</v>
      </c>
      <c r="E53" s="39">
        <v>140</v>
      </c>
      <c r="F53" s="39">
        <v>4</v>
      </c>
      <c r="G53" s="69">
        <v>1</v>
      </c>
      <c r="H53" s="71">
        <v>0</v>
      </c>
      <c r="I53" s="39">
        <v>0</v>
      </c>
      <c r="J53" s="39">
        <v>0</v>
      </c>
      <c r="K53" s="39">
        <v>0</v>
      </c>
      <c r="L53" s="39">
        <v>0</v>
      </c>
      <c r="M53" s="39">
        <v>0</v>
      </c>
      <c r="N53" s="28">
        <v>536</v>
      </c>
      <c r="O53" s="15">
        <v>12</v>
      </c>
      <c r="P53" s="43">
        <f t="shared" si="0"/>
        <v>548</v>
      </c>
      <c r="Q53" s="15">
        <v>231</v>
      </c>
      <c r="R53" s="44">
        <f t="shared" si="1"/>
        <v>0.42153284671532848</v>
      </c>
    </row>
    <row r="54" spans="1:18" s="23" customFormat="1" x14ac:dyDescent="0.2">
      <c r="A54" s="1">
        <v>56</v>
      </c>
      <c r="B54" s="34">
        <v>0</v>
      </c>
      <c r="C54" s="39">
        <v>0</v>
      </c>
      <c r="D54" s="39">
        <v>0</v>
      </c>
      <c r="E54" s="39">
        <v>23</v>
      </c>
      <c r="F54" s="39">
        <v>0</v>
      </c>
      <c r="G54" s="69">
        <v>0</v>
      </c>
      <c r="H54" s="71">
        <v>0</v>
      </c>
      <c r="I54" s="39">
        <v>0</v>
      </c>
      <c r="J54" s="39">
        <v>0</v>
      </c>
      <c r="K54" s="39">
        <v>0</v>
      </c>
      <c r="L54" s="39">
        <v>0</v>
      </c>
      <c r="M54" s="39">
        <v>0</v>
      </c>
      <c r="N54" s="28">
        <v>41</v>
      </c>
      <c r="O54" s="15">
        <v>0</v>
      </c>
      <c r="P54" s="43">
        <f t="shared" si="0"/>
        <v>41</v>
      </c>
      <c r="Q54" s="15">
        <v>29</v>
      </c>
      <c r="R54" s="44">
        <f t="shared" si="1"/>
        <v>0.70731707317073167</v>
      </c>
    </row>
    <row r="55" spans="1:18" s="23" customFormat="1" x14ac:dyDescent="0.2">
      <c r="A55" s="1">
        <v>57</v>
      </c>
      <c r="B55" s="34">
        <v>1</v>
      </c>
      <c r="C55" s="39">
        <v>0</v>
      </c>
      <c r="D55" s="39">
        <v>0</v>
      </c>
      <c r="E55" s="39">
        <v>57</v>
      </c>
      <c r="F55" s="39">
        <v>1</v>
      </c>
      <c r="G55" s="69">
        <v>2</v>
      </c>
      <c r="H55" s="71">
        <v>0</v>
      </c>
      <c r="I55" s="39">
        <v>0</v>
      </c>
      <c r="J55" s="39">
        <v>0</v>
      </c>
      <c r="K55" s="39">
        <v>0</v>
      </c>
      <c r="L55" s="39">
        <v>0</v>
      </c>
      <c r="M55" s="39">
        <v>0</v>
      </c>
      <c r="N55" s="28">
        <v>726</v>
      </c>
      <c r="O55" s="15">
        <v>11</v>
      </c>
      <c r="P55" s="43">
        <f t="shared" si="0"/>
        <v>737</v>
      </c>
      <c r="Q55" s="15">
        <v>107</v>
      </c>
      <c r="R55" s="44">
        <f t="shared" si="1"/>
        <v>0.14518317503392131</v>
      </c>
    </row>
    <row r="56" spans="1:18" s="23" customFormat="1" x14ac:dyDescent="0.2">
      <c r="A56" s="1">
        <v>58</v>
      </c>
      <c r="B56" s="34">
        <v>1</v>
      </c>
      <c r="C56" s="39">
        <v>0</v>
      </c>
      <c r="D56" s="39">
        <v>0</v>
      </c>
      <c r="E56" s="39">
        <v>120</v>
      </c>
      <c r="F56" s="39">
        <v>2</v>
      </c>
      <c r="G56" s="69">
        <v>0</v>
      </c>
      <c r="H56" s="71">
        <v>1</v>
      </c>
      <c r="I56" s="39">
        <v>0</v>
      </c>
      <c r="J56" s="39">
        <v>0</v>
      </c>
      <c r="K56" s="39">
        <v>0</v>
      </c>
      <c r="L56" s="39">
        <v>0</v>
      </c>
      <c r="M56" s="39">
        <v>0</v>
      </c>
      <c r="N56" s="28">
        <v>1199</v>
      </c>
      <c r="O56" s="15">
        <v>17</v>
      </c>
      <c r="P56" s="43">
        <f t="shared" si="0"/>
        <v>1216</v>
      </c>
      <c r="Q56" s="15">
        <v>158</v>
      </c>
      <c r="R56" s="44">
        <f t="shared" si="1"/>
        <v>0.12993421052631579</v>
      </c>
    </row>
    <row r="57" spans="1:18" s="23" customFormat="1" x14ac:dyDescent="0.2">
      <c r="A57" s="1">
        <v>59</v>
      </c>
      <c r="B57" s="34">
        <v>2</v>
      </c>
      <c r="C57" s="39">
        <v>0</v>
      </c>
      <c r="D57" s="39">
        <v>2</v>
      </c>
      <c r="E57" s="39">
        <v>83</v>
      </c>
      <c r="F57" s="39">
        <v>4</v>
      </c>
      <c r="G57" s="69">
        <v>3</v>
      </c>
      <c r="H57" s="71">
        <v>1</v>
      </c>
      <c r="I57" s="39">
        <v>0</v>
      </c>
      <c r="J57" s="39">
        <v>0</v>
      </c>
      <c r="K57" s="39">
        <v>0</v>
      </c>
      <c r="L57" s="39">
        <v>0</v>
      </c>
      <c r="M57" s="39">
        <v>0</v>
      </c>
      <c r="N57" s="28">
        <v>1290</v>
      </c>
      <c r="O57" s="15">
        <v>16</v>
      </c>
      <c r="P57" s="43">
        <f t="shared" si="0"/>
        <v>1306</v>
      </c>
      <c r="Q57" s="15">
        <v>131</v>
      </c>
      <c r="R57" s="44">
        <f t="shared" si="1"/>
        <v>0.1003062787136294</v>
      </c>
    </row>
    <row r="58" spans="1:18" s="23" customFormat="1" x14ac:dyDescent="0.2">
      <c r="A58" s="1" t="s">
        <v>53</v>
      </c>
      <c r="B58" s="34">
        <v>3</v>
      </c>
      <c r="C58" s="39">
        <v>4</v>
      </c>
      <c r="D58" s="39">
        <v>2</v>
      </c>
      <c r="E58" s="39">
        <v>366</v>
      </c>
      <c r="F58" s="39">
        <v>14</v>
      </c>
      <c r="G58" s="69">
        <v>17</v>
      </c>
      <c r="H58" s="71">
        <v>1</v>
      </c>
      <c r="I58" s="39">
        <v>1</v>
      </c>
      <c r="J58" s="39">
        <v>0</v>
      </c>
      <c r="K58" s="39">
        <v>0</v>
      </c>
      <c r="L58" s="39">
        <v>0</v>
      </c>
      <c r="M58" s="39">
        <v>0</v>
      </c>
      <c r="N58" s="101"/>
      <c r="O58" s="102"/>
      <c r="P58" s="103"/>
      <c r="Q58" s="15">
        <v>682</v>
      </c>
      <c r="R58" s="105"/>
    </row>
    <row r="59" spans="1:18" s="23" customFormat="1" x14ac:dyDescent="0.2">
      <c r="A59" s="1" t="s">
        <v>54</v>
      </c>
      <c r="B59" s="34">
        <v>0</v>
      </c>
      <c r="C59" s="39">
        <v>1</v>
      </c>
      <c r="D59" s="39">
        <v>0</v>
      </c>
      <c r="E59" s="39">
        <v>51</v>
      </c>
      <c r="F59" s="39">
        <v>1</v>
      </c>
      <c r="G59" s="69">
        <v>0</v>
      </c>
      <c r="H59" s="71">
        <v>0</v>
      </c>
      <c r="I59" s="39">
        <v>0</v>
      </c>
      <c r="J59" s="39">
        <v>0</v>
      </c>
      <c r="K59" s="39">
        <v>0</v>
      </c>
      <c r="L59" s="39">
        <v>0</v>
      </c>
      <c r="M59" s="39">
        <v>0</v>
      </c>
      <c r="N59" s="101"/>
      <c r="O59" s="102"/>
      <c r="P59" s="103"/>
      <c r="Q59" s="15">
        <v>76</v>
      </c>
      <c r="R59" s="105"/>
    </row>
    <row r="60" spans="1:18" s="23" customFormat="1" x14ac:dyDescent="0.2">
      <c r="A60" s="1" t="s">
        <v>55</v>
      </c>
      <c r="B60" s="34">
        <v>0</v>
      </c>
      <c r="C60" s="39">
        <v>0</v>
      </c>
      <c r="D60" s="39">
        <v>1</v>
      </c>
      <c r="E60" s="39">
        <v>274</v>
      </c>
      <c r="F60" s="39">
        <v>9</v>
      </c>
      <c r="G60" s="69">
        <v>14</v>
      </c>
      <c r="H60" s="71">
        <v>0</v>
      </c>
      <c r="I60" s="39">
        <v>0</v>
      </c>
      <c r="J60" s="39">
        <v>0</v>
      </c>
      <c r="K60" s="39">
        <v>2</v>
      </c>
      <c r="L60" s="39">
        <v>3</v>
      </c>
      <c r="M60" s="39">
        <v>1</v>
      </c>
      <c r="N60" s="101"/>
      <c r="O60" s="102"/>
      <c r="P60" s="103"/>
      <c r="Q60" s="15">
        <v>667</v>
      </c>
      <c r="R60" s="105"/>
    </row>
    <row r="61" spans="1:18" s="23" customFormat="1" x14ac:dyDescent="0.2">
      <c r="A61" s="1" t="s">
        <v>56</v>
      </c>
      <c r="B61" s="34">
        <v>0</v>
      </c>
      <c r="C61" s="39">
        <v>0</v>
      </c>
      <c r="D61" s="39">
        <v>0</v>
      </c>
      <c r="E61" s="39">
        <v>76</v>
      </c>
      <c r="F61" s="39">
        <v>2</v>
      </c>
      <c r="G61" s="69">
        <v>3</v>
      </c>
      <c r="H61" s="71">
        <v>0</v>
      </c>
      <c r="I61" s="39">
        <v>0</v>
      </c>
      <c r="J61" s="39">
        <v>0</v>
      </c>
      <c r="K61" s="39">
        <v>0</v>
      </c>
      <c r="L61" s="39">
        <v>0</v>
      </c>
      <c r="M61" s="39">
        <v>0</v>
      </c>
      <c r="N61" s="104"/>
      <c r="O61" s="103"/>
      <c r="P61" s="103"/>
      <c r="Q61" s="15">
        <v>100</v>
      </c>
      <c r="R61" s="105"/>
    </row>
    <row r="62" spans="1:18" x14ac:dyDescent="0.2">
      <c r="A62" s="4" t="s">
        <v>0</v>
      </c>
      <c r="B62" s="12">
        <f t="shared" ref="B62:Q62" si="2">SUM(B7:B61)</f>
        <v>54</v>
      </c>
      <c r="C62" s="12">
        <f t="shared" si="2"/>
        <v>27</v>
      </c>
      <c r="D62" s="12">
        <f t="shared" si="2"/>
        <v>46</v>
      </c>
      <c r="E62" s="12">
        <f t="shared" si="2"/>
        <v>5261</v>
      </c>
      <c r="F62" s="12">
        <f t="shared" si="2"/>
        <v>155</v>
      </c>
      <c r="G62" s="12">
        <f t="shared" si="2"/>
        <v>154</v>
      </c>
      <c r="H62" s="12">
        <f t="shared" si="2"/>
        <v>12</v>
      </c>
      <c r="I62" s="12">
        <f t="shared" si="2"/>
        <v>7</v>
      </c>
      <c r="J62" s="12">
        <f t="shared" si="2"/>
        <v>4</v>
      </c>
      <c r="K62" s="12">
        <f t="shared" si="2"/>
        <v>11</v>
      </c>
      <c r="L62" s="12">
        <f t="shared" si="2"/>
        <v>7</v>
      </c>
      <c r="M62" s="12">
        <f t="shared" si="2"/>
        <v>12</v>
      </c>
      <c r="N62" s="12">
        <f t="shared" si="2"/>
        <v>53729</v>
      </c>
      <c r="O62" s="12">
        <f t="shared" si="2"/>
        <v>1034</v>
      </c>
      <c r="P62" s="12">
        <f t="shared" si="2"/>
        <v>54763</v>
      </c>
      <c r="Q62" s="12">
        <f t="shared" si="2"/>
        <v>10106</v>
      </c>
      <c r="R62" s="32">
        <f t="shared" si="1"/>
        <v>0.1845406570129467</v>
      </c>
    </row>
    <row r="63" spans="1:18" x14ac:dyDescent="0.2">
      <c r="A63" s="24"/>
      <c r="B63" s="29"/>
      <c r="C63" s="29"/>
      <c r="D63" s="29"/>
      <c r="E63" s="29"/>
      <c r="F63" s="29"/>
      <c r="G63" s="29"/>
      <c r="H63" s="29"/>
      <c r="I63" s="29"/>
      <c r="J63" s="29"/>
      <c r="K63" s="29"/>
      <c r="L63" s="29"/>
      <c r="M63" s="29"/>
      <c r="N63" s="23"/>
      <c r="O63" s="23"/>
      <c r="P63" s="23"/>
      <c r="Q63" s="23"/>
      <c r="R63" s="23"/>
    </row>
    <row r="64" spans="1:18" x14ac:dyDescent="0.2">
      <c r="N64" s="23"/>
      <c r="O64" s="23"/>
      <c r="P64" s="23"/>
      <c r="Q64" s="23"/>
      <c r="R64" s="23"/>
    </row>
    <row r="65" spans="14:18" x14ac:dyDescent="0.2">
      <c r="N65" s="23"/>
      <c r="O65" s="23"/>
      <c r="P65" s="23"/>
      <c r="Q65" s="23"/>
      <c r="R65" s="23"/>
    </row>
  </sheetData>
  <mergeCells count="7">
    <mergeCell ref="N4:R4"/>
    <mergeCell ref="B1:M1"/>
    <mergeCell ref="N1:R1"/>
    <mergeCell ref="B2:M2"/>
    <mergeCell ref="N2:R2"/>
    <mergeCell ref="B3:M3"/>
    <mergeCell ref="N3:R3"/>
  </mergeCells>
  <printOptions horizontalCentered="1"/>
  <pageMargins left="0.7" right="0.7" top="0.75" bottom="0.5" header="0.3" footer="0.3"/>
  <pageSetup pageOrder="overThenDown" orientation="landscape" r:id="rId1"/>
  <headerFooter alignWithMargins="0">
    <oddHeader xml:space="preserve">&amp;C&amp;"Helv,Bold"BONNEVILLE COUNTY RESULTS
PRESIDENTIAL PRIMARY ELECTION    MARCH 10, 2020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DE8E1-4020-43CE-B3D4-C85EFDE83359}">
  <dimension ref="A2:H14"/>
  <sheetViews>
    <sheetView tabSelected="1" view="pageLayout" zoomScaleNormal="100" workbookViewId="0">
      <selection activeCell="B20" sqref="B20"/>
    </sheetView>
  </sheetViews>
  <sheetFormatPr defaultColWidth="9.140625" defaultRowHeight="12.75" x14ac:dyDescent="0.2"/>
  <cols>
    <col min="2" max="3" width="19.5703125" customWidth="1"/>
  </cols>
  <sheetData>
    <row r="2" spans="1:8" ht="18.600000000000001" customHeight="1" x14ac:dyDescent="0.2">
      <c r="A2" s="72"/>
      <c r="B2" s="139" t="s">
        <v>45</v>
      </c>
      <c r="C2" s="140"/>
      <c r="D2" s="141"/>
      <c r="E2" s="142"/>
      <c r="F2" s="142"/>
      <c r="G2" s="142"/>
      <c r="H2" s="143"/>
    </row>
    <row r="3" spans="1:8" x14ac:dyDescent="0.2">
      <c r="A3" s="73"/>
      <c r="B3" s="144" t="s">
        <v>46</v>
      </c>
      <c r="C3" s="145"/>
      <c r="D3" s="144" t="s">
        <v>2</v>
      </c>
      <c r="E3" s="146"/>
      <c r="F3" s="146"/>
      <c r="G3" s="146"/>
      <c r="H3" s="145"/>
    </row>
    <row r="4" spans="1:8" x14ac:dyDescent="0.2">
      <c r="A4" s="74"/>
      <c r="B4" s="144" t="s">
        <v>44</v>
      </c>
      <c r="C4" s="145"/>
      <c r="D4" s="144" t="s">
        <v>3</v>
      </c>
      <c r="E4" s="146"/>
      <c r="F4" s="146"/>
      <c r="G4" s="146"/>
      <c r="H4" s="145"/>
    </row>
    <row r="5" spans="1:8" x14ac:dyDescent="0.2">
      <c r="A5" s="73"/>
      <c r="B5" s="137"/>
      <c r="C5" s="138"/>
      <c r="D5" s="75"/>
      <c r="E5" s="76"/>
      <c r="F5" s="76"/>
      <c r="G5" s="76"/>
      <c r="H5" s="77"/>
    </row>
    <row r="6" spans="1:8" ht="149.25" customHeight="1" x14ac:dyDescent="0.2">
      <c r="A6" s="118" t="s">
        <v>58</v>
      </c>
      <c r="B6" s="135"/>
      <c r="C6" s="136"/>
      <c r="D6" s="79" t="s">
        <v>5</v>
      </c>
      <c r="E6" s="79" t="s">
        <v>6</v>
      </c>
      <c r="F6" s="79" t="s">
        <v>8</v>
      </c>
      <c r="G6" s="79" t="s">
        <v>9</v>
      </c>
      <c r="H6" s="80" t="s">
        <v>7</v>
      </c>
    </row>
    <row r="7" spans="1:8" s="109" customFormat="1" ht="14.25" customHeight="1" thickBot="1" x14ac:dyDescent="0.25">
      <c r="A7" s="78"/>
      <c r="B7" s="78" t="s">
        <v>47</v>
      </c>
      <c r="C7" s="78" t="s">
        <v>48</v>
      </c>
      <c r="D7" s="113"/>
      <c r="E7" s="113"/>
      <c r="F7" s="113"/>
      <c r="G7" s="113"/>
      <c r="H7" s="114"/>
    </row>
    <row r="8" spans="1:8" ht="6.6" customHeight="1" thickBot="1" x14ac:dyDescent="0.25">
      <c r="A8" s="81"/>
      <c r="B8" s="82"/>
      <c r="C8" s="82"/>
      <c r="D8" s="82"/>
      <c r="E8" s="82"/>
      <c r="F8" s="83"/>
      <c r="G8" s="82"/>
      <c r="H8" s="84"/>
    </row>
    <row r="9" spans="1:8" x14ac:dyDescent="0.2">
      <c r="A9" s="85">
        <v>23</v>
      </c>
      <c r="B9" s="70">
        <v>4</v>
      </c>
      <c r="C9" s="14">
        <v>2</v>
      </c>
      <c r="D9" s="13">
        <v>29</v>
      </c>
      <c r="E9" s="14">
        <v>2</v>
      </c>
      <c r="F9" s="86">
        <f>IF(E9&lt;&gt;0,E9+D9,"")</f>
        <v>31</v>
      </c>
      <c r="G9" s="14">
        <v>6</v>
      </c>
      <c r="H9" s="98">
        <f t="shared" ref="H9:H14" si="0">IF(G9&lt;&gt;0,G9/F9,"")</f>
        <v>0.19354838709677419</v>
      </c>
    </row>
    <row r="10" spans="1:8" x14ac:dyDescent="0.2">
      <c r="A10" s="85">
        <v>38</v>
      </c>
      <c r="B10" s="88">
        <v>27</v>
      </c>
      <c r="C10" s="89">
        <v>14</v>
      </c>
      <c r="D10" s="90">
        <v>231</v>
      </c>
      <c r="E10" s="89">
        <v>8</v>
      </c>
      <c r="F10" s="91">
        <f t="shared" ref="F10:F11" si="1">IF(E10&lt;&gt;0,E10+D10,"")</f>
        <v>239</v>
      </c>
      <c r="G10" s="89">
        <v>41</v>
      </c>
      <c r="H10" s="87">
        <f t="shared" si="0"/>
        <v>0.17154811715481172</v>
      </c>
    </row>
    <row r="11" spans="1:8" x14ac:dyDescent="0.2">
      <c r="A11" s="85">
        <v>57</v>
      </c>
      <c r="B11" s="88">
        <v>37</v>
      </c>
      <c r="C11" s="89">
        <v>14</v>
      </c>
      <c r="D11" s="90">
        <v>334</v>
      </c>
      <c r="E11" s="89">
        <v>4</v>
      </c>
      <c r="F11" s="91">
        <f t="shared" si="1"/>
        <v>338</v>
      </c>
      <c r="G11" s="89">
        <v>54</v>
      </c>
      <c r="H11" s="87">
        <f t="shared" si="0"/>
        <v>0.15976331360946747</v>
      </c>
    </row>
    <row r="12" spans="1:8" x14ac:dyDescent="0.2">
      <c r="A12" s="85">
        <v>58</v>
      </c>
      <c r="B12" s="88">
        <v>0</v>
      </c>
      <c r="C12" s="89">
        <v>0</v>
      </c>
      <c r="D12" s="90">
        <v>0</v>
      </c>
      <c r="E12" s="89">
        <v>0</v>
      </c>
      <c r="F12" s="91">
        <v>0</v>
      </c>
      <c r="G12" s="89">
        <v>0</v>
      </c>
      <c r="H12" s="98">
        <v>0</v>
      </c>
    </row>
    <row r="13" spans="1:8" x14ac:dyDescent="0.2">
      <c r="A13" s="85" t="s">
        <v>14</v>
      </c>
      <c r="B13" s="88">
        <v>10</v>
      </c>
      <c r="C13" s="89">
        <v>3</v>
      </c>
      <c r="D13" s="95"/>
      <c r="E13" s="96"/>
      <c r="F13" s="97"/>
      <c r="G13" s="89">
        <v>13</v>
      </c>
      <c r="H13" s="99"/>
    </row>
    <row r="14" spans="1:8" x14ac:dyDescent="0.2">
      <c r="A14" s="92" t="s">
        <v>0</v>
      </c>
      <c r="B14" s="93">
        <f t="shared" ref="B14:G14" si="2">SUM(B9:B13)</f>
        <v>78</v>
      </c>
      <c r="C14" s="93">
        <f t="shared" si="2"/>
        <v>33</v>
      </c>
      <c r="D14" s="93">
        <f t="shared" si="2"/>
        <v>594</v>
      </c>
      <c r="E14" s="93">
        <f t="shared" si="2"/>
        <v>14</v>
      </c>
      <c r="F14" s="93">
        <f t="shared" si="2"/>
        <v>608</v>
      </c>
      <c r="G14" s="93">
        <f t="shared" si="2"/>
        <v>114</v>
      </c>
      <c r="H14" s="94">
        <f t="shared" si="0"/>
        <v>0.1875</v>
      </c>
    </row>
  </sheetData>
  <mergeCells count="8">
    <mergeCell ref="B6:C6"/>
    <mergeCell ref="B5:C5"/>
    <mergeCell ref="B2:C2"/>
    <mergeCell ref="D2:H2"/>
    <mergeCell ref="B3:C3"/>
    <mergeCell ref="D3:H3"/>
    <mergeCell ref="B4:C4"/>
    <mergeCell ref="D4:H4"/>
  </mergeCells>
  <printOptions horizontalCentered="1"/>
  <pageMargins left="0.7" right="0.7" top="0.75" bottom="0.75" header="0.3" footer="0.3"/>
  <pageSetup orientation="landscape" r:id="rId1"/>
  <headerFooter>
    <oddHeader xml:space="preserve">&amp;C&amp;"Arial Narrow,Bold"BONNEVILLE COUNTY RESULTS
MARCH 10, 2020
SHELLEY JT. SCHOOL DISTRICT NO. 60 SUPPLEMENTAL LEVY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14D7A-FF22-468A-842C-C7D9BA0BA82A}">
  <dimension ref="A2:H13"/>
  <sheetViews>
    <sheetView view="pageLayout" zoomScaleNormal="100" workbookViewId="0">
      <selection activeCell="A2" sqref="A2:XFD2"/>
    </sheetView>
  </sheetViews>
  <sheetFormatPr defaultColWidth="9.140625" defaultRowHeight="12.75" x14ac:dyDescent="0.2"/>
  <cols>
    <col min="2" max="3" width="26.140625" customWidth="1"/>
  </cols>
  <sheetData>
    <row r="2" spans="1:8" ht="18.600000000000001" customHeight="1" x14ac:dyDescent="0.2">
      <c r="A2" s="72"/>
      <c r="B2" s="139" t="s">
        <v>49</v>
      </c>
      <c r="C2" s="140"/>
      <c r="D2" s="141"/>
      <c r="E2" s="142"/>
      <c r="F2" s="142"/>
      <c r="G2" s="142"/>
      <c r="H2" s="143"/>
    </row>
    <row r="3" spans="1:8" x14ac:dyDescent="0.2">
      <c r="A3" s="73"/>
      <c r="B3" s="144" t="s">
        <v>50</v>
      </c>
      <c r="C3" s="145"/>
      <c r="D3" s="144" t="s">
        <v>2</v>
      </c>
      <c r="E3" s="146"/>
      <c r="F3" s="146"/>
      <c r="G3" s="146"/>
      <c r="H3" s="145"/>
    </row>
    <row r="4" spans="1:8" x14ac:dyDescent="0.2">
      <c r="A4" s="74"/>
      <c r="B4" s="144" t="s">
        <v>57</v>
      </c>
      <c r="C4" s="145"/>
      <c r="D4" s="144" t="s">
        <v>3</v>
      </c>
      <c r="E4" s="146"/>
      <c r="F4" s="146"/>
      <c r="G4" s="146"/>
      <c r="H4" s="145"/>
    </row>
    <row r="5" spans="1:8" x14ac:dyDescent="0.2">
      <c r="A5" s="73"/>
      <c r="B5" s="137"/>
      <c r="C5" s="138"/>
      <c r="D5" s="75"/>
      <c r="E5" s="76"/>
      <c r="F5" s="76"/>
      <c r="G5" s="76"/>
      <c r="H5" s="77"/>
    </row>
    <row r="6" spans="1:8" ht="196.5" customHeight="1" x14ac:dyDescent="0.2">
      <c r="A6" s="112" t="s">
        <v>58</v>
      </c>
      <c r="B6" s="135"/>
      <c r="C6" s="136"/>
      <c r="D6" s="110" t="s">
        <v>5</v>
      </c>
      <c r="E6" s="110" t="s">
        <v>6</v>
      </c>
      <c r="F6" s="110" t="s">
        <v>8</v>
      </c>
      <c r="G6" s="110" t="s">
        <v>9</v>
      </c>
      <c r="H6" s="111" t="s">
        <v>7</v>
      </c>
    </row>
    <row r="7" spans="1:8" s="109" customFormat="1" ht="14.25" customHeight="1" thickBot="1" x14ac:dyDescent="0.25">
      <c r="A7" s="117"/>
      <c r="B7" s="117" t="s">
        <v>47</v>
      </c>
      <c r="C7" s="117" t="s">
        <v>48</v>
      </c>
      <c r="D7" s="115"/>
      <c r="E7" s="115"/>
      <c r="F7" s="115"/>
      <c r="G7" s="115"/>
      <c r="H7" s="116"/>
    </row>
    <row r="8" spans="1:8" ht="6.6" customHeight="1" thickBot="1" x14ac:dyDescent="0.25">
      <c r="A8" s="81"/>
      <c r="B8" s="82"/>
      <c r="C8" s="82"/>
      <c r="D8" s="82"/>
      <c r="E8" s="82"/>
      <c r="F8" s="83"/>
      <c r="G8" s="82"/>
      <c r="H8" s="84"/>
    </row>
    <row r="9" spans="1:8" x14ac:dyDescent="0.2">
      <c r="A9" s="85">
        <v>54</v>
      </c>
      <c r="B9" s="70">
        <v>0</v>
      </c>
      <c r="C9" s="14">
        <v>1</v>
      </c>
      <c r="D9" s="13">
        <v>0</v>
      </c>
      <c r="E9" s="14">
        <v>9</v>
      </c>
      <c r="F9" s="86">
        <f t="shared" ref="F9:F10" si="0">IF(E9&lt;&gt;0,E9+D9,"")</f>
        <v>9</v>
      </c>
      <c r="G9" s="14">
        <v>1</v>
      </c>
      <c r="H9" s="87">
        <f t="shared" ref="H9:H13" si="1">IF(G9&lt;&gt;0,G9/F9,"")</f>
        <v>0.1111111111111111</v>
      </c>
    </row>
    <row r="10" spans="1:8" x14ac:dyDescent="0.2">
      <c r="A10" s="85">
        <v>55</v>
      </c>
      <c r="B10" s="88">
        <v>114</v>
      </c>
      <c r="C10" s="89">
        <v>115</v>
      </c>
      <c r="D10" s="90">
        <v>536</v>
      </c>
      <c r="E10" s="89">
        <v>12</v>
      </c>
      <c r="F10" s="91">
        <f t="shared" si="0"/>
        <v>548</v>
      </c>
      <c r="G10" s="89">
        <v>229</v>
      </c>
      <c r="H10" s="87">
        <f t="shared" si="1"/>
        <v>0.41788321167883213</v>
      </c>
    </row>
    <row r="11" spans="1:8" x14ac:dyDescent="0.2">
      <c r="A11" s="85">
        <v>56</v>
      </c>
      <c r="B11" s="88">
        <v>6</v>
      </c>
      <c r="C11" s="89">
        <v>6</v>
      </c>
      <c r="D11" s="90">
        <v>21</v>
      </c>
      <c r="E11" s="89">
        <v>0</v>
      </c>
      <c r="F11" s="91">
        <f>+E11+D11</f>
        <v>21</v>
      </c>
      <c r="G11" s="89">
        <v>12</v>
      </c>
      <c r="H11" s="87">
        <f t="shared" si="1"/>
        <v>0.5714285714285714</v>
      </c>
    </row>
    <row r="12" spans="1:8" x14ac:dyDescent="0.2">
      <c r="A12" s="85" t="s">
        <v>14</v>
      </c>
      <c r="B12" s="88">
        <v>9</v>
      </c>
      <c r="C12" s="89">
        <v>12</v>
      </c>
      <c r="D12" s="95"/>
      <c r="E12" s="96"/>
      <c r="F12" s="97"/>
      <c r="G12" s="89">
        <v>21</v>
      </c>
      <c r="H12" s="99"/>
    </row>
    <row r="13" spans="1:8" x14ac:dyDescent="0.2">
      <c r="A13" s="92" t="s">
        <v>0</v>
      </c>
      <c r="B13" s="93">
        <f t="shared" ref="B13:G13" si="2">SUM(B9:B12)</f>
        <v>129</v>
      </c>
      <c r="C13" s="93">
        <f t="shared" si="2"/>
        <v>134</v>
      </c>
      <c r="D13" s="93">
        <f t="shared" si="2"/>
        <v>557</v>
      </c>
      <c r="E13" s="93">
        <f t="shared" si="2"/>
        <v>21</v>
      </c>
      <c r="F13" s="93">
        <f t="shared" si="2"/>
        <v>578</v>
      </c>
      <c r="G13" s="93">
        <f t="shared" si="2"/>
        <v>263</v>
      </c>
      <c r="H13" s="94">
        <f t="shared" si="1"/>
        <v>0.45501730103806226</v>
      </c>
    </row>
  </sheetData>
  <mergeCells count="8">
    <mergeCell ref="B6:C6"/>
    <mergeCell ref="B5:C5"/>
    <mergeCell ref="B2:C2"/>
    <mergeCell ref="D2:H2"/>
    <mergeCell ref="B3:C3"/>
    <mergeCell ref="D3:H3"/>
    <mergeCell ref="B4:C4"/>
    <mergeCell ref="D4:H4"/>
  </mergeCells>
  <printOptions horizontalCentered="1"/>
  <pageMargins left="0.7" right="0.7" top="0.75" bottom="0.75" header="0.3" footer="0.3"/>
  <pageSetup orientation="landscape" r:id="rId1"/>
  <headerFooter>
    <oddHeader>&amp;C&amp;"Arial Narrow,Bold"BONNEVILLE COUNTY RESULTS
MARCH 10, 2020
SWAN VALLEY JT. SCHOOL DISTRICT NO. 92 PLANT FACILITIES LEVY</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0B326-E279-4E69-943D-799A11CE0FBB}">
  <dimension ref="A2:H11"/>
  <sheetViews>
    <sheetView view="pageLayout" zoomScaleNormal="100" workbookViewId="0">
      <selection activeCell="A2" sqref="A2:XFD2"/>
    </sheetView>
  </sheetViews>
  <sheetFormatPr defaultColWidth="9.140625" defaultRowHeight="12.75" x14ac:dyDescent="0.2"/>
  <cols>
    <col min="2" max="3" width="19.5703125" customWidth="1"/>
  </cols>
  <sheetData>
    <row r="2" spans="1:8" ht="18.600000000000001" customHeight="1" x14ac:dyDescent="0.2">
      <c r="A2" s="72"/>
      <c r="B2" s="139" t="s">
        <v>51</v>
      </c>
      <c r="C2" s="140"/>
      <c r="D2" s="141"/>
      <c r="E2" s="142"/>
      <c r="F2" s="142"/>
      <c r="G2" s="142"/>
      <c r="H2" s="143"/>
    </row>
    <row r="3" spans="1:8" x14ac:dyDescent="0.2">
      <c r="A3" s="73"/>
      <c r="B3" s="144" t="s">
        <v>52</v>
      </c>
      <c r="C3" s="145"/>
      <c r="D3" s="144" t="s">
        <v>2</v>
      </c>
      <c r="E3" s="146"/>
      <c r="F3" s="146"/>
      <c r="G3" s="146"/>
      <c r="H3" s="145"/>
    </row>
    <row r="4" spans="1:8" x14ac:dyDescent="0.2">
      <c r="A4" s="74"/>
      <c r="B4" s="144" t="s">
        <v>44</v>
      </c>
      <c r="C4" s="145"/>
      <c r="D4" s="144" t="s">
        <v>3</v>
      </c>
      <c r="E4" s="146"/>
      <c r="F4" s="146"/>
      <c r="G4" s="146"/>
      <c r="H4" s="145"/>
    </row>
    <row r="5" spans="1:8" x14ac:dyDescent="0.2">
      <c r="A5" s="73"/>
      <c r="B5" s="137"/>
      <c r="C5" s="138"/>
      <c r="D5" s="75"/>
      <c r="E5" s="76"/>
      <c r="F5" s="76"/>
      <c r="G5" s="76"/>
      <c r="H5" s="77"/>
    </row>
    <row r="6" spans="1:8" ht="144" customHeight="1" x14ac:dyDescent="0.2">
      <c r="A6" s="119" t="s">
        <v>58</v>
      </c>
      <c r="B6" s="147"/>
      <c r="C6" s="148"/>
      <c r="D6" s="120" t="s">
        <v>5</v>
      </c>
      <c r="E6" s="110" t="s">
        <v>6</v>
      </c>
      <c r="F6" s="110" t="s">
        <v>8</v>
      </c>
      <c r="G6" s="110" t="s">
        <v>9</v>
      </c>
      <c r="H6" s="111" t="s">
        <v>7</v>
      </c>
    </row>
    <row r="7" spans="1:8" s="109" customFormat="1" ht="14.25" customHeight="1" thickBot="1" x14ac:dyDescent="0.25">
      <c r="A7" s="78"/>
      <c r="B7" s="78" t="s">
        <v>47</v>
      </c>
      <c r="C7" s="78" t="s">
        <v>48</v>
      </c>
      <c r="D7" s="115"/>
      <c r="E7" s="115"/>
      <c r="F7" s="115"/>
      <c r="G7" s="115"/>
      <c r="H7" s="116"/>
    </row>
    <row r="8" spans="1:8" s="109" customFormat="1" ht="7.35" customHeight="1" thickBot="1" x14ac:dyDescent="0.25">
      <c r="A8" s="81"/>
      <c r="B8" s="106"/>
      <c r="C8" s="106"/>
      <c r="D8" s="106"/>
      <c r="E8" s="106"/>
      <c r="F8" s="107"/>
      <c r="G8" s="106"/>
      <c r="H8" s="108"/>
    </row>
    <row r="9" spans="1:8" x14ac:dyDescent="0.2">
      <c r="A9" s="85">
        <v>56</v>
      </c>
      <c r="B9" s="70">
        <v>15</v>
      </c>
      <c r="C9" s="14">
        <v>2</v>
      </c>
      <c r="D9" s="13">
        <v>20</v>
      </c>
      <c r="E9" s="14">
        <v>0</v>
      </c>
      <c r="F9" s="86">
        <v>20</v>
      </c>
      <c r="G9" s="14">
        <v>17</v>
      </c>
      <c r="H9" s="98">
        <v>0</v>
      </c>
    </row>
    <row r="10" spans="1:8" x14ac:dyDescent="0.2">
      <c r="A10" s="85" t="s">
        <v>14</v>
      </c>
      <c r="B10" s="88">
        <v>0</v>
      </c>
      <c r="C10" s="89">
        <v>0</v>
      </c>
      <c r="D10" s="100"/>
      <c r="E10" s="96"/>
      <c r="F10" s="97"/>
      <c r="G10" s="89">
        <v>0</v>
      </c>
      <c r="H10" s="99"/>
    </row>
    <row r="11" spans="1:8" x14ac:dyDescent="0.2">
      <c r="A11" s="92" t="s">
        <v>0</v>
      </c>
      <c r="B11" s="93">
        <f t="shared" ref="B11:G11" si="0">SUM(B9:B10)</f>
        <v>15</v>
      </c>
      <c r="C11" s="93">
        <f t="shared" si="0"/>
        <v>2</v>
      </c>
      <c r="D11" s="93">
        <f t="shared" si="0"/>
        <v>20</v>
      </c>
      <c r="E11" s="93">
        <f t="shared" si="0"/>
        <v>0</v>
      </c>
      <c r="F11" s="93">
        <f t="shared" si="0"/>
        <v>20</v>
      </c>
      <c r="G11" s="93">
        <f t="shared" si="0"/>
        <v>17</v>
      </c>
      <c r="H11" s="94">
        <f t="shared" ref="H11" si="1">IF(G11&lt;&gt;0,G11/F11,"")</f>
        <v>0.85</v>
      </c>
    </row>
  </sheetData>
  <mergeCells count="8">
    <mergeCell ref="B6:C6"/>
    <mergeCell ref="B5:C5"/>
    <mergeCell ref="B2:C2"/>
    <mergeCell ref="D2:H2"/>
    <mergeCell ref="B3:C3"/>
    <mergeCell ref="D3:H3"/>
    <mergeCell ref="B4:C4"/>
    <mergeCell ref="D4:H4"/>
  </mergeCells>
  <printOptions horizontalCentered="1"/>
  <pageMargins left="0.7" right="0.7" top="0.75" bottom="0.75" header="0.3" footer="0.3"/>
  <pageSetup orientation="landscape" r:id="rId1"/>
  <headerFooter>
    <oddHeader>&amp;C&amp;"Arial Narrow,Bold"BONNEVILLE COUNTY RESULTS
MARCH 10, 2020
SODA SPRINGS JT. SCHOOL DISTRICT NO. 150 SUPPLEMENTAL LEVY</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F6E96AD8F46AD479F26DF12074331B2" ma:contentTypeVersion="13" ma:contentTypeDescription="Create a new document." ma:contentTypeScope="" ma:versionID="b45ab7070a8a1ea36a349fa091a18799">
  <xsd:schema xmlns:xsd="http://www.w3.org/2001/XMLSchema" xmlns:xs="http://www.w3.org/2001/XMLSchema" xmlns:p="http://schemas.microsoft.com/office/2006/metadata/properties" xmlns:ns1="http://schemas.microsoft.com/sharepoint/v3" xmlns:ns2="90b566c5-9033-447d-ae87-eba1cb5a6f8b" xmlns:ns3="0bc4e33e-0f69-48c0-b70b-e849c1d3d171" targetNamespace="http://schemas.microsoft.com/office/2006/metadata/properties" ma:root="true" ma:fieldsID="06b10286a62b140cb07704cf695b30cb" ns1:_="" ns2:_="" ns3:_="">
    <xsd:import namespace="http://schemas.microsoft.com/sharepoint/v3"/>
    <xsd:import namespace="90b566c5-9033-447d-ae87-eba1cb5a6f8b"/>
    <xsd:import namespace="0bc4e33e-0f69-48c0-b70b-e849c1d3d17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1:_ip_UnifiedCompliancePolicyProperties" minOccurs="0"/>
                <xsd:element ref="ns1:_ip_UnifiedCompliancePolicyUIAction" minOccurs="0"/>
                <xsd:element ref="ns2:MediaServiceOCR"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0b566c5-9033-447d-ae87-eba1cb5a6f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73df1f64-f0f7-4aaa-a362-e212758b0fb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bc4e33e-0f69-48c0-b70b-e849c1d3d171"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7cfa79d6-865d-4b02-a9b6-9a2324896eef}" ma:internalName="TaxCatchAll" ma:showField="CatchAllData" ma:web="0bc4e33e-0f69-48c0-b70b-e849c1d3d1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bc4e33e-0f69-48c0-b70b-e849c1d3d171" xsi:nil="true"/>
    <_ip_UnifiedCompliancePolicyUIAction xmlns="http://schemas.microsoft.com/sharepoint/v3" xsi:nil="true"/>
    <_ip_UnifiedCompliancePolicyProperties xmlns="http://schemas.microsoft.com/sharepoint/v3" xsi:nil="true"/>
    <lcf76f155ced4ddcb4097134ff3c332f xmlns="90b566c5-9033-447d-ae87-eba1cb5a6f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7E5BB8F-BDD4-4EE7-A8FD-6C94BFE819BE}"/>
</file>

<file path=customXml/itemProps2.xml><?xml version="1.0" encoding="utf-8"?>
<ds:datastoreItem xmlns:ds="http://schemas.openxmlformats.org/officeDocument/2006/customXml" ds:itemID="{2D298516-D642-4F16-BC1C-39D5B241E55A}"/>
</file>

<file path=customXml/itemProps3.xml><?xml version="1.0" encoding="utf-8"?>
<ds:datastoreItem xmlns:ds="http://schemas.openxmlformats.org/officeDocument/2006/customXml" ds:itemID="{357592BC-56C7-4B45-93C1-16F43047B4E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US Pres</vt:lpstr>
      <vt:lpstr>US Pres &amp; Voting Stats</vt:lpstr>
      <vt:lpstr>Shelley SD 60</vt:lpstr>
      <vt:lpstr>Swan Valley SD 92</vt:lpstr>
      <vt:lpstr>Soda Springs SD 150</vt:lpstr>
      <vt:lpstr>'US Pres'!Print_Titles</vt:lpstr>
      <vt:lpstr>'US Pres &amp; Voting Stats'!Print_Titles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94 primary by precinct</dc:title>
  <dc:creator>Patricia Herman</dc:creator>
  <cp:lastModifiedBy>Dorothy Canary</cp:lastModifiedBy>
  <cp:lastPrinted>2020-03-17T15:34:35Z</cp:lastPrinted>
  <dcterms:created xsi:type="dcterms:W3CDTF">1998-04-10T16:02:13Z</dcterms:created>
  <dcterms:modified xsi:type="dcterms:W3CDTF">2020-03-17T20:59:16Z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0x010100DF6E96AD8F46AD479F26DF12074331B2</vt:lpwstr>
  </property>
  <property fmtid="{D5CDD505-2E9C-101B-9397-08002B2CF9AE}" pid="3" name="Order">
    <vt:r8>1276400</vt:r8>
  </property>
  <property fmtid="{D5CDD505-2E9C-101B-9397-08002B2CF9AE}" pid="4" name="MediaServiceImageTags">
    <vt:lpwstr/>
  </property>
</Properties>
</file>