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13_ncr:1_{F9521462-1DE6-4220-B420-7B6866460119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definedNames>
    <definedName name="_xlnm.Print_Area" localSheetId="0">Results!$B$2:$U$28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6" i="1" l="1"/>
  <c r="S25" i="1"/>
  <c r="S24" i="1"/>
  <c r="S23" i="1"/>
  <c r="S22" i="1"/>
  <c r="S21" i="1"/>
  <c r="S20" i="1"/>
  <c r="S19" i="1"/>
  <c r="R20" i="1"/>
  <c r="R21" i="1"/>
  <c r="R22" i="1"/>
  <c r="R23" i="1"/>
  <c r="R24" i="1"/>
  <c r="R25" i="1"/>
  <c r="R19" i="1"/>
  <c r="S27" i="1" l="1"/>
  <c r="R27" i="1"/>
  <c r="Q27" i="1"/>
  <c r="P27" i="1"/>
  <c r="T25" i="1"/>
  <c r="T24" i="1"/>
  <c r="T23" i="1"/>
  <c r="T22" i="1"/>
  <c r="T21" i="1"/>
  <c r="T20" i="1"/>
  <c r="T19" i="1"/>
  <c r="T27" i="1" l="1"/>
  <c r="K27" i="1"/>
  <c r="L27" i="1"/>
  <c r="M27" i="1"/>
  <c r="N27" i="1"/>
  <c r="O27" i="1"/>
  <c r="J27" i="1"/>
  <c r="E27" i="1"/>
  <c r="F27" i="1"/>
  <c r="G27" i="1"/>
  <c r="H27" i="1"/>
  <c r="I27" i="1"/>
  <c r="D27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E14" i="1"/>
  <c r="D14" i="1"/>
</calcChain>
</file>

<file path=xl/sharedStrings.xml><?xml version="1.0" encoding="utf-8"?>
<sst xmlns="http://schemas.openxmlformats.org/spreadsheetml/2006/main" count="46" uniqueCount="45">
  <si>
    <t>Precinct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</si>
  <si>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</si>
  <si>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</si>
  <si>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</si>
  <si>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</si>
  <si>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</si>
  <si>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8 Absentee</t>
  </si>
  <si>
    <t>(Absentee)</t>
  </si>
  <si>
    <t>TOTAL</t>
  </si>
  <si>
    <t xml:space="preserve">UNITED STATES PRESIDENT - DEMOCRATIC </t>
  </si>
  <si>
    <t>Michael Bennet</t>
  </si>
  <si>
    <t>Joseph R. Biden</t>
  </si>
  <si>
    <t>Michael R. Bloomberg</t>
  </si>
  <si>
    <t>Cory Booker</t>
  </si>
  <si>
    <t>Steve Burke</t>
  </si>
  <si>
    <t>Pete Buttigieg</t>
  </si>
  <si>
    <t>Julian Castro</t>
  </si>
  <si>
    <t>Roque De La Fuente</t>
  </si>
  <si>
    <t>John K. Delaney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</si>
  <si>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</si>
  <si>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</si>
  <si>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</si>
  <si>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</si>
  <si>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</si>
  <si>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</si>
  <si>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</si>
  <si>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</si>
  <si>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UNITED STATES PRESIDENT - REPUBLICAN</t>
  </si>
  <si>
    <t>Roque "Rocky" De La Fuente</t>
  </si>
  <si>
    <t>Bob Ely</t>
  </si>
  <si>
    <t>Matthew John Matern</t>
  </si>
  <si>
    <t>Donald J Trump</t>
  </si>
  <si>
    <t>Joe Walsh</t>
  </si>
  <si>
    <t>Bill Weld</t>
  </si>
  <si>
    <t>UNITED STATES PRESIDENT - CONSTITUTION</t>
  </si>
  <si>
    <t>Total</t>
  </si>
  <si>
    <t>Don Blankenship</t>
  </si>
  <si>
    <t>Daniel Clyde Cummings</t>
  </si>
  <si>
    <t>Don J. Grundmann</t>
  </si>
  <si>
    <t>Charles Kraut</t>
  </si>
  <si>
    <t>J.R. Myers</t>
  </si>
  <si>
    <t>Sheila "Samm" Tittle</t>
  </si>
  <si>
    <t>VOTING STATISTICS</t>
  </si>
  <si>
    <r>
      <t xml:space="preserve">Teton County Election Abstract: March 10, 2020 </t>
    </r>
    <r>
      <rPr>
        <sz val="8"/>
        <rFont val="Times New Roman"/>
        <family val="1"/>
      </rPr>
      <t xml:space="preserve"> </t>
    </r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</si>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</sst>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6"/>
      <name val="Times New Roman"/>
      <family val="1"/>
    </font>
    <font>
      <sz val="8"/>
      <name val="Times New Roman"/>
      <family val="1"/>
    </font>
    <font>
      <sz val="9"/>
      <name val="Arial Narrow"/>
      <family val="2"/>
    </font>
    <font>
      <b/>
      <sz val="12"/>
      <name val="Arial Narrow"/>
      <family val="2"/>
    </font>
    <font>
      <sz val="9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rgb="FF0070C0"/>
      <name val="Calibri"/>
      <family val="2"/>
      <scheme val="minor"/>
    </font>
    <font>
      <b/>
      <sz val="10"/>
      <color rgb="FF0070C0"/>
      <name val="Arial Narrow"/>
      <family val="2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3" fillId="0" borderId="0" xfId="0" applyNumberFormat="1" applyFont="1" applyFill="1" applyBorder="1" applyAlignment="1" applyProtection="1">
      <alignment horizontal="left"/>
    </xf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protection locked="0"/>
    </xf>
    <xf numFmtId="0" fontId="0" fillId="0" borderId="0" xfId="0" applyBorder="1"/>
    <xf numFmtId="0" fontId="0" fillId="0" borderId="10" xfId="0" applyBorder="1"/>
    <xf numFmtId="0" fontId="0" fillId="0" borderId="17" xfId="0" applyBorder="1"/>
    <xf numFmtId="0" fontId="0" fillId="0" borderId="19" xfId="0" applyBorder="1"/>
    <xf numFmtId="3" fontId="1" fillId="2" borderId="24" xfId="0" applyNumberFormat="1" applyFont="1" applyFill="1" applyBorder="1" applyAlignment="1" applyProtection="1">
      <alignment horizontal="center" vertical="center"/>
      <protection locked="0"/>
    </xf>
    <xf numFmtId="3" fontId="1" fillId="0" borderId="24" xfId="0" applyNumberFormat="1" applyFont="1" applyFill="1" applyBorder="1" applyAlignment="1" applyProtection="1">
      <alignment horizontal="center" vertical="center"/>
      <protection locked="0"/>
    </xf>
    <xf numFmtId="3" fontId="1" fillId="0" borderId="25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3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5" xfId="0" applyNumberFormat="1" applyFont="1" applyFill="1" applyBorder="1" applyAlignment="1" applyProtection="1">
      <alignment horizontal="center" vertical="center"/>
      <protection locked="0"/>
    </xf>
    <xf numFmtId="3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9" fillId="0" borderId="2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/>
    </xf>
    <xf numFmtId="1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2" xfId="0" applyNumberFormat="1" applyFont="1" applyFill="1" applyBorder="1" applyAlignment="1" applyProtection="1">
      <alignment horizontal="center" vertical="center" wrapText="1"/>
    </xf>
    <xf numFmtId="3" fontId="1" fillId="2" borderId="26" xfId="0" applyNumberFormat="1" applyFont="1" applyFill="1" applyBorder="1" applyAlignment="1" applyProtection="1">
      <alignment horizontal="center" vertical="center"/>
      <protection locked="0"/>
    </xf>
    <xf numFmtId="3" fontId="1" fillId="0" borderId="28" xfId="0" applyNumberFormat="1" applyFont="1" applyFill="1" applyBorder="1" applyAlignment="1" applyProtection="1">
      <alignment horizontal="center" vertical="center"/>
    </xf>
    <xf numFmtId="3" fontId="1" fillId="0" borderId="29" xfId="0" applyNumberFormat="1" applyFont="1" applyFill="1" applyBorder="1" applyAlignment="1" applyProtection="1">
      <alignment horizontal="center" vertical="center"/>
    </xf>
    <xf numFmtId="3" fontId="1" fillId="0" borderId="5" xfId="0" applyNumberFormat="1" applyFont="1" applyBorder="1" applyAlignment="1" applyProtection="1">
      <alignment horizontal="center"/>
      <protection locked="0"/>
    </xf>
    <xf numFmtId="164" fontId="1" fillId="0" borderId="6" xfId="0" applyNumberFormat="1" applyFont="1" applyFill="1" applyBorder="1" applyAlignment="1" applyProtection="1">
      <alignment horizontal="center"/>
    </xf>
    <xf numFmtId="3" fontId="1" fillId="2" borderId="22" xfId="0" applyNumberFormat="1" applyFont="1" applyFill="1" applyBorder="1" applyAlignment="1" applyProtection="1">
      <alignment horizontal="center"/>
      <protection locked="0"/>
    </xf>
    <xf numFmtId="3" fontId="1" fillId="2" borderId="22" xfId="0" applyNumberFormat="1" applyFont="1" applyFill="1" applyBorder="1" applyAlignment="1" applyProtection="1">
      <alignment horizontal="center"/>
    </xf>
    <xf numFmtId="3" fontId="1" fillId="0" borderId="24" xfId="0" applyNumberFormat="1" applyFont="1" applyBorder="1" applyAlignment="1" applyProtection="1">
      <alignment horizontal="center"/>
      <protection locked="0"/>
    </xf>
    <xf numFmtId="3" fontId="1" fillId="0" borderId="24" xfId="0" applyNumberFormat="1" applyFont="1" applyBorder="1" applyAlignment="1" applyProtection="1">
      <alignment horizontal="center"/>
    </xf>
    <xf numFmtId="164" fontId="1" fillId="0" borderId="25" xfId="0" applyNumberFormat="1" applyFont="1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 vertical="center" textRotation="90" wrapText="1"/>
    </xf>
    <xf numFmtId="1" fontId="1" fillId="0" borderId="13" xfId="0" applyNumberFormat="1" applyFont="1" applyFill="1" applyBorder="1" applyAlignment="1" applyProtection="1">
      <alignment horizontal="center" vertical="center" textRotation="90" wrapText="1"/>
    </xf>
    <xf numFmtId="0" fontId="7" fillId="0" borderId="9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1" fillId="0" borderId="3" xfId="0" applyFont="1" applyBorder="1"/>
    <xf numFmtId="3" fontId="12" fillId="0" borderId="23" xfId="0" applyNumberFormat="1" applyFont="1" applyFill="1" applyBorder="1" applyAlignment="1" applyProtection="1">
      <alignment horizontal="center" vertical="center" wrapText="1"/>
    </xf>
    <xf numFmtId="3" fontId="12" fillId="0" borderId="27" xfId="0" applyNumberFormat="1" applyFont="1" applyBorder="1" applyAlignment="1" applyProtection="1">
      <alignment horizontal="center" vertical="center"/>
    </xf>
    <xf numFmtId="3" fontId="12" fillId="0" borderId="15" xfId="0" applyNumberFormat="1" applyFont="1" applyBorder="1" applyAlignment="1" applyProtection="1">
      <alignment horizontal="center" vertical="center"/>
    </xf>
    <xf numFmtId="0" fontId="11" fillId="0" borderId="4" xfId="0" applyFont="1" applyBorder="1"/>
    <xf numFmtId="0" fontId="11" fillId="0" borderId="0" xfId="0" applyFont="1"/>
    <xf numFmtId="0" fontId="13" fillId="0" borderId="3" xfId="0" applyFont="1" applyBorder="1"/>
    <xf numFmtId="0" fontId="13" fillId="0" borderId="14" xfId="0" applyFont="1" applyBorder="1" applyAlignment="1">
      <alignment horizontal="center" vertical="center"/>
    </xf>
    <xf numFmtId="3" fontId="13" fillId="0" borderId="15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3" fontId="12" fillId="0" borderId="15" xfId="0" applyNumberFormat="1" applyFont="1" applyBorder="1" applyAlignment="1" applyProtection="1">
      <alignment horizontal="center"/>
    </xf>
    <xf numFmtId="0" fontId="13" fillId="0" borderId="4" xfId="0" applyFont="1" applyBorder="1"/>
    <xf numFmtId="0" fontId="13" fillId="0" borderId="0" xfId="0" applyFont="1"/>
    <xf numFmtId="0" fontId="9" fillId="2" borderId="24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8"/>
  <sheetViews>
    <sheetView tabSelected="1" workbookViewId="0">
      <selection activeCell="AA12" sqref="AA12"/>
    </sheetView>
  </sheetViews>
  <sheetFormatPr defaultRowHeight="15" x14ac:dyDescent="0.25"/>
  <cols>
    <col min="2" max="2" width="2.28515625" customWidth="1"/>
    <col min="3" max="3" width="9.28515625" bestFit="1" customWidth="1"/>
    <col min="4" max="9" width="8.140625" customWidth="1"/>
    <col min="10" max="10" width="9.28515625" customWidth="1"/>
    <col min="11" max="11" width="10.42578125" customWidth="1"/>
    <col min="12" max="12" width="9" customWidth="1"/>
    <col min="13" max="13" width="8.140625" customWidth="1"/>
    <col min="14" max="14" width="8.85546875" customWidth="1"/>
    <col min="15" max="15" width="8.140625" customWidth="1"/>
    <col min="21" max="21" width="3.140625" customWidth="1"/>
  </cols>
  <sheetData>
    <row r="1" spans="2:21" ht="15.75" thickBot="1" x14ac:dyDescent="0.3"/>
    <row r="2" spans="2:21" ht="21" thickBot="1" x14ac:dyDescent="0.3">
      <c r="B2" s="1"/>
      <c r="C2" s="70" t="s">
        <v>43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2"/>
    </row>
    <row r="3" spans="2:21" ht="15" customHeight="1" x14ac:dyDescent="0.25">
      <c r="B3" s="3"/>
      <c r="C3" s="64" t="s">
        <v>9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6"/>
      <c r="U3" s="4"/>
    </row>
    <row r="4" spans="2:21" ht="15.75" thickBot="1" x14ac:dyDescent="0.3">
      <c r="B4" s="3"/>
      <c r="C4" s="67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  <c r="U4" s="4"/>
    </row>
    <row r="5" spans="2:21" ht="33" customHeight="1" thickBot="1" x14ac:dyDescent="0.3">
      <c r="B5" s="3"/>
      <c r="C5" s="27" t="s">
        <v>0</v>
      </c>
      <c r="D5" s="31" t="s">
        <v>10</v>
      </c>
      <c r="E5" s="28" t="s">
        <v>11</v>
      </c>
      <c r="F5" s="28" t="s">
        <v>12</v>
      </c>
      <c r="G5" s="28" t="s">
        <v>13</v>
      </c>
      <c r="H5" s="28" t="s">
        <v>14</v>
      </c>
      <c r="I5" s="28" t="s">
        <v>15</v>
      </c>
      <c r="J5" s="28" t="s">
        <v>16</v>
      </c>
      <c r="K5" s="28" t="s">
        <v>17</v>
      </c>
      <c r="L5" s="28" t="s">
        <v>18</v>
      </c>
      <c r="M5" s="29" t="s">
        <v>19</v>
      </c>
      <c r="N5" s="29" t="s">
        <v>20</v>
      </c>
      <c r="O5" s="28" t="s">
        <v>21</v>
      </c>
      <c r="P5" s="28" t="s">
        <v>22</v>
      </c>
      <c r="Q5" s="28" t="s">
        <v>23</v>
      </c>
      <c r="R5" s="28" t="s">
        <v>24</v>
      </c>
      <c r="S5" s="28" t="s">
        <v>26</v>
      </c>
      <c r="T5" s="30" t="s">
        <v>25</v>
      </c>
      <c r="U5" s="4"/>
    </row>
    <row r="6" spans="2:21" x14ac:dyDescent="0.25">
      <c r="B6" s="3"/>
      <c r="C6" s="33">
        <v>1</v>
      </c>
      <c r="D6" s="32">
        <v>0</v>
      </c>
      <c r="E6" s="12">
        <v>61</v>
      </c>
      <c r="F6" s="12">
        <v>1</v>
      </c>
      <c r="G6" s="12">
        <v>0</v>
      </c>
      <c r="H6" s="12">
        <v>0</v>
      </c>
      <c r="I6" s="12">
        <v>2</v>
      </c>
      <c r="J6" s="12">
        <v>0</v>
      </c>
      <c r="K6" s="12">
        <v>0</v>
      </c>
      <c r="L6" s="12">
        <v>0</v>
      </c>
      <c r="M6" s="61">
        <v>5</v>
      </c>
      <c r="N6" s="61">
        <v>0</v>
      </c>
      <c r="O6" s="12">
        <v>0</v>
      </c>
      <c r="P6" s="12">
        <v>73</v>
      </c>
      <c r="Q6" s="12">
        <v>0</v>
      </c>
      <c r="R6" s="12">
        <v>3</v>
      </c>
      <c r="S6" s="12">
        <v>0</v>
      </c>
      <c r="T6" s="12">
        <v>0</v>
      </c>
      <c r="U6" s="4"/>
    </row>
    <row r="7" spans="2:21" x14ac:dyDescent="0.25">
      <c r="B7" s="3"/>
      <c r="C7" s="33">
        <v>2</v>
      </c>
      <c r="D7" s="32">
        <v>0</v>
      </c>
      <c r="E7" s="12">
        <v>55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61">
        <v>1</v>
      </c>
      <c r="N7" s="61">
        <v>0</v>
      </c>
      <c r="O7" s="12">
        <v>0</v>
      </c>
      <c r="P7" s="12">
        <v>56</v>
      </c>
      <c r="Q7" s="12">
        <v>0</v>
      </c>
      <c r="R7" s="12">
        <v>0</v>
      </c>
      <c r="S7" s="12">
        <v>0</v>
      </c>
      <c r="T7" s="12">
        <v>0</v>
      </c>
      <c r="U7" s="4"/>
    </row>
    <row r="8" spans="2:21" x14ac:dyDescent="0.25">
      <c r="B8" s="3"/>
      <c r="C8" s="33">
        <v>3</v>
      </c>
      <c r="D8" s="32">
        <v>0</v>
      </c>
      <c r="E8" s="12">
        <v>90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61">
        <v>2</v>
      </c>
      <c r="N8" s="61">
        <v>2</v>
      </c>
      <c r="O8" s="12">
        <v>0</v>
      </c>
      <c r="P8" s="12">
        <v>43</v>
      </c>
      <c r="Q8" s="12">
        <v>0</v>
      </c>
      <c r="R8" s="12">
        <v>0</v>
      </c>
      <c r="S8" s="12">
        <v>0</v>
      </c>
      <c r="T8" s="12">
        <v>0</v>
      </c>
      <c r="U8" s="4"/>
    </row>
    <row r="9" spans="2:21" x14ac:dyDescent="0.25">
      <c r="B9" s="3"/>
      <c r="C9" s="33">
        <v>4</v>
      </c>
      <c r="D9" s="32">
        <v>0</v>
      </c>
      <c r="E9" s="12">
        <v>74</v>
      </c>
      <c r="F9" s="12">
        <v>1</v>
      </c>
      <c r="G9" s="12">
        <v>0</v>
      </c>
      <c r="H9" s="12">
        <v>0</v>
      </c>
      <c r="I9" s="12">
        <v>3</v>
      </c>
      <c r="J9" s="12">
        <v>0</v>
      </c>
      <c r="K9" s="12">
        <v>0</v>
      </c>
      <c r="L9" s="12">
        <v>0</v>
      </c>
      <c r="M9" s="61">
        <v>2</v>
      </c>
      <c r="N9" s="61">
        <v>0</v>
      </c>
      <c r="O9" s="12">
        <v>0</v>
      </c>
      <c r="P9" s="12">
        <v>141</v>
      </c>
      <c r="Q9" s="12">
        <v>0</v>
      </c>
      <c r="R9" s="12">
        <v>2</v>
      </c>
      <c r="S9" s="12">
        <v>2</v>
      </c>
      <c r="T9" s="12">
        <v>0</v>
      </c>
      <c r="U9" s="4"/>
    </row>
    <row r="10" spans="2:21" x14ac:dyDescent="0.25">
      <c r="B10" s="3"/>
      <c r="C10" s="33">
        <v>5</v>
      </c>
      <c r="D10" s="32">
        <v>0</v>
      </c>
      <c r="E10" s="12">
        <v>60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61">
        <v>1</v>
      </c>
      <c r="N10" s="61">
        <v>0</v>
      </c>
      <c r="O10" s="12">
        <v>0</v>
      </c>
      <c r="P10" s="12">
        <v>98</v>
      </c>
      <c r="Q10" s="12">
        <v>0</v>
      </c>
      <c r="R10" s="12">
        <v>0</v>
      </c>
      <c r="S10" s="12">
        <v>0</v>
      </c>
      <c r="T10" s="12">
        <v>1</v>
      </c>
      <c r="U10" s="4"/>
    </row>
    <row r="11" spans="2:21" x14ac:dyDescent="0.25">
      <c r="B11" s="3"/>
      <c r="C11" s="33">
        <v>6</v>
      </c>
      <c r="D11" s="32">
        <v>0</v>
      </c>
      <c r="E11" s="12">
        <v>84</v>
      </c>
      <c r="F11" s="12">
        <v>2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61">
        <v>2</v>
      </c>
      <c r="N11" s="61">
        <v>0</v>
      </c>
      <c r="O11" s="12">
        <v>0</v>
      </c>
      <c r="P11" s="12">
        <v>111</v>
      </c>
      <c r="Q11" s="12">
        <v>0</v>
      </c>
      <c r="R11" s="12">
        <v>2</v>
      </c>
      <c r="S11" s="12">
        <v>0</v>
      </c>
      <c r="T11" s="12">
        <v>0</v>
      </c>
      <c r="U11" s="4"/>
    </row>
    <row r="12" spans="2:21" x14ac:dyDescent="0.25">
      <c r="B12" s="3"/>
      <c r="C12" s="33">
        <v>7</v>
      </c>
      <c r="D12" s="32">
        <v>0</v>
      </c>
      <c r="E12" s="12">
        <v>99</v>
      </c>
      <c r="F12" s="12">
        <v>1</v>
      </c>
      <c r="G12" s="12">
        <v>0</v>
      </c>
      <c r="H12" s="12">
        <v>0</v>
      </c>
      <c r="I12" s="12">
        <v>2</v>
      </c>
      <c r="J12" s="12">
        <v>2</v>
      </c>
      <c r="K12" s="12">
        <v>0</v>
      </c>
      <c r="L12" s="12">
        <v>0</v>
      </c>
      <c r="M12" s="61">
        <v>1</v>
      </c>
      <c r="N12" s="61">
        <v>2</v>
      </c>
      <c r="O12" s="12">
        <v>0</v>
      </c>
      <c r="P12" s="12">
        <v>74</v>
      </c>
      <c r="Q12" s="12">
        <v>0</v>
      </c>
      <c r="R12" s="12">
        <v>4</v>
      </c>
      <c r="S12" s="12">
        <v>0</v>
      </c>
      <c r="T12" s="12">
        <v>0</v>
      </c>
      <c r="U12" s="4"/>
    </row>
    <row r="13" spans="2:21" ht="15.75" thickBot="1" x14ac:dyDescent="0.3">
      <c r="B13" s="3"/>
      <c r="C13" s="34" t="s">
        <v>7</v>
      </c>
      <c r="D13" s="32">
        <v>0</v>
      </c>
      <c r="E13" s="12">
        <v>90</v>
      </c>
      <c r="F13" s="12">
        <v>14</v>
      </c>
      <c r="G13" s="12">
        <v>0</v>
      </c>
      <c r="H13" s="12">
        <v>1</v>
      </c>
      <c r="I13" s="12">
        <v>7</v>
      </c>
      <c r="J13" s="12">
        <v>0</v>
      </c>
      <c r="K13" s="12">
        <v>0</v>
      </c>
      <c r="L13" s="12">
        <v>1</v>
      </c>
      <c r="M13" s="61">
        <v>0</v>
      </c>
      <c r="N13" s="61">
        <v>8</v>
      </c>
      <c r="O13" s="12">
        <v>0</v>
      </c>
      <c r="P13" s="12">
        <v>91</v>
      </c>
      <c r="Q13" s="12">
        <v>0</v>
      </c>
      <c r="R13" s="12">
        <v>30</v>
      </c>
      <c r="S13" s="12">
        <v>1</v>
      </c>
      <c r="T13" s="12">
        <v>1</v>
      </c>
      <c r="U13" s="4"/>
    </row>
    <row r="14" spans="2:21" s="51" customFormat="1" ht="15.75" thickBot="1" x14ac:dyDescent="0.3">
      <c r="B14" s="46"/>
      <c r="C14" s="47" t="s">
        <v>8</v>
      </c>
      <c r="D14" s="48">
        <f>SUM(D6:D13)</f>
        <v>0</v>
      </c>
      <c r="E14" s="49">
        <f>SUM(E6:E13)</f>
        <v>613</v>
      </c>
      <c r="F14" s="49">
        <f t="shared" ref="F14:T14" si="0">SUM(F6:F13)</f>
        <v>19</v>
      </c>
      <c r="G14" s="49">
        <f t="shared" si="0"/>
        <v>0</v>
      </c>
      <c r="H14" s="49">
        <f t="shared" si="0"/>
        <v>1</v>
      </c>
      <c r="I14" s="49">
        <f t="shared" si="0"/>
        <v>14</v>
      </c>
      <c r="J14" s="49">
        <f t="shared" si="0"/>
        <v>2</v>
      </c>
      <c r="K14" s="49">
        <f t="shared" si="0"/>
        <v>0</v>
      </c>
      <c r="L14" s="49">
        <f t="shared" si="0"/>
        <v>1</v>
      </c>
      <c r="M14" s="49">
        <f t="shared" si="0"/>
        <v>14</v>
      </c>
      <c r="N14" s="49">
        <f t="shared" si="0"/>
        <v>12</v>
      </c>
      <c r="O14" s="49">
        <f t="shared" si="0"/>
        <v>0</v>
      </c>
      <c r="P14" s="49">
        <f t="shared" si="0"/>
        <v>687</v>
      </c>
      <c r="Q14" s="49">
        <f t="shared" si="0"/>
        <v>0</v>
      </c>
      <c r="R14" s="49">
        <f t="shared" si="0"/>
        <v>41</v>
      </c>
      <c r="S14" s="49">
        <f t="shared" si="0"/>
        <v>3</v>
      </c>
      <c r="T14" s="49">
        <f t="shared" si="0"/>
        <v>2</v>
      </c>
      <c r="U14" s="50"/>
    </row>
    <row r="15" spans="2:21" ht="15.75" thickBot="1" x14ac:dyDescent="0.3">
      <c r="B15" s="3"/>
      <c r="C15" s="5"/>
      <c r="D15" s="6"/>
      <c r="E15" s="6"/>
      <c r="F15" s="6"/>
      <c r="G15" s="6"/>
      <c r="H15" s="7"/>
      <c r="I15" s="7"/>
      <c r="J15" s="7"/>
      <c r="K15" s="7"/>
      <c r="L15" s="7"/>
      <c r="M15" s="7"/>
      <c r="N15" s="7"/>
      <c r="O15" s="7"/>
      <c r="P15" s="7"/>
      <c r="Q15" s="7"/>
      <c r="R15" s="8"/>
      <c r="S15" s="8"/>
      <c r="T15" s="8"/>
      <c r="U15" s="4"/>
    </row>
    <row r="16" spans="2:21" ht="15" customHeight="1" x14ac:dyDescent="0.25">
      <c r="B16" s="3"/>
      <c r="C16" s="44"/>
      <c r="D16" s="71" t="s">
        <v>27</v>
      </c>
      <c r="E16" s="72"/>
      <c r="F16" s="72"/>
      <c r="G16" s="72"/>
      <c r="H16" s="72"/>
      <c r="I16" s="73"/>
      <c r="J16" s="77" t="s">
        <v>34</v>
      </c>
      <c r="K16" s="78"/>
      <c r="L16" s="78"/>
      <c r="M16" s="78"/>
      <c r="N16" s="78"/>
      <c r="O16" s="79"/>
      <c r="P16" s="83" t="s">
        <v>42</v>
      </c>
      <c r="Q16" s="83"/>
      <c r="R16" s="83"/>
      <c r="S16" s="83"/>
      <c r="T16" s="84"/>
      <c r="U16" s="4"/>
    </row>
    <row r="17" spans="2:21" ht="15.75" customHeight="1" thickBot="1" x14ac:dyDescent="0.3">
      <c r="B17" s="3"/>
      <c r="C17" s="45"/>
      <c r="D17" s="74"/>
      <c r="E17" s="75"/>
      <c r="F17" s="75"/>
      <c r="G17" s="75"/>
      <c r="H17" s="75"/>
      <c r="I17" s="76"/>
      <c r="J17" s="80"/>
      <c r="K17" s="81"/>
      <c r="L17" s="81"/>
      <c r="M17" s="81"/>
      <c r="N17" s="81"/>
      <c r="O17" s="82"/>
      <c r="P17" s="85"/>
      <c r="Q17" s="85"/>
      <c r="R17" s="85"/>
      <c r="S17" s="85"/>
      <c r="T17" s="86"/>
      <c r="U17" s="4"/>
    </row>
    <row r="18" spans="2:21" ht="63.75" thickBot="1" x14ac:dyDescent="0.3">
      <c r="B18" s="3"/>
      <c r="C18" s="23" t="s">
        <v>0</v>
      </c>
      <c r="D18" s="22" t="s">
        <v>28</v>
      </c>
      <c r="E18" s="20" t="s">
        <v>29</v>
      </c>
      <c r="F18" s="19" t="s">
        <v>30</v>
      </c>
      <c r="G18" s="19" t="s">
        <v>31</v>
      </c>
      <c r="H18" s="19" t="s">
        <v>32</v>
      </c>
      <c r="I18" s="21" t="s">
        <v>33</v>
      </c>
      <c r="J18" s="24" t="s">
        <v>36</v>
      </c>
      <c r="K18" s="25" t="s">
        <v>37</v>
      </c>
      <c r="L18" s="25" t="s">
        <v>38</v>
      </c>
      <c r="M18" s="25" t="s">
        <v>39</v>
      </c>
      <c r="N18" s="25" t="s">
        <v>40</v>
      </c>
      <c r="O18" s="26" t="s">
        <v>41</v>
      </c>
      <c r="P18" s="42" t="s">
        <v>1</v>
      </c>
      <c r="Q18" s="42" t="s">
        <v>2</v>
      </c>
      <c r="R18" s="42" t="s">
        <v>3</v>
      </c>
      <c r="S18" s="42" t="s">
        <v>4</v>
      </c>
      <c r="T18" s="43" t="s">
        <v>5</v>
      </c>
      <c r="U18" s="4"/>
    </row>
    <row r="19" spans="2:21" x14ac:dyDescent="0.25">
      <c r="B19" s="3"/>
      <c r="C19" s="15">
        <v>1</v>
      </c>
      <c r="D19" s="13">
        <v>1</v>
      </c>
      <c r="E19" s="13">
        <v>0</v>
      </c>
      <c r="F19" s="13">
        <v>1</v>
      </c>
      <c r="G19" s="13">
        <v>116</v>
      </c>
      <c r="H19" s="13">
        <v>1</v>
      </c>
      <c r="I19" s="14">
        <v>3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3">
        <v>0</v>
      </c>
      <c r="P19" s="39">
        <v>1132</v>
      </c>
      <c r="Q19" s="39">
        <v>22</v>
      </c>
      <c r="R19" s="40">
        <f>SUM(P19:Q19)</f>
        <v>1154</v>
      </c>
      <c r="S19" s="39">
        <f t="shared" ref="S19:S26" si="1">SUM(D19:O19)+SUM(D6:T6)</f>
        <v>267</v>
      </c>
      <c r="T19" s="41">
        <f t="shared" ref="T19:T27" si="2">SUM(S19/R19)</f>
        <v>0.231369150779896</v>
      </c>
      <c r="U19" s="4"/>
    </row>
    <row r="20" spans="2:21" x14ac:dyDescent="0.25">
      <c r="B20" s="3"/>
      <c r="C20" s="16">
        <v>2</v>
      </c>
      <c r="D20" s="13">
        <v>0</v>
      </c>
      <c r="E20" s="13">
        <v>0</v>
      </c>
      <c r="F20" s="13">
        <v>0</v>
      </c>
      <c r="G20" s="13">
        <v>51</v>
      </c>
      <c r="H20" s="13">
        <v>2</v>
      </c>
      <c r="I20" s="14">
        <v>1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3">
        <v>0</v>
      </c>
      <c r="P20" s="35">
        <v>844</v>
      </c>
      <c r="Q20" s="35">
        <v>16</v>
      </c>
      <c r="R20" s="40">
        <f t="shared" ref="R20:R25" si="3">SUM(P20:Q20)</f>
        <v>860</v>
      </c>
      <c r="S20" s="39">
        <f t="shared" si="1"/>
        <v>166</v>
      </c>
      <c r="T20" s="36">
        <f t="shared" si="2"/>
        <v>0.19302325581395349</v>
      </c>
      <c r="U20" s="4"/>
    </row>
    <row r="21" spans="2:21" x14ac:dyDescent="0.25">
      <c r="B21" s="3"/>
      <c r="C21" s="16">
        <v>3</v>
      </c>
      <c r="D21" s="13">
        <v>1</v>
      </c>
      <c r="E21" s="13">
        <v>0</v>
      </c>
      <c r="F21" s="13">
        <v>1</v>
      </c>
      <c r="G21" s="13">
        <v>29</v>
      </c>
      <c r="H21" s="13">
        <v>1</v>
      </c>
      <c r="I21" s="14">
        <v>1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3">
        <v>0</v>
      </c>
      <c r="P21" s="35">
        <v>576</v>
      </c>
      <c r="Q21" s="35">
        <v>12</v>
      </c>
      <c r="R21" s="40">
        <f t="shared" si="3"/>
        <v>588</v>
      </c>
      <c r="S21" s="39">
        <f t="shared" si="1"/>
        <v>170</v>
      </c>
      <c r="T21" s="36">
        <f t="shared" si="2"/>
        <v>0.28911564625850339</v>
      </c>
      <c r="U21" s="4"/>
    </row>
    <row r="22" spans="2:21" x14ac:dyDescent="0.25">
      <c r="B22" s="3"/>
      <c r="C22" s="16">
        <v>4</v>
      </c>
      <c r="D22" s="13">
        <v>0</v>
      </c>
      <c r="E22" s="13">
        <v>1</v>
      </c>
      <c r="F22" s="13">
        <v>0</v>
      </c>
      <c r="G22" s="13">
        <v>36</v>
      </c>
      <c r="H22" s="13">
        <v>3</v>
      </c>
      <c r="I22" s="14">
        <v>2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3">
        <v>0</v>
      </c>
      <c r="P22" s="35">
        <v>922</v>
      </c>
      <c r="Q22" s="35">
        <v>44</v>
      </c>
      <c r="R22" s="40">
        <f t="shared" si="3"/>
        <v>966</v>
      </c>
      <c r="S22" s="39">
        <f t="shared" si="1"/>
        <v>267</v>
      </c>
      <c r="T22" s="36">
        <f t="shared" si="2"/>
        <v>0.27639751552795033</v>
      </c>
      <c r="U22" s="4"/>
    </row>
    <row r="23" spans="2:21" x14ac:dyDescent="0.25">
      <c r="B23" s="3"/>
      <c r="C23" s="16">
        <v>5</v>
      </c>
      <c r="D23" s="13">
        <v>0</v>
      </c>
      <c r="E23" s="13">
        <v>0</v>
      </c>
      <c r="F23" s="13">
        <v>0</v>
      </c>
      <c r="G23" s="13">
        <v>45</v>
      </c>
      <c r="H23" s="13">
        <v>0</v>
      </c>
      <c r="I23" s="14">
        <v>0</v>
      </c>
      <c r="J23" s="62">
        <v>0</v>
      </c>
      <c r="K23" s="62">
        <v>1</v>
      </c>
      <c r="L23" s="62">
        <v>0</v>
      </c>
      <c r="M23" s="62">
        <v>0</v>
      </c>
      <c r="N23" s="62">
        <v>0</v>
      </c>
      <c r="O23" s="63">
        <v>1</v>
      </c>
      <c r="P23" s="35">
        <v>864</v>
      </c>
      <c r="Q23" s="35">
        <v>22</v>
      </c>
      <c r="R23" s="40">
        <f t="shared" si="3"/>
        <v>886</v>
      </c>
      <c r="S23" s="39">
        <f t="shared" si="1"/>
        <v>207</v>
      </c>
      <c r="T23" s="36">
        <f t="shared" si="2"/>
        <v>0.23363431151241534</v>
      </c>
      <c r="U23" s="4"/>
    </row>
    <row r="24" spans="2:21" x14ac:dyDescent="0.25">
      <c r="B24" s="3"/>
      <c r="C24" s="16">
        <v>6</v>
      </c>
      <c r="D24" s="13">
        <v>0</v>
      </c>
      <c r="E24" s="13">
        <v>0</v>
      </c>
      <c r="F24" s="13">
        <v>1</v>
      </c>
      <c r="G24" s="13">
        <v>34</v>
      </c>
      <c r="H24" s="13">
        <v>0</v>
      </c>
      <c r="I24" s="14">
        <v>2</v>
      </c>
      <c r="J24" s="62">
        <v>0</v>
      </c>
      <c r="K24" s="62">
        <v>0</v>
      </c>
      <c r="L24" s="62">
        <v>1</v>
      </c>
      <c r="M24" s="62">
        <v>0</v>
      </c>
      <c r="N24" s="62">
        <v>0</v>
      </c>
      <c r="O24" s="63">
        <v>1</v>
      </c>
      <c r="P24" s="35">
        <v>1014</v>
      </c>
      <c r="Q24" s="35">
        <v>31</v>
      </c>
      <c r="R24" s="40">
        <f t="shared" si="3"/>
        <v>1045</v>
      </c>
      <c r="S24" s="39">
        <f t="shared" si="1"/>
        <v>240</v>
      </c>
      <c r="T24" s="36">
        <f t="shared" si="2"/>
        <v>0.22966507177033493</v>
      </c>
      <c r="U24" s="4"/>
    </row>
    <row r="25" spans="2:21" x14ac:dyDescent="0.25">
      <c r="B25" s="3"/>
      <c r="C25" s="17">
        <v>7</v>
      </c>
      <c r="D25" s="13">
        <v>0</v>
      </c>
      <c r="E25" s="13">
        <v>0</v>
      </c>
      <c r="F25" s="13">
        <v>0</v>
      </c>
      <c r="G25" s="13">
        <v>64</v>
      </c>
      <c r="H25" s="13">
        <v>2</v>
      </c>
      <c r="I25" s="14">
        <v>3</v>
      </c>
      <c r="J25" s="62">
        <v>0</v>
      </c>
      <c r="K25" s="62">
        <v>0</v>
      </c>
      <c r="L25" s="62">
        <v>0</v>
      </c>
      <c r="M25" s="62">
        <v>0</v>
      </c>
      <c r="N25" s="62">
        <v>1</v>
      </c>
      <c r="O25" s="63">
        <v>0</v>
      </c>
      <c r="P25" s="35">
        <v>1062</v>
      </c>
      <c r="Q25" s="35">
        <v>17</v>
      </c>
      <c r="R25" s="40">
        <f t="shared" si="3"/>
        <v>1079</v>
      </c>
      <c r="S25" s="39">
        <f t="shared" si="1"/>
        <v>255</v>
      </c>
      <c r="T25" s="36">
        <f t="shared" si="2"/>
        <v>0.23632993512511585</v>
      </c>
      <c r="U25" s="4"/>
    </row>
    <row r="26" spans="2:21" ht="15.75" thickBot="1" x14ac:dyDescent="0.3">
      <c r="B26" s="3"/>
      <c r="C26" s="18" t="s">
        <v>6</v>
      </c>
      <c r="D26" s="13">
        <v>0</v>
      </c>
      <c r="E26" s="13">
        <v>1</v>
      </c>
      <c r="F26" s="13">
        <v>1</v>
      </c>
      <c r="G26" s="13">
        <v>67</v>
      </c>
      <c r="H26" s="13">
        <v>2</v>
      </c>
      <c r="I26" s="14">
        <v>2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3">
        <v>0</v>
      </c>
      <c r="P26" s="37"/>
      <c r="Q26" s="37"/>
      <c r="R26" s="38"/>
      <c r="S26" s="39">
        <f t="shared" si="1"/>
        <v>317</v>
      </c>
      <c r="T26" s="36" t="s">
        <v>44</v>
      </c>
      <c r="U26" s="4"/>
    </row>
    <row r="27" spans="2:21" s="60" customFormat="1" ht="15.75" thickBot="1" x14ac:dyDescent="0.3">
      <c r="B27" s="52"/>
      <c r="C27" s="53" t="s">
        <v>35</v>
      </c>
      <c r="D27" s="54">
        <f>SUM(D19:D26)</f>
        <v>2</v>
      </c>
      <c r="E27" s="54">
        <f t="shared" ref="E27:I27" si="4">SUM(E19:E26)</f>
        <v>2</v>
      </c>
      <c r="F27" s="54">
        <f t="shared" si="4"/>
        <v>4</v>
      </c>
      <c r="G27" s="54">
        <f t="shared" si="4"/>
        <v>442</v>
      </c>
      <c r="H27" s="54">
        <f t="shared" si="4"/>
        <v>11</v>
      </c>
      <c r="I27" s="55">
        <f t="shared" si="4"/>
        <v>14</v>
      </c>
      <c r="J27" s="56">
        <f>SUM(J19:J26)</f>
        <v>0</v>
      </c>
      <c r="K27" s="56">
        <f t="shared" ref="K27:O27" si="5">SUM(K19:K26)</f>
        <v>1</v>
      </c>
      <c r="L27" s="56">
        <f t="shared" si="5"/>
        <v>1</v>
      </c>
      <c r="M27" s="56">
        <f t="shared" si="5"/>
        <v>0</v>
      </c>
      <c r="N27" s="56">
        <f t="shared" si="5"/>
        <v>1</v>
      </c>
      <c r="O27" s="57">
        <f t="shared" si="5"/>
        <v>2</v>
      </c>
      <c r="P27" s="58">
        <f>SUM(P19:P26)</f>
        <v>6414</v>
      </c>
      <c r="Q27" s="58">
        <f>SUM(Q19:Q26)</f>
        <v>164</v>
      </c>
      <c r="R27" s="58">
        <f>SUM(R19:R26)</f>
        <v>6578</v>
      </c>
      <c r="S27" s="58">
        <f>SUM(S19:S26)</f>
        <v>1889</v>
      </c>
      <c r="T27" s="36">
        <f t="shared" si="2"/>
        <v>0.28716935238674368</v>
      </c>
      <c r="U27" s="59"/>
    </row>
    <row r="28" spans="2:21" ht="15.75" thickBot="1" x14ac:dyDescent="0.3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1"/>
    </row>
  </sheetData>
  <mergeCells count="5">
    <mergeCell ref="C3:T4"/>
    <mergeCell ref="C2:T2"/>
    <mergeCell ref="D16:I17"/>
    <mergeCell ref="J16:O17"/>
    <mergeCell ref="P16:T17"/>
  </mergeCells>
  <pageMargins left="0.7" right="0.7" top="0.75" bottom="0.75" header="0.3" footer="0.3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F7A98D-5AAC-4F3B-8B35-3380D9D3FD5D}"/>
</file>

<file path=customXml/itemProps2.xml><?xml version="1.0" encoding="utf-8"?>
<ds:datastoreItem xmlns:ds="http://schemas.openxmlformats.org/officeDocument/2006/customXml" ds:itemID="{CE3DE333-1236-4D18-ABF1-B69D544108BE}"/>
</file>

<file path=customXml/itemProps3.xml><?xml version="1.0" encoding="utf-8"?>
<ds:datastoreItem xmlns:ds="http://schemas.openxmlformats.org/officeDocument/2006/customXml" ds:itemID="{4727AA4A-2DE6-40EB-BB9E-414E40F278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Results</vt:lpstr>
      <vt:lpstr>Results!Print_Area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Keeley</dc:creator>
  <cp:lastModifiedBy>Erin Logue</cp:lastModifiedBy>
  <cp:lastPrinted>2020-03-11T04:14:13Z</cp:lastPrinted>
  <dcterms:created xsi:type="dcterms:W3CDTF">2020-03-02T21:55:52Z</dcterms:created>
  <dcterms:modified xsi:type="dcterms:W3CDTF">2020-03-18T19:18:06Z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1283600</vt:r8>
  </property>
  <property fmtid="{D5CDD505-2E9C-101B-9397-08002B2CF9AE}" pid="4" name="MediaServiceImageTags">
    <vt:lpwstr/>
  </property>
</Properties>
</file>