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13_ncr:1_{26FB9681-323B-4658-8925-0C0EB953CB61}" xr6:coauthVersionLast="44" xr6:coauthVersionMax="44" xr10:uidLastSave="{00000000-0000-0000-0000-000000000000}"/>
  <bookViews>
    <workbookView xWindow="-120" yWindow="-120" windowWidth="29040" windowHeight="15840" tabRatio="599" activeTab="1" xr2:uid="{00000000-000D-0000-FFFF-FFFF00000000}"/>
  </bookViews>
  <sheets>
    <sheet name="US Pres" sheetId="1" r:id="rId1"/>
    <sheet name="US Pres &amp; Voting Stats" sheetId="28" r:id="rId2"/>
    <sheet name="Wallace &amp; Kellogg" sheetId="29" r:id="rId3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" i="29" l="1"/>
  <c r="F27" i="29"/>
  <c r="E27" i="29"/>
  <c r="D27" i="29"/>
  <c r="C27" i="29"/>
  <c r="B27" i="29"/>
  <c r="H26" i="29"/>
  <c r="H25" i="29"/>
  <c r="H24" i="29"/>
  <c r="H23" i="29"/>
  <c r="H22" i="29"/>
  <c r="H21" i="29"/>
  <c r="G12" i="29"/>
  <c r="F12" i="29"/>
  <c r="E12" i="29"/>
  <c r="D12" i="29"/>
  <c r="C12" i="29"/>
  <c r="B12" i="29"/>
  <c r="H11" i="29"/>
  <c r="H10" i="29"/>
  <c r="H9" i="29"/>
  <c r="H8" i="29"/>
  <c r="H7" i="29"/>
  <c r="H12" i="29" l="1"/>
  <c r="H27" i="29"/>
  <c r="D21" i="28"/>
  <c r="E21" i="28"/>
  <c r="F21" i="28"/>
  <c r="G21" i="28"/>
  <c r="H21" i="28"/>
  <c r="I21" i="28"/>
  <c r="J21" i="28"/>
  <c r="K21" i="28"/>
  <c r="L21" i="28"/>
  <c r="M21" i="28"/>
  <c r="N21" i="28"/>
  <c r="O21" i="28"/>
  <c r="Q21" i="28"/>
  <c r="N21" i="1"/>
  <c r="O21" i="1"/>
  <c r="P21" i="1"/>
  <c r="Q21" i="1"/>
  <c r="R21" i="1"/>
  <c r="P19" i="28" l="1"/>
  <c r="P18" i="28"/>
  <c r="P17" i="28"/>
  <c r="P16" i="28"/>
  <c r="P15" i="28"/>
  <c r="P14" i="28"/>
  <c r="P13" i="28"/>
  <c r="P12" i="28"/>
  <c r="P11" i="28"/>
  <c r="P10" i="28"/>
  <c r="P9" i="28"/>
  <c r="P8" i="28"/>
  <c r="R7" i="28"/>
  <c r="P21" i="28" l="1"/>
  <c r="R19" i="28"/>
  <c r="R18" i="28"/>
  <c r="R17" i="28"/>
  <c r="R16" i="28"/>
  <c r="R15" i="28"/>
  <c r="R14" i="28"/>
  <c r="R13" i="28"/>
  <c r="R12" i="28"/>
  <c r="J21" i="1"/>
  <c r="B21" i="28" l="1"/>
  <c r="C21" i="28"/>
  <c r="B21" i="1"/>
  <c r="C21" i="1"/>
  <c r="D21" i="1"/>
  <c r="E21" i="1"/>
  <c r="F21" i="1"/>
  <c r="G21" i="1"/>
  <c r="H21" i="1"/>
  <c r="I21" i="1"/>
  <c r="K21" i="1"/>
  <c r="L21" i="1"/>
  <c r="M21" i="1"/>
  <c r="R11" i="28"/>
  <c r="R10" i="28"/>
  <c r="R9" i="28"/>
  <c r="R8" i="28"/>
  <c r="R21" i="28" l="1"/>
</calcChain>
</file>

<file path=xl/sharedStrings.xml><?xml version="1.0" encoding="utf-8"?>
<sst xmlns="http://schemas.openxmlformats.org/spreadsheetml/2006/main" count="140" uniqueCount="64">
  <si>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</si>
  <si>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</si>
  <si>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</si>
  <si>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</si>
  <si>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</si>
  <si>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</si>
  <si>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</si>
  <si>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</si>
  <si>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</si>
  <si>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</si>
  <si>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</si>
  <si>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</si>
  <si>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</si>
  <si>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</si>
  <si>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</si>
  <si>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</si>
  <si>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</si>
  <si>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</si>
  <si>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</si>
  <si>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</si>
  <si>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</si>
  <si>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</si>
  <si>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</si>
  <si>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</si>
  <si>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</si>
  <si>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</si>
  <si>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</si>
  <si>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</si>
  <si>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</si>
  <si>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</si>
  <si>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</si>
  <si>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</si>
  <si>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</si>
  <si>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</si>
  <si>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</si>
  <si>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</si>
  <si>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</si>
  <si>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</si>
  <si>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</si>
  <si>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01 Prichard/Murray</t>
  </si>
  <si>
    <t>02 Mullan</t>
  </si>
  <si>
    <t>03 Wallace</t>
  </si>
  <si>
    <t>04 Silverton</t>
  </si>
  <si>
    <t>05 Osburn</t>
  </si>
  <si>
    <t>06 Kellogg</t>
  </si>
  <si>
    <t>07 Wardner</t>
  </si>
  <si>
    <t>08 Smelterville</t>
  </si>
  <si>
    <t>09 Pinehurst</t>
  </si>
  <si>
    <t>10 Kingston/Cataldo</t>
  </si>
  <si>
    <t>11 Calder</t>
  </si>
  <si>
    <t>12 Clarkia</t>
  </si>
  <si>
    <t>13 Avery</t>
  </si>
  <si>
    <t>14 Absentee</t>
  </si>
  <si>
    <t>Joseph R. Biden</t>
  </si>
  <si>
    <t>Juliάn Castro</t>
  </si>
  <si>
    <t>John K. Delaney</t>
  </si>
  <si>
    <t>Don J. Grundmann</t>
  </si>
  <si>
    <t>Supplemental Levy</t>
  </si>
  <si>
    <t>Wallace</t>
  </si>
  <si>
    <t>Joint School Dist. No. 393</t>
  </si>
  <si>
    <t>IN FAVOR OF</t>
  </si>
  <si>
    <t>AGAINST</t>
  </si>
  <si>
    <t>Kellogg</t>
  </si>
  <si>
    <t>Joint School Dist. No. 391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</si>
</sst>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3" fontId="5" fillId="0" borderId="20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3" fillId="0" borderId="26" xfId="0" applyFont="1" applyFill="1" applyBorder="1" applyAlignment="1" applyProtection="1"/>
    <xf numFmtId="0" fontId="3" fillId="0" borderId="27" xfId="0" applyFont="1" applyFill="1" applyBorder="1" applyAlignment="1" applyProtection="1"/>
    <xf numFmtId="0" fontId="3" fillId="0" borderId="28" xfId="0" applyFont="1" applyFill="1" applyBorder="1" applyAlignment="1" applyProtection="1"/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41" xfId="0" applyNumberFormat="1" applyFont="1" applyFill="1" applyBorder="1"/>
    <xf numFmtId="3" fontId="2" fillId="2" borderId="8" xfId="0" applyNumberFormat="1" applyFont="1" applyFill="1" applyBorder="1"/>
    <xf numFmtId="3" fontId="2" fillId="0" borderId="1" xfId="0" applyNumberFormat="1" applyFont="1" applyBorder="1" applyAlignment="1">
      <alignment horizontal="left"/>
    </xf>
    <xf numFmtId="3" fontId="2" fillId="0" borderId="9" xfId="0" applyNumberFormat="1" applyFont="1" applyBorder="1" applyAlignment="1">
      <alignment horizontal="center"/>
    </xf>
    <xf numFmtId="164" fontId="2" fillId="0" borderId="42" xfId="0" applyNumberFormat="1" applyFont="1" applyBorder="1" applyAlignment="1">
      <alignment horizontal="center"/>
    </xf>
    <xf numFmtId="3" fontId="2" fillId="0" borderId="21" xfId="0" applyNumberFormat="1" applyFont="1" applyBorder="1" applyAlignment="1" applyProtection="1">
      <alignment horizontal="center"/>
      <protection locked="0"/>
    </xf>
    <xf numFmtId="3" fontId="2" fillId="0" borderId="42" xfId="0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Border="1" applyAlignment="1">
      <alignment horizontal="center"/>
    </xf>
    <xf numFmtId="3" fontId="2" fillId="0" borderId="44" xfId="0" applyNumberFormat="1" applyFont="1" applyBorder="1" applyProtection="1">
      <protection locked="0"/>
    </xf>
    <xf numFmtId="3" fontId="2" fillId="0" borderId="45" xfId="0" applyNumberFormat="1" applyFont="1" applyBorder="1" applyAlignment="1" applyProtection="1">
      <alignment horizontal="center"/>
      <protection locked="0"/>
    </xf>
    <xf numFmtId="3" fontId="2" fillId="0" borderId="46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"/>
  <sheetViews>
    <sheetView topLeftCell="A10" zoomScaleNormal="100" zoomScaleSheetLayoutView="100" workbookViewId="0">
      <selection activeCell="Q20" sqref="Q20"/>
    </sheetView>
  </sheetViews>
  <sheetFormatPr defaultColWidth="9.140625" defaultRowHeight="12.75" x14ac:dyDescent="0.2"/>
  <cols>
    <col min="1" max="1" width="14.5703125" style="11" bestFit="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x14ac:dyDescent="0.2">
      <c r="A1" s="16"/>
      <c r="B1" s="62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4"/>
    </row>
    <row r="2" spans="1:18" s="18" customFormat="1" x14ac:dyDescent="0.2">
      <c r="A2" s="17"/>
      <c r="B2" s="99" t="s">
        <v>10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1"/>
    </row>
    <row r="3" spans="1:18" s="18" customFormat="1" x14ac:dyDescent="0.2">
      <c r="A3" s="19"/>
      <c r="B3" s="96" t="s">
        <v>11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8"/>
    </row>
    <row r="4" spans="1:18" x14ac:dyDescent="0.2">
      <c r="A4" s="58"/>
      <c r="B4" s="59" t="s">
        <v>14</v>
      </c>
      <c r="C4" s="59" t="s">
        <v>14</v>
      </c>
      <c r="D4" s="59" t="s">
        <v>14</v>
      </c>
      <c r="E4" s="59" t="s">
        <v>14</v>
      </c>
      <c r="F4" s="59" t="s">
        <v>14</v>
      </c>
      <c r="G4" s="59" t="s">
        <v>14</v>
      </c>
      <c r="H4" s="59" t="s">
        <v>14</v>
      </c>
      <c r="I4" s="59" t="s">
        <v>14</v>
      </c>
      <c r="J4" s="59" t="s">
        <v>14</v>
      </c>
      <c r="K4" s="59" t="s">
        <v>14</v>
      </c>
      <c r="L4" s="59" t="s">
        <v>14</v>
      </c>
      <c r="M4" s="59" t="s">
        <v>14</v>
      </c>
      <c r="N4" s="59" t="s">
        <v>14</v>
      </c>
      <c r="O4" s="59" t="s">
        <v>14</v>
      </c>
      <c r="P4" s="59" t="s">
        <v>14</v>
      </c>
      <c r="Q4" s="59" t="s">
        <v>14</v>
      </c>
      <c r="R4" s="59" t="s">
        <v>14</v>
      </c>
    </row>
    <row r="5" spans="1:18" s="6" customFormat="1" ht="84.75" thickBot="1" x14ac:dyDescent="0.25">
      <c r="A5" s="60" t="s">
        <v>4</v>
      </c>
      <c r="B5" s="61" t="s">
        <v>15</v>
      </c>
      <c r="C5" s="61" t="s">
        <v>53</v>
      </c>
      <c r="D5" s="61" t="s">
        <v>16</v>
      </c>
      <c r="E5" s="61" t="s">
        <v>17</v>
      </c>
      <c r="F5" s="61" t="s">
        <v>18</v>
      </c>
      <c r="G5" s="61" t="s">
        <v>19</v>
      </c>
      <c r="H5" s="61" t="s">
        <v>54</v>
      </c>
      <c r="I5" s="61" t="s">
        <v>20</v>
      </c>
      <c r="J5" s="61" t="s">
        <v>55</v>
      </c>
      <c r="K5" s="61" t="s">
        <v>21</v>
      </c>
      <c r="L5" s="61" t="s">
        <v>22</v>
      </c>
      <c r="M5" s="61" t="s">
        <v>23</v>
      </c>
      <c r="N5" s="61" t="s">
        <v>24</v>
      </c>
      <c r="O5" s="61" t="s">
        <v>25</v>
      </c>
      <c r="P5" s="61" t="s">
        <v>26</v>
      </c>
      <c r="Q5" s="61" t="s">
        <v>27</v>
      </c>
      <c r="R5" s="61" t="s">
        <v>28</v>
      </c>
    </row>
    <row r="6" spans="1:18" s="10" customFormat="1" ht="13.5" thickBot="1" x14ac:dyDescent="0.25">
      <c r="A6" s="7"/>
      <c r="B6" s="27"/>
      <c r="C6" s="27"/>
      <c r="D6" s="27"/>
      <c r="E6" s="27"/>
      <c r="F6" s="27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39</v>
      </c>
      <c r="B7" s="57"/>
      <c r="C7" s="35">
        <v>6</v>
      </c>
      <c r="D7" s="37"/>
      <c r="E7" s="48"/>
      <c r="F7" s="37"/>
      <c r="G7" s="22"/>
      <c r="H7" s="22"/>
      <c r="I7" s="22"/>
      <c r="J7" s="22">
        <v>1</v>
      </c>
      <c r="K7" s="22">
        <v>3</v>
      </c>
      <c r="L7" s="22"/>
      <c r="M7" s="22"/>
      <c r="N7" s="22">
        <v>2</v>
      </c>
      <c r="O7" s="22"/>
      <c r="P7" s="22"/>
      <c r="Q7" s="22"/>
      <c r="R7" s="14"/>
    </row>
    <row r="8" spans="1:18" s="10" customFormat="1" x14ac:dyDescent="0.2">
      <c r="A8" s="1" t="s">
        <v>40</v>
      </c>
      <c r="B8" s="34"/>
      <c r="C8" s="36">
        <v>37</v>
      </c>
      <c r="D8" s="52">
        <v>5</v>
      </c>
      <c r="E8" s="49"/>
      <c r="F8" s="38"/>
      <c r="G8" s="39">
        <v>2</v>
      </c>
      <c r="H8" s="39"/>
      <c r="I8" s="39"/>
      <c r="J8" s="39"/>
      <c r="K8" s="39"/>
      <c r="L8" s="39"/>
      <c r="M8" s="39"/>
      <c r="N8" s="39">
        <v>15</v>
      </c>
      <c r="O8" s="39"/>
      <c r="P8" s="39">
        <v>3</v>
      </c>
      <c r="Q8" s="39">
        <v>1</v>
      </c>
      <c r="R8" s="15"/>
    </row>
    <row r="9" spans="1:18" s="10" customFormat="1" x14ac:dyDescent="0.2">
      <c r="A9" s="1" t="s">
        <v>41</v>
      </c>
      <c r="B9" s="34">
        <v>1</v>
      </c>
      <c r="C9" s="36">
        <v>58</v>
      </c>
      <c r="D9" s="52">
        <v>4</v>
      </c>
      <c r="E9" s="49"/>
      <c r="F9" s="38"/>
      <c r="G9" s="39">
        <v>3</v>
      </c>
      <c r="H9" s="39"/>
      <c r="I9" s="39"/>
      <c r="J9" s="39"/>
      <c r="K9" s="39"/>
      <c r="L9" s="39"/>
      <c r="M9" s="39"/>
      <c r="N9" s="39">
        <v>58</v>
      </c>
      <c r="O9" s="39"/>
      <c r="P9" s="39"/>
      <c r="Q9" s="39"/>
      <c r="R9" s="15"/>
    </row>
    <row r="10" spans="1:18" s="23" customFormat="1" x14ac:dyDescent="0.2">
      <c r="A10" s="1" t="s">
        <v>42</v>
      </c>
      <c r="B10" s="34"/>
      <c r="C10" s="36">
        <v>39</v>
      </c>
      <c r="D10" s="52">
        <v>3</v>
      </c>
      <c r="E10" s="49"/>
      <c r="F10" s="38"/>
      <c r="G10" s="39"/>
      <c r="H10" s="39"/>
      <c r="I10" s="39"/>
      <c r="J10" s="39"/>
      <c r="K10" s="39">
        <v>1</v>
      </c>
      <c r="L10" s="39"/>
      <c r="M10" s="39"/>
      <c r="N10" s="39">
        <v>7</v>
      </c>
      <c r="O10" s="39"/>
      <c r="P10" s="39"/>
      <c r="Q10" s="39"/>
      <c r="R10" s="15"/>
    </row>
    <row r="11" spans="1:18" s="23" customFormat="1" x14ac:dyDescent="0.2">
      <c r="A11" s="1" t="s">
        <v>43</v>
      </c>
      <c r="B11" s="34"/>
      <c r="C11" s="36">
        <v>99</v>
      </c>
      <c r="D11" s="52">
        <v>6</v>
      </c>
      <c r="E11" s="49">
        <v>2</v>
      </c>
      <c r="F11" s="38"/>
      <c r="G11" s="39">
        <v>1</v>
      </c>
      <c r="H11" s="39"/>
      <c r="I11" s="39"/>
      <c r="J11" s="39"/>
      <c r="K11" s="39">
        <v>2</v>
      </c>
      <c r="L11" s="39">
        <v>1</v>
      </c>
      <c r="M11" s="39"/>
      <c r="N11" s="39">
        <v>55</v>
      </c>
      <c r="O11" s="39"/>
      <c r="P11" s="39">
        <v>1</v>
      </c>
      <c r="Q11" s="39"/>
      <c r="R11" s="15"/>
    </row>
    <row r="12" spans="1:18" s="23" customFormat="1" x14ac:dyDescent="0.2">
      <c r="A12" s="1" t="s">
        <v>44</v>
      </c>
      <c r="B12" s="34"/>
      <c r="C12" s="36">
        <v>114</v>
      </c>
      <c r="D12" s="52">
        <v>12</v>
      </c>
      <c r="E12" s="49">
        <v>1</v>
      </c>
      <c r="F12" s="38"/>
      <c r="G12" s="39">
        <v>4</v>
      </c>
      <c r="H12" s="39"/>
      <c r="I12" s="39"/>
      <c r="J12" s="39">
        <v>1</v>
      </c>
      <c r="K12" s="39">
        <v>5</v>
      </c>
      <c r="L12" s="39">
        <v>1</v>
      </c>
      <c r="M12" s="39"/>
      <c r="N12" s="39">
        <v>72</v>
      </c>
      <c r="O12" s="39">
        <v>2</v>
      </c>
      <c r="P12" s="39">
        <v>6</v>
      </c>
      <c r="Q12" s="39"/>
      <c r="R12" s="15">
        <v>3</v>
      </c>
    </row>
    <row r="13" spans="1:18" s="23" customFormat="1" x14ac:dyDescent="0.2">
      <c r="A13" s="1" t="s">
        <v>45</v>
      </c>
      <c r="B13" s="34"/>
      <c r="C13" s="36">
        <v>2</v>
      </c>
      <c r="D13" s="52">
        <v>4</v>
      </c>
      <c r="E13" s="50"/>
      <c r="F13" s="45"/>
      <c r="G13" s="46">
        <v>1</v>
      </c>
      <c r="H13" s="46"/>
      <c r="I13" s="46"/>
      <c r="J13" s="46"/>
      <c r="K13" s="46"/>
      <c r="L13" s="46">
        <v>1</v>
      </c>
      <c r="M13" s="46"/>
      <c r="N13" s="46">
        <v>13</v>
      </c>
      <c r="O13" s="46"/>
      <c r="P13" s="46">
        <v>1</v>
      </c>
      <c r="Q13" s="46"/>
      <c r="R13" s="47"/>
    </row>
    <row r="14" spans="1:18" s="23" customFormat="1" x14ac:dyDescent="0.2">
      <c r="A14" s="1" t="s">
        <v>46</v>
      </c>
      <c r="B14" s="34"/>
      <c r="C14" s="36">
        <v>28</v>
      </c>
      <c r="D14" s="52">
        <v>2</v>
      </c>
      <c r="E14" s="50">
        <v>1</v>
      </c>
      <c r="F14" s="45"/>
      <c r="G14" s="46"/>
      <c r="H14" s="46"/>
      <c r="I14" s="46">
        <v>1</v>
      </c>
      <c r="J14" s="46"/>
      <c r="K14" s="46"/>
      <c r="L14" s="46"/>
      <c r="M14" s="46"/>
      <c r="N14" s="46">
        <v>12</v>
      </c>
      <c r="O14" s="46">
        <v>1</v>
      </c>
      <c r="P14" s="46">
        <v>3</v>
      </c>
      <c r="Q14" s="46"/>
      <c r="R14" s="47"/>
    </row>
    <row r="15" spans="1:18" s="23" customFormat="1" x14ac:dyDescent="0.2">
      <c r="A15" s="1" t="s">
        <v>47</v>
      </c>
      <c r="B15" s="34">
        <v>1</v>
      </c>
      <c r="C15" s="36">
        <v>79</v>
      </c>
      <c r="D15" s="52">
        <v>1</v>
      </c>
      <c r="E15" s="50"/>
      <c r="F15" s="45">
        <v>1</v>
      </c>
      <c r="G15" s="46">
        <v>2</v>
      </c>
      <c r="H15" s="46"/>
      <c r="I15" s="46"/>
      <c r="J15" s="46"/>
      <c r="K15" s="46">
        <v>1</v>
      </c>
      <c r="L15" s="46">
        <v>2</v>
      </c>
      <c r="M15" s="46"/>
      <c r="N15" s="46">
        <v>38</v>
      </c>
      <c r="O15" s="46"/>
      <c r="P15" s="46">
        <v>2</v>
      </c>
      <c r="Q15" s="46"/>
      <c r="R15" s="47"/>
    </row>
    <row r="16" spans="1:18" s="23" customFormat="1" x14ac:dyDescent="0.2">
      <c r="A16" s="1" t="s">
        <v>48</v>
      </c>
      <c r="B16" s="34"/>
      <c r="C16" s="36">
        <v>78</v>
      </c>
      <c r="D16" s="52">
        <v>3</v>
      </c>
      <c r="E16" s="50">
        <v>1</v>
      </c>
      <c r="F16" s="45"/>
      <c r="G16" s="46">
        <v>2</v>
      </c>
      <c r="H16" s="46"/>
      <c r="I16" s="46"/>
      <c r="J16" s="46"/>
      <c r="K16" s="46">
        <v>2</v>
      </c>
      <c r="L16" s="46">
        <v>1</v>
      </c>
      <c r="M16" s="46"/>
      <c r="N16" s="46">
        <v>33</v>
      </c>
      <c r="O16" s="46">
        <v>1</v>
      </c>
      <c r="P16" s="46">
        <v>2</v>
      </c>
      <c r="Q16" s="46">
        <v>1</v>
      </c>
      <c r="R16" s="47"/>
    </row>
    <row r="17" spans="1:18" s="23" customFormat="1" x14ac:dyDescent="0.2">
      <c r="A17" s="1" t="s">
        <v>49</v>
      </c>
      <c r="B17" s="34"/>
      <c r="C17" s="36">
        <v>1</v>
      </c>
      <c r="D17" s="52"/>
      <c r="E17" s="50"/>
      <c r="F17" s="45"/>
      <c r="G17" s="46"/>
      <c r="H17" s="46"/>
      <c r="I17" s="46"/>
      <c r="J17" s="46"/>
      <c r="K17" s="46"/>
      <c r="L17" s="46">
        <v>1</v>
      </c>
      <c r="M17" s="46"/>
      <c r="N17" s="46">
        <v>1</v>
      </c>
      <c r="O17" s="46"/>
      <c r="P17" s="46"/>
      <c r="Q17" s="46"/>
      <c r="R17" s="47">
        <v>1</v>
      </c>
    </row>
    <row r="18" spans="1:18" s="23" customFormat="1" x14ac:dyDescent="0.2">
      <c r="A18" s="1" t="s">
        <v>50</v>
      </c>
      <c r="B18" s="34"/>
      <c r="C18" s="36">
        <v>1</v>
      </c>
      <c r="D18" s="52">
        <v>1</v>
      </c>
      <c r="E18" s="50"/>
      <c r="F18" s="45"/>
      <c r="G18" s="46"/>
      <c r="H18" s="46"/>
      <c r="I18" s="46"/>
      <c r="J18" s="46"/>
      <c r="K18" s="46"/>
      <c r="L18" s="46">
        <v>1</v>
      </c>
      <c r="M18" s="46"/>
      <c r="N18" s="46">
        <v>2</v>
      </c>
      <c r="O18" s="46"/>
      <c r="P18" s="46"/>
      <c r="Q18" s="46"/>
      <c r="R18" s="47"/>
    </row>
    <row r="19" spans="1:18" s="23" customFormat="1" x14ac:dyDescent="0.2">
      <c r="A19" s="1" t="s">
        <v>51</v>
      </c>
      <c r="B19" s="34"/>
      <c r="C19" s="36">
        <v>1</v>
      </c>
      <c r="D19" s="52">
        <v>3</v>
      </c>
      <c r="E19" s="50"/>
      <c r="F19" s="45"/>
      <c r="G19" s="46">
        <v>1</v>
      </c>
      <c r="H19" s="46"/>
      <c r="I19" s="46"/>
      <c r="J19" s="46"/>
      <c r="K19" s="46"/>
      <c r="L19" s="46">
        <v>1</v>
      </c>
      <c r="M19" s="46"/>
      <c r="N19" s="46">
        <v>1</v>
      </c>
      <c r="O19" s="46"/>
      <c r="P19" s="46"/>
      <c r="Q19" s="46"/>
      <c r="R19" s="47"/>
    </row>
    <row r="20" spans="1:18" s="23" customFormat="1" x14ac:dyDescent="0.2">
      <c r="A20" s="1" t="s">
        <v>52</v>
      </c>
      <c r="B20" s="34"/>
      <c r="C20" s="36">
        <v>34</v>
      </c>
      <c r="D20" s="53">
        <v>14</v>
      </c>
      <c r="E20" s="51"/>
      <c r="F20" s="40"/>
      <c r="G20" s="41">
        <v>3</v>
      </c>
      <c r="H20" s="41"/>
      <c r="I20" s="41"/>
      <c r="J20" s="41"/>
      <c r="K20" s="41"/>
      <c r="L20" s="41">
        <v>3</v>
      </c>
      <c r="M20" s="41"/>
      <c r="N20" s="41">
        <v>15</v>
      </c>
      <c r="O20" s="41"/>
      <c r="P20" s="41">
        <v>2</v>
      </c>
      <c r="Q20" s="41"/>
      <c r="R20" s="31"/>
    </row>
    <row r="21" spans="1:18" x14ac:dyDescent="0.2">
      <c r="A21" s="4" t="s">
        <v>0</v>
      </c>
      <c r="B21" s="12">
        <f t="shared" ref="B21:R21" si="0">SUM(B7:B20)</f>
        <v>2</v>
      </c>
      <c r="C21" s="12">
        <f t="shared" si="0"/>
        <v>577</v>
      </c>
      <c r="D21" s="12">
        <f t="shared" si="0"/>
        <v>58</v>
      </c>
      <c r="E21" s="12">
        <f t="shared" si="0"/>
        <v>5</v>
      </c>
      <c r="F21" s="12">
        <f t="shared" si="0"/>
        <v>1</v>
      </c>
      <c r="G21" s="12">
        <f t="shared" si="0"/>
        <v>19</v>
      </c>
      <c r="H21" s="30">
        <f t="shared" si="0"/>
        <v>0</v>
      </c>
      <c r="I21" s="30">
        <f t="shared" si="0"/>
        <v>1</v>
      </c>
      <c r="J21" s="30">
        <f t="shared" si="0"/>
        <v>2</v>
      </c>
      <c r="K21" s="12">
        <f t="shared" si="0"/>
        <v>14</v>
      </c>
      <c r="L21" s="12">
        <f t="shared" si="0"/>
        <v>12</v>
      </c>
      <c r="M21" s="12">
        <f t="shared" si="0"/>
        <v>0</v>
      </c>
      <c r="N21" s="12">
        <f t="shared" si="0"/>
        <v>324</v>
      </c>
      <c r="O21" s="12">
        <f t="shared" si="0"/>
        <v>4</v>
      </c>
      <c r="P21" s="12">
        <f t="shared" si="0"/>
        <v>20</v>
      </c>
      <c r="Q21" s="12">
        <f t="shared" si="0"/>
        <v>2</v>
      </c>
      <c r="R21" s="12">
        <f t="shared" si="0"/>
        <v>4</v>
      </c>
    </row>
    <row r="22" spans="1:18" x14ac:dyDescent="0.2">
      <c r="A22" s="24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</row>
  </sheetData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&amp;C&amp;"Helv,Bold"SHOSHONE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4"/>
  <sheetViews>
    <sheetView tabSelected="1" view="pageLayout" topLeftCell="A7" zoomScaleNormal="100" zoomScaleSheetLayoutView="100" workbookViewId="0">
      <selection activeCell="Q7" sqref="Q7"/>
    </sheetView>
  </sheetViews>
  <sheetFormatPr defaultColWidth="9.140625" defaultRowHeight="12.75" x14ac:dyDescent="0.2"/>
  <cols>
    <col min="1" max="1" width="14.5703125" style="11" bestFit="1" customWidth="1"/>
    <col min="2" max="2" width="6.42578125" style="11" customWidth="1"/>
    <col min="3" max="13" width="6.42578125" style="25" customWidth="1"/>
    <col min="14" max="18" width="6.42578125" style="5" customWidth="1"/>
    <col min="19" max="16384" width="9.140625" style="5"/>
  </cols>
  <sheetData>
    <row r="1" spans="1:18" x14ac:dyDescent="0.2">
      <c r="A1" s="16"/>
      <c r="B1" s="105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7"/>
      <c r="O1" s="108"/>
      <c r="P1" s="108"/>
      <c r="Q1" s="108"/>
      <c r="R1" s="109"/>
    </row>
    <row r="2" spans="1:18" s="18" customFormat="1" x14ac:dyDescent="0.2">
      <c r="A2" s="17"/>
      <c r="B2" s="99" t="s">
        <v>10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99" t="s">
        <v>2</v>
      </c>
      <c r="O2" s="100"/>
      <c r="P2" s="100"/>
      <c r="Q2" s="100"/>
      <c r="R2" s="101"/>
    </row>
    <row r="3" spans="1:18" s="18" customFormat="1" x14ac:dyDescent="0.2">
      <c r="A3" s="19"/>
      <c r="B3" s="96" t="s">
        <v>11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9" t="s">
        <v>3</v>
      </c>
      <c r="O3" s="100"/>
      <c r="P3" s="100"/>
      <c r="Q3" s="100"/>
      <c r="R3" s="101"/>
    </row>
    <row r="4" spans="1:18" ht="13.5" customHeight="1" x14ac:dyDescent="0.2">
      <c r="A4" s="20"/>
      <c r="B4" s="59" t="s">
        <v>1</v>
      </c>
      <c r="C4" s="59" t="s">
        <v>1</v>
      </c>
      <c r="D4" s="59" t="s">
        <v>1</v>
      </c>
      <c r="E4" s="59" t="s">
        <v>1</v>
      </c>
      <c r="F4" s="59" t="s">
        <v>1</v>
      </c>
      <c r="G4" s="59" t="s">
        <v>1</v>
      </c>
      <c r="H4" s="59" t="s">
        <v>12</v>
      </c>
      <c r="I4" s="59" t="s">
        <v>12</v>
      </c>
      <c r="J4" s="59" t="s">
        <v>12</v>
      </c>
      <c r="K4" s="59" t="s">
        <v>12</v>
      </c>
      <c r="L4" s="59" t="s">
        <v>12</v>
      </c>
      <c r="M4" s="59" t="s">
        <v>12</v>
      </c>
      <c r="N4" s="102"/>
      <c r="O4" s="103"/>
      <c r="P4" s="103"/>
      <c r="Q4" s="103"/>
      <c r="R4" s="104"/>
    </row>
    <row r="5" spans="1:18" s="6" customFormat="1" ht="114" thickBot="1" x14ac:dyDescent="0.25">
      <c r="A5" s="21" t="s">
        <v>4</v>
      </c>
      <c r="B5" s="61" t="s">
        <v>29</v>
      </c>
      <c r="C5" s="61" t="s">
        <v>30</v>
      </c>
      <c r="D5" s="61" t="s">
        <v>31</v>
      </c>
      <c r="E5" s="61" t="s">
        <v>32</v>
      </c>
      <c r="F5" s="61" t="s">
        <v>33</v>
      </c>
      <c r="G5" s="61" t="s">
        <v>34</v>
      </c>
      <c r="H5" s="61" t="s">
        <v>35</v>
      </c>
      <c r="I5" s="61" t="s">
        <v>36</v>
      </c>
      <c r="J5" s="61" t="s">
        <v>56</v>
      </c>
      <c r="K5" s="61" t="s">
        <v>37</v>
      </c>
      <c r="L5" s="61" t="s">
        <v>13</v>
      </c>
      <c r="M5" s="61" t="s">
        <v>38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39</v>
      </c>
      <c r="B7" s="33"/>
      <c r="C7" s="22"/>
      <c r="D7" s="22"/>
      <c r="E7" s="22">
        <v>42</v>
      </c>
      <c r="F7" s="22"/>
      <c r="G7" s="65"/>
      <c r="H7" s="67"/>
      <c r="I7" s="22"/>
      <c r="J7" s="22"/>
      <c r="K7" s="22"/>
      <c r="L7" s="22"/>
      <c r="M7" s="22"/>
      <c r="N7" s="13">
        <v>152</v>
      </c>
      <c r="O7" s="14">
        <v>0</v>
      </c>
      <c r="P7" s="26">
        <v>152</v>
      </c>
      <c r="Q7" s="14">
        <v>62</v>
      </c>
      <c r="R7" s="42">
        <f>IF(N7&lt;&gt;0,Q7/P7,"")</f>
        <v>0.40789473684210525</v>
      </c>
    </row>
    <row r="8" spans="1:18" s="10" customFormat="1" x14ac:dyDescent="0.2">
      <c r="A8" s="1" t="s">
        <v>40</v>
      </c>
      <c r="B8" s="34"/>
      <c r="C8" s="39">
        <v>1</v>
      </c>
      <c r="D8" s="39"/>
      <c r="E8" s="39">
        <v>54</v>
      </c>
      <c r="F8" s="39">
        <v>1</v>
      </c>
      <c r="G8" s="66"/>
      <c r="H8" s="68"/>
      <c r="I8" s="39"/>
      <c r="J8" s="39"/>
      <c r="K8" s="39"/>
      <c r="L8" s="39"/>
      <c r="M8" s="39"/>
      <c r="N8" s="28">
        <v>415</v>
      </c>
      <c r="O8" s="15">
        <v>5</v>
      </c>
      <c r="P8" s="43">
        <f t="shared" ref="P8:P19" si="0">IF(N8&lt;&gt;0,N8+O8,"")</f>
        <v>420</v>
      </c>
      <c r="Q8" s="15">
        <v>120</v>
      </c>
      <c r="R8" s="44">
        <f t="shared" ref="R8:R21" si="1">IF(N8&lt;&gt;0,Q8/P8,"")</f>
        <v>0.2857142857142857</v>
      </c>
    </row>
    <row r="9" spans="1:18" s="10" customFormat="1" x14ac:dyDescent="0.2">
      <c r="A9" s="1" t="s">
        <v>41</v>
      </c>
      <c r="B9" s="34">
        <v>1</v>
      </c>
      <c r="C9" s="39"/>
      <c r="D9" s="39"/>
      <c r="E9" s="39">
        <v>117</v>
      </c>
      <c r="F9" s="39">
        <v>3</v>
      </c>
      <c r="G9" s="66">
        <v>1</v>
      </c>
      <c r="H9" s="68"/>
      <c r="I9" s="39"/>
      <c r="J9" s="39"/>
      <c r="K9" s="39"/>
      <c r="L9" s="39"/>
      <c r="M9" s="39">
        <v>1</v>
      </c>
      <c r="N9" s="28">
        <v>731</v>
      </c>
      <c r="O9" s="15">
        <v>18</v>
      </c>
      <c r="P9" s="43">
        <f t="shared" si="0"/>
        <v>749</v>
      </c>
      <c r="Q9" s="15">
        <v>258</v>
      </c>
      <c r="R9" s="44">
        <f t="shared" si="1"/>
        <v>0.34445927903871831</v>
      </c>
    </row>
    <row r="10" spans="1:18" s="23" customFormat="1" x14ac:dyDescent="0.2">
      <c r="A10" s="1" t="s">
        <v>42</v>
      </c>
      <c r="B10" s="34">
        <v>1</v>
      </c>
      <c r="C10" s="39"/>
      <c r="D10" s="39"/>
      <c r="E10" s="39">
        <v>53</v>
      </c>
      <c r="F10" s="39">
        <v>1</v>
      </c>
      <c r="G10" s="66"/>
      <c r="H10" s="68"/>
      <c r="I10" s="39"/>
      <c r="J10" s="39"/>
      <c r="K10" s="39"/>
      <c r="L10" s="39"/>
      <c r="M10" s="39"/>
      <c r="N10" s="28">
        <v>359</v>
      </c>
      <c r="O10" s="15">
        <v>3</v>
      </c>
      <c r="P10" s="43">
        <f t="shared" si="0"/>
        <v>362</v>
      </c>
      <c r="Q10" s="15">
        <v>116</v>
      </c>
      <c r="R10" s="44">
        <f t="shared" si="1"/>
        <v>0.32044198895027626</v>
      </c>
    </row>
    <row r="11" spans="1:18" s="23" customFormat="1" x14ac:dyDescent="0.2">
      <c r="A11" s="1" t="s">
        <v>43</v>
      </c>
      <c r="B11" s="34">
        <v>2</v>
      </c>
      <c r="C11" s="39"/>
      <c r="D11" s="39">
        <v>1</v>
      </c>
      <c r="E11" s="39">
        <v>186</v>
      </c>
      <c r="F11" s="39">
        <v>3</v>
      </c>
      <c r="G11" s="66"/>
      <c r="H11" s="68">
        <v>1</v>
      </c>
      <c r="I11" s="39"/>
      <c r="J11" s="39"/>
      <c r="K11" s="39"/>
      <c r="L11" s="39"/>
      <c r="M11" s="39"/>
      <c r="N11" s="28">
        <v>1043</v>
      </c>
      <c r="O11" s="15">
        <v>32</v>
      </c>
      <c r="P11" s="43">
        <f t="shared" si="0"/>
        <v>1075</v>
      </c>
      <c r="Q11" s="15">
        <v>379</v>
      </c>
      <c r="R11" s="44">
        <f t="shared" si="1"/>
        <v>0.35255813953488374</v>
      </c>
    </row>
    <row r="12" spans="1:18" s="23" customFormat="1" x14ac:dyDescent="0.2">
      <c r="A12" s="1" t="s">
        <v>44</v>
      </c>
      <c r="B12" s="34">
        <v>2</v>
      </c>
      <c r="C12" s="39"/>
      <c r="D12" s="39"/>
      <c r="E12" s="39">
        <v>184</v>
      </c>
      <c r="F12" s="39">
        <v>2</v>
      </c>
      <c r="G12" s="66">
        <v>4</v>
      </c>
      <c r="H12" s="68">
        <v>3</v>
      </c>
      <c r="I12" s="39">
        <v>2</v>
      </c>
      <c r="J12" s="39">
        <v>1</v>
      </c>
      <c r="K12" s="39"/>
      <c r="L12" s="39">
        <v>1</v>
      </c>
      <c r="M12" s="39">
        <v>1</v>
      </c>
      <c r="N12" s="28">
        <v>1458</v>
      </c>
      <c r="O12" s="15">
        <v>36</v>
      </c>
      <c r="P12" s="43">
        <f t="shared" si="0"/>
        <v>1494</v>
      </c>
      <c r="Q12" s="15">
        <v>510</v>
      </c>
      <c r="R12" s="44">
        <f t="shared" si="1"/>
        <v>0.34136546184738958</v>
      </c>
    </row>
    <row r="13" spans="1:18" s="23" customFormat="1" x14ac:dyDescent="0.2">
      <c r="A13" s="1" t="s">
        <v>45</v>
      </c>
      <c r="B13" s="34"/>
      <c r="C13" s="39"/>
      <c r="D13" s="39"/>
      <c r="E13" s="39">
        <v>23</v>
      </c>
      <c r="F13" s="39"/>
      <c r="G13" s="66">
        <v>1</v>
      </c>
      <c r="H13" s="68"/>
      <c r="I13" s="39"/>
      <c r="J13" s="39"/>
      <c r="K13" s="39"/>
      <c r="L13" s="39"/>
      <c r="M13" s="39"/>
      <c r="N13" s="28">
        <v>92</v>
      </c>
      <c r="O13" s="15">
        <v>2</v>
      </c>
      <c r="P13" s="43">
        <f t="shared" si="0"/>
        <v>94</v>
      </c>
      <c r="Q13" s="15">
        <v>64</v>
      </c>
      <c r="R13" s="44">
        <f t="shared" si="1"/>
        <v>0.68085106382978722</v>
      </c>
    </row>
    <row r="14" spans="1:18" s="23" customFormat="1" x14ac:dyDescent="0.2">
      <c r="A14" s="1" t="s">
        <v>46</v>
      </c>
      <c r="B14" s="34">
        <v>1</v>
      </c>
      <c r="C14" s="39"/>
      <c r="D14" s="39"/>
      <c r="E14" s="39">
        <v>53</v>
      </c>
      <c r="F14" s="39"/>
      <c r="G14" s="66"/>
      <c r="H14" s="68"/>
      <c r="I14" s="39"/>
      <c r="J14" s="39"/>
      <c r="K14" s="39"/>
      <c r="L14" s="39"/>
      <c r="M14" s="39"/>
      <c r="N14" s="28">
        <v>368</v>
      </c>
      <c r="O14" s="15">
        <v>6</v>
      </c>
      <c r="P14" s="43">
        <f t="shared" si="0"/>
        <v>374</v>
      </c>
      <c r="Q14" s="15">
        <v>114</v>
      </c>
      <c r="R14" s="44">
        <f t="shared" si="1"/>
        <v>0.30481283422459893</v>
      </c>
    </row>
    <row r="15" spans="1:18" s="23" customFormat="1" x14ac:dyDescent="0.2">
      <c r="A15" s="1" t="s">
        <v>47</v>
      </c>
      <c r="B15" s="34"/>
      <c r="C15" s="39">
        <v>2</v>
      </c>
      <c r="D15" s="39"/>
      <c r="E15" s="39">
        <v>288</v>
      </c>
      <c r="F15" s="39">
        <v>6</v>
      </c>
      <c r="G15" s="66"/>
      <c r="H15" s="68">
        <v>1</v>
      </c>
      <c r="I15" s="39"/>
      <c r="J15" s="39">
        <v>1</v>
      </c>
      <c r="K15" s="39">
        <v>1</v>
      </c>
      <c r="L15" s="39"/>
      <c r="M15" s="39"/>
      <c r="N15" s="28">
        <v>1101</v>
      </c>
      <c r="O15" s="15">
        <v>32</v>
      </c>
      <c r="P15" s="43">
        <f t="shared" si="0"/>
        <v>1133</v>
      </c>
      <c r="Q15" s="15">
        <v>465</v>
      </c>
      <c r="R15" s="44">
        <f t="shared" si="1"/>
        <v>0.41041482789055606</v>
      </c>
    </row>
    <row r="16" spans="1:18" s="23" customFormat="1" x14ac:dyDescent="0.2">
      <c r="A16" s="1" t="s">
        <v>48</v>
      </c>
      <c r="B16" s="34">
        <v>3</v>
      </c>
      <c r="C16" s="39">
        <v>2</v>
      </c>
      <c r="D16" s="39">
        <v>1</v>
      </c>
      <c r="E16" s="39">
        <v>194</v>
      </c>
      <c r="F16" s="39">
        <v>4</v>
      </c>
      <c r="G16" s="66"/>
      <c r="H16" s="68"/>
      <c r="I16" s="39"/>
      <c r="J16" s="39"/>
      <c r="K16" s="39"/>
      <c r="L16" s="39"/>
      <c r="M16" s="39"/>
      <c r="N16" s="28">
        <v>802</v>
      </c>
      <c r="O16" s="15">
        <v>24</v>
      </c>
      <c r="P16" s="43">
        <f t="shared" si="0"/>
        <v>826</v>
      </c>
      <c r="Q16" s="15">
        <v>384</v>
      </c>
      <c r="R16" s="44">
        <f t="shared" si="1"/>
        <v>0.46489104116222763</v>
      </c>
    </row>
    <row r="17" spans="1:18" s="23" customFormat="1" x14ac:dyDescent="0.2">
      <c r="A17" s="1" t="s">
        <v>49</v>
      </c>
      <c r="B17" s="34"/>
      <c r="C17" s="39"/>
      <c r="D17" s="39">
        <v>1</v>
      </c>
      <c r="E17" s="39">
        <v>57</v>
      </c>
      <c r="F17" s="39"/>
      <c r="G17" s="66"/>
      <c r="H17" s="68"/>
      <c r="I17" s="39"/>
      <c r="J17" s="39"/>
      <c r="K17" s="39"/>
      <c r="L17" s="39"/>
      <c r="M17" s="39"/>
      <c r="N17" s="28">
        <v>94</v>
      </c>
      <c r="O17" s="15">
        <v>0</v>
      </c>
      <c r="P17" s="43">
        <f t="shared" si="0"/>
        <v>94</v>
      </c>
      <c r="Q17" s="15">
        <v>62</v>
      </c>
      <c r="R17" s="44">
        <f t="shared" si="1"/>
        <v>0.65957446808510634</v>
      </c>
    </row>
    <row r="18" spans="1:18" s="23" customFormat="1" x14ac:dyDescent="0.2">
      <c r="A18" s="1" t="s">
        <v>50</v>
      </c>
      <c r="B18" s="34"/>
      <c r="C18" s="39"/>
      <c r="D18" s="39"/>
      <c r="E18" s="39">
        <v>30</v>
      </c>
      <c r="F18" s="39"/>
      <c r="G18" s="66"/>
      <c r="H18" s="68"/>
      <c r="I18" s="39"/>
      <c r="J18" s="39"/>
      <c r="K18" s="39"/>
      <c r="L18" s="39"/>
      <c r="M18" s="39"/>
      <c r="N18" s="28">
        <v>56</v>
      </c>
      <c r="O18" s="15">
        <v>0</v>
      </c>
      <c r="P18" s="43">
        <f t="shared" si="0"/>
        <v>56</v>
      </c>
      <c r="Q18" s="15">
        <v>35</v>
      </c>
      <c r="R18" s="44">
        <f t="shared" si="1"/>
        <v>0.625</v>
      </c>
    </row>
    <row r="19" spans="1:18" s="23" customFormat="1" x14ac:dyDescent="0.2">
      <c r="A19" s="1" t="s">
        <v>51</v>
      </c>
      <c r="B19" s="34"/>
      <c r="C19" s="39"/>
      <c r="D19" s="39"/>
      <c r="E19" s="39">
        <v>4</v>
      </c>
      <c r="F19" s="39"/>
      <c r="G19" s="66"/>
      <c r="H19" s="68"/>
      <c r="I19" s="39"/>
      <c r="J19" s="39"/>
      <c r="K19" s="39"/>
      <c r="L19" s="39"/>
      <c r="M19" s="39"/>
      <c r="N19" s="28">
        <v>26</v>
      </c>
      <c r="O19" s="15">
        <v>0</v>
      </c>
      <c r="P19" s="43">
        <f t="shared" si="0"/>
        <v>26</v>
      </c>
      <c r="Q19" s="15">
        <v>11</v>
      </c>
      <c r="R19" s="44">
        <f t="shared" si="1"/>
        <v>0.42307692307692307</v>
      </c>
    </row>
    <row r="20" spans="1:18" s="23" customFormat="1" x14ac:dyDescent="0.2">
      <c r="A20" s="1" t="s">
        <v>52</v>
      </c>
      <c r="B20" s="34"/>
      <c r="C20" s="39"/>
      <c r="D20" s="39">
        <v>1</v>
      </c>
      <c r="E20" s="39">
        <v>51</v>
      </c>
      <c r="F20" s="39"/>
      <c r="G20" s="66">
        <v>3</v>
      </c>
      <c r="H20" s="68"/>
      <c r="I20" s="39"/>
      <c r="J20" s="39"/>
      <c r="K20" s="39"/>
      <c r="L20" s="39"/>
      <c r="M20" s="39"/>
      <c r="N20" s="56"/>
      <c r="O20" s="54"/>
      <c r="P20" s="54"/>
      <c r="Q20" s="15">
        <v>144</v>
      </c>
      <c r="R20" s="55"/>
    </row>
    <row r="21" spans="1:18" x14ac:dyDescent="0.2">
      <c r="A21" s="4" t="s">
        <v>0</v>
      </c>
      <c r="B21" s="12">
        <f t="shared" ref="B21:Q21" si="2">SUM(B7:B20)</f>
        <v>10</v>
      </c>
      <c r="C21" s="12">
        <f t="shared" si="2"/>
        <v>5</v>
      </c>
      <c r="D21" s="12">
        <f t="shared" si="2"/>
        <v>4</v>
      </c>
      <c r="E21" s="12">
        <f t="shared" si="2"/>
        <v>1336</v>
      </c>
      <c r="F21" s="12">
        <f t="shared" si="2"/>
        <v>20</v>
      </c>
      <c r="G21" s="12">
        <f t="shared" si="2"/>
        <v>9</v>
      </c>
      <c r="H21" s="12">
        <f t="shared" si="2"/>
        <v>5</v>
      </c>
      <c r="I21" s="12">
        <f t="shared" si="2"/>
        <v>2</v>
      </c>
      <c r="J21" s="12">
        <f t="shared" si="2"/>
        <v>2</v>
      </c>
      <c r="K21" s="12">
        <f t="shared" si="2"/>
        <v>1</v>
      </c>
      <c r="L21" s="12">
        <f t="shared" si="2"/>
        <v>1</v>
      </c>
      <c r="M21" s="12">
        <f t="shared" si="2"/>
        <v>2</v>
      </c>
      <c r="N21" s="12">
        <f t="shared" si="2"/>
        <v>6697</v>
      </c>
      <c r="O21" s="12">
        <f t="shared" si="2"/>
        <v>158</v>
      </c>
      <c r="P21" s="12">
        <f t="shared" si="2"/>
        <v>6855</v>
      </c>
      <c r="Q21" s="12">
        <f t="shared" si="2"/>
        <v>2724</v>
      </c>
      <c r="R21" s="32">
        <f t="shared" si="1"/>
        <v>0.39737417943107223</v>
      </c>
    </row>
    <row r="22" spans="1:18" x14ac:dyDescent="0.2">
      <c r="A22" s="24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3"/>
      <c r="O22" s="23"/>
      <c r="P22" s="23"/>
      <c r="Q22" s="23"/>
      <c r="R22" s="23"/>
    </row>
    <row r="23" spans="1:18" x14ac:dyDescent="0.2">
      <c r="N23" s="23"/>
      <c r="O23" s="23"/>
      <c r="P23" s="23"/>
      <c r="Q23" s="23"/>
      <c r="R23" s="23"/>
    </row>
    <row r="24" spans="1:18" x14ac:dyDescent="0.2">
      <c r="N24" s="23"/>
      <c r="O24" s="23"/>
      <c r="P24" s="23"/>
      <c r="Q24" s="23"/>
      <c r="R24" s="23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&amp;C&amp;"Helv,Bold"SHOSHONE COUNTY RESULTS
PRESIDENTIAL PRIMARY ELECTION    MARCH 10,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7"/>
  <sheetViews>
    <sheetView view="pageLayout" zoomScaleNormal="100" workbookViewId="0">
      <selection activeCell="E14" sqref="E14"/>
    </sheetView>
  </sheetViews>
  <sheetFormatPr defaultRowHeight="12.75" x14ac:dyDescent="0.2"/>
  <cols>
    <col min="1" max="1" width="15.85546875" customWidth="1"/>
    <col min="2" max="2" width="12.28515625" customWidth="1"/>
    <col min="3" max="3" width="10.28515625" customWidth="1"/>
  </cols>
  <sheetData>
    <row r="1" spans="1:8" x14ac:dyDescent="0.2">
      <c r="A1" s="69"/>
      <c r="B1" s="112" t="s">
        <v>58</v>
      </c>
      <c r="C1" s="113"/>
      <c r="D1" s="114"/>
      <c r="E1" s="115"/>
      <c r="F1" s="115"/>
      <c r="G1" s="115"/>
      <c r="H1" s="116"/>
    </row>
    <row r="2" spans="1:8" x14ac:dyDescent="0.2">
      <c r="A2" s="70"/>
      <c r="B2" s="117" t="s">
        <v>59</v>
      </c>
      <c r="C2" s="118"/>
      <c r="D2" s="117" t="s">
        <v>2</v>
      </c>
      <c r="E2" s="119"/>
      <c r="F2" s="119"/>
      <c r="G2" s="119"/>
      <c r="H2" s="118"/>
    </row>
    <row r="3" spans="1:8" x14ac:dyDescent="0.2">
      <c r="A3" s="71"/>
      <c r="B3" s="117" t="s">
        <v>57</v>
      </c>
      <c r="C3" s="118"/>
      <c r="D3" s="117" t="s">
        <v>3</v>
      </c>
      <c r="E3" s="119"/>
      <c r="F3" s="119"/>
      <c r="G3" s="119"/>
      <c r="H3" s="118"/>
    </row>
    <row r="4" spans="1:8" x14ac:dyDescent="0.2">
      <c r="A4" s="70"/>
      <c r="B4" s="110"/>
      <c r="C4" s="111"/>
      <c r="D4" s="72"/>
      <c r="E4" s="73"/>
      <c r="F4" s="73"/>
      <c r="G4" s="73"/>
      <c r="H4" s="74"/>
    </row>
    <row r="5" spans="1:8" ht="81.75" customHeight="1" thickBot="1" x14ac:dyDescent="0.25">
      <c r="A5" s="75" t="s">
        <v>4</v>
      </c>
      <c r="B5" s="76" t="s">
        <v>60</v>
      </c>
      <c r="C5" s="76" t="s">
        <v>61</v>
      </c>
      <c r="D5" s="77" t="s">
        <v>5</v>
      </c>
      <c r="E5" s="77" t="s">
        <v>6</v>
      </c>
      <c r="F5" s="77" t="s">
        <v>8</v>
      </c>
      <c r="G5" s="77" t="s">
        <v>9</v>
      </c>
      <c r="H5" s="78" t="s">
        <v>7</v>
      </c>
    </row>
    <row r="6" spans="1:8" ht="13.5" thickBot="1" x14ac:dyDescent="0.25">
      <c r="A6" s="79"/>
      <c r="B6" s="80"/>
      <c r="C6" s="80"/>
      <c r="D6" s="80"/>
      <c r="E6" s="80"/>
      <c r="F6" s="81"/>
      <c r="G6" s="80"/>
      <c r="H6" s="82"/>
    </row>
    <row r="7" spans="1:8" x14ac:dyDescent="0.2">
      <c r="A7" s="1" t="s">
        <v>39</v>
      </c>
      <c r="B7" s="67">
        <v>10</v>
      </c>
      <c r="C7" s="14">
        <v>51</v>
      </c>
      <c r="D7" s="13">
        <v>152</v>
      </c>
      <c r="E7" s="14">
        <v>0</v>
      </c>
      <c r="F7" s="84">
        <v>152</v>
      </c>
      <c r="G7" s="14">
        <v>61</v>
      </c>
      <c r="H7" s="85">
        <f t="shared" ref="H7:H12" si="0">IF(G7&lt;&gt;0,G7/F7,"")</f>
        <v>0.40131578947368424</v>
      </c>
    </row>
    <row r="8" spans="1:8" x14ac:dyDescent="0.2">
      <c r="A8" s="1" t="s">
        <v>41</v>
      </c>
      <c r="B8" s="86">
        <v>157</v>
      </c>
      <c r="C8" s="87">
        <v>91</v>
      </c>
      <c r="D8" s="88">
        <v>731</v>
      </c>
      <c r="E8" s="87">
        <v>18</v>
      </c>
      <c r="F8" s="89">
        <v>731</v>
      </c>
      <c r="G8" s="87">
        <v>248</v>
      </c>
      <c r="H8" s="85">
        <f t="shared" si="0"/>
        <v>0.33926128590971272</v>
      </c>
    </row>
    <row r="9" spans="1:8" x14ac:dyDescent="0.2">
      <c r="A9" s="1" t="s">
        <v>42</v>
      </c>
      <c r="B9" s="86">
        <v>83</v>
      </c>
      <c r="C9" s="87">
        <v>31</v>
      </c>
      <c r="D9" s="88">
        <v>359</v>
      </c>
      <c r="E9" s="87">
        <v>3</v>
      </c>
      <c r="F9" s="89">
        <v>359</v>
      </c>
      <c r="G9" s="87">
        <v>114</v>
      </c>
      <c r="H9" s="85">
        <f t="shared" si="0"/>
        <v>0.31754874651810583</v>
      </c>
    </row>
    <row r="10" spans="1:8" x14ac:dyDescent="0.2">
      <c r="A10" s="1" t="s">
        <v>43</v>
      </c>
      <c r="B10" s="86">
        <v>207</v>
      </c>
      <c r="C10" s="87">
        <v>170</v>
      </c>
      <c r="D10" s="88">
        <v>1043</v>
      </c>
      <c r="E10" s="87">
        <v>32</v>
      </c>
      <c r="F10" s="89">
        <v>1043</v>
      </c>
      <c r="G10" s="87">
        <v>377</v>
      </c>
      <c r="H10" s="85">
        <f t="shared" si="0"/>
        <v>0.36145733461169705</v>
      </c>
    </row>
    <row r="11" spans="1:8" x14ac:dyDescent="0.2">
      <c r="A11" s="83" t="s">
        <v>52</v>
      </c>
      <c r="B11" s="86">
        <v>35</v>
      </c>
      <c r="C11" s="87">
        <v>33</v>
      </c>
      <c r="D11" s="88">
        <v>0</v>
      </c>
      <c r="E11" s="87">
        <v>0</v>
      </c>
      <c r="F11" s="89">
        <v>0</v>
      </c>
      <c r="G11" s="87">
        <v>68</v>
      </c>
      <c r="H11" s="85" t="e">
        <f t="shared" si="0"/>
        <v>#DIV/0!</v>
      </c>
    </row>
    <row r="12" spans="1:8" x14ac:dyDescent="0.2">
      <c r="A12" s="93" t="s">
        <v>0</v>
      </c>
      <c r="B12" s="94">
        <f t="shared" ref="B12:G12" si="1">SUM(B7:B11)</f>
        <v>492</v>
      </c>
      <c r="C12" s="94">
        <f t="shared" si="1"/>
        <v>376</v>
      </c>
      <c r="D12" s="94">
        <f t="shared" si="1"/>
        <v>2285</v>
      </c>
      <c r="E12" s="94">
        <f t="shared" si="1"/>
        <v>53</v>
      </c>
      <c r="F12" s="94">
        <f t="shared" si="1"/>
        <v>2285</v>
      </c>
      <c r="G12" s="94">
        <f t="shared" si="1"/>
        <v>868</v>
      </c>
      <c r="H12" s="95">
        <f t="shared" si="0"/>
        <v>0.37986870897155361</v>
      </c>
    </row>
    <row r="15" spans="1:8" x14ac:dyDescent="0.2">
      <c r="A15" s="69"/>
      <c r="B15" s="112" t="s">
        <v>62</v>
      </c>
      <c r="C15" s="113"/>
      <c r="D15" s="114"/>
      <c r="E15" s="115"/>
      <c r="F15" s="115"/>
      <c r="G15" s="115"/>
      <c r="H15" s="116"/>
    </row>
    <row r="16" spans="1:8" x14ac:dyDescent="0.2">
      <c r="A16" s="70"/>
      <c r="B16" s="117" t="s">
        <v>63</v>
      </c>
      <c r="C16" s="118"/>
      <c r="D16" s="117" t="s">
        <v>2</v>
      </c>
      <c r="E16" s="119"/>
      <c r="F16" s="119"/>
      <c r="G16" s="119"/>
      <c r="H16" s="118"/>
    </row>
    <row r="17" spans="1:8" x14ac:dyDescent="0.2">
      <c r="A17" s="71"/>
      <c r="B17" s="117" t="s">
        <v>57</v>
      </c>
      <c r="C17" s="118"/>
      <c r="D17" s="117" t="s">
        <v>3</v>
      </c>
      <c r="E17" s="119"/>
      <c r="F17" s="119"/>
      <c r="G17" s="119"/>
      <c r="H17" s="118"/>
    </row>
    <row r="18" spans="1:8" x14ac:dyDescent="0.2">
      <c r="A18" s="70"/>
      <c r="B18" s="110"/>
      <c r="C18" s="111"/>
      <c r="D18" s="72"/>
      <c r="E18" s="73"/>
      <c r="F18" s="73"/>
      <c r="G18" s="73"/>
      <c r="H18" s="74"/>
    </row>
    <row r="19" spans="1:8" ht="74.25" customHeight="1" thickBot="1" x14ac:dyDescent="0.25">
      <c r="A19" s="75" t="s">
        <v>4</v>
      </c>
      <c r="B19" s="76" t="s">
        <v>60</v>
      </c>
      <c r="C19" s="76" t="s">
        <v>61</v>
      </c>
      <c r="D19" s="77" t="s">
        <v>5</v>
      </c>
      <c r="E19" s="77" t="s">
        <v>6</v>
      </c>
      <c r="F19" s="77" t="s">
        <v>8</v>
      </c>
      <c r="G19" s="77" t="s">
        <v>9</v>
      </c>
      <c r="H19" s="78" t="s">
        <v>7</v>
      </c>
    </row>
    <row r="20" spans="1:8" ht="13.5" thickBot="1" x14ac:dyDescent="0.25">
      <c r="A20" s="79"/>
      <c r="B20" s="80"/>
      <c r="C20" s="80"/>
      <c r="D20" s="80"/>
      <c r="E20" s="80"/>
      <c r="F20" s="81"/>
      <c r="G20" s="80"/>
      <c r="H20" s="82"/>
    </row>
    <row r="21" spans="1:8" x14ac:dyDescent="0.2">
      <c r="A21" s="1" t="s">
        <v>44</v>
      </c>
      <c r="B21" s="67">
        <v>341</v>
      </c>
      <c r="C21" s="14">
        <v>161</v>
      </c>
      <c r="D21" s="13">
        <v>1458</v>
      </c>
      <c r="E21" s="14">
        <v>36</v>
      </c>
      <c r="F21" s="84">
        <v>1458</v>
      </c>
      <c r="G21" s="14">
        <v>502</v>
      </c>
      <c r="H21" s="85">
        <f t="shared" ref="H21:H27" si="2">IF(G21&lt;&gt;0,G21/F21,"")</f>
        <v>0.34430727023319618</v>
      </c>
    </row>
    <row r="22" spans="1:8" x14ac:dyDescent="0.2">
      <c r="A22" s="1" t="s">
        <v>45</v>
      </c>
      <c r="B22" s="86">
        <v>31</v>
      </c>
      <c r="C22" s="87">
        <v>33</v>
      </c>
      <c r="D22" s="88">
        <v>92</v>
      </c>
      <c r="E22" s="87">
        <v>2</v>
      </c>
      <c r="F22" s="89">
        <v>92</v>
      </c>
      <c r="G22" s="87">
        <v>64</v>
      </c>
      <c r="H22" s="85">
        <f t="shared" si="2"/>
        <v>0.69565217391304346</v>
      </c>
    </row>
    <row r="23" spans="1:8" x14ac:dyDescent="0.2">
      <c r="A23" s="1" t="s">
        <v>46</v>
      </c>
      <c r="B23" s="86">
        <v>61</v>
      </c>
      <c r="C23" s="87">
        <v>53</v>
      </c>
      <c r="D23" s="88">
        <v>368</v>
      </c>
      <c r="E23" s="87">
        <v>6</v>
      </c>
      <c r="F23" s="89">
        <v>368</v>
      </c>
      <c r="G23" s="87">
        <v>114</v>
      </c>
      <c r="H23" s="85">
        <f t="shared" si="2"/>
        <v>0.30978260869565216</v>
      </c>
    </row>
    <row r="24" spans="1:8" x14ac:dyDescent="0.2">
      <c r="A24" s="1" t="s">
        <v>47</v>
      </c>
      <c r="B24" s="86">
        <v>294</v>
      </c>
      <c r="C24" s="87">
        <v>170</v>
      </c>
      <c r="D24" s="88">
        <v>1101</v>
      </c>
      <c r="E24" s="87">
        <v>32</v>
      </c>
      <c r="F24" s="89">
        <v>1101</v>
      </c>
      <c r="G24" s="87">
        <v>464</v>
      </c>
      <c r="H24" s="85">
        <f t="shared" si="2"/>
        <v>0.42143505903723888</v>
      </c>
    </row>
    <row r="25" spans="1:8" x14ac:dyDescent="0.2">
      <c r="A25" s="1" t="s">
        <v>48</v>
      </c>
      <c r="B25" s="86">
        <v>250</v>
      </c>
      <c r="C25" s="87">
        <v>134</v>
      </c>
      <c r="D25" s="88">
        <v>802</v>
      </c>
      <c r="E25" s="87">
        <v>24</v>
      </c>
      <c r="F25" s="89">
        <v>802</v>
      </c>
      <c r="G25" s="87">
        <v>384</v>
      </c>
      <c r="H25" s="85">
        <f t="shared" si="2"/>
        <v>0.47880299251870323</v>
      </c>
    </row>
    <row r="26" spans="1:8" x14ac:dyDescent="0.2">
      <c r="A26" s="90" t="s">
        <v>52</v>
      </c>
      <c r="B26" s="91">
        <v>42</v>
      </c>
      <c r="C26" s="92">
        <v>27</v>
      </c>
      <c r="D26" s="88"/>
      <c r="E26" s="87">
        <v>0</v>
      </c>
      <c r="F26" s="89">
        <v>0</v>
      </c>
      <c r="G26" s="87">
        <v>69</v>
      </c>
      <c r="H26" s="85" t="e">
        <f t="shared" si="2"/>
        <v>#DIV/0!</v>
      </c>
    </row>
    <row r="27" spans="1:8" x14ac:dyDescent="0.2">
      <c r="A27" s="93" t="s">
        <v>0</v>
      </c>
      <c r="B27" s="94">
        <f t="shared" ref="B27:G27" si="3">SUM(B21:B26)</f>
        <v>1019</v>
      </c>
      <c r="C27" s="94">
        <f t="shared" si="3"/>
        <v>578</v>
      </c>
      <c r="D27" s="94">
        <f t="shared" si="3"/>
        <v>3821</v>
      </c>
      <c r="E27" s="94">
        <f t="shared" si="3"/>
        <v>100</v>
      </c>
      <c r="F27" s="94">
        <f t="shared" si="3"/>
        <v>3821</v>
      </c>
      <c r="G27" s="94">
        <f t="shared" si="3"/>
        <v>1597</v>
      </c>
      <c r="H27" s="95">
        <f t="shared" si="2"/>
        <v>0.41795341533629937</v>
      </c>
    </row>
  </sheetData>
  <mergeCells count="14">
    <mergeCell ref="B1:C1"/>
    <mergeCell ref="D1:H1"/>
    <mergeCell ref="B2:C2"/>
    <mergeCell ref="D2:H2"/>
    <mergeCell ref="B3:C3"/>
    <mergeCell ref="D3:H3"/>
    <mergeCell ref="B18:C18"/>
    <mergeCell ref="B4:C4"/>
    <mergeCell ref="B15:C15"/>
    <mergeCell ref="D15:H15"/>
    <mergeCell ref="B16:C16"/>
    <mergeCell ref="D16:H16"/>
    <mergeCell ref="B17:C17"/>
    <mergeCell ref="D17:H17"/>
  </mergeCells>
  <pageMargins left="0.7" right="0.7" top="0.75" bottom="0.75" header="0.3" footer="0.3"/>
  <pageSetup orientation="landscape" r:id="rId1"/>
  <headerFooter>
    <oddHeader xml:space="preserve">&amp;C&amp;"Helv,Bold"SHOSHONE COUNTY RESULTS
PRESIDENTIAL PRIMARY ELECTION    MARCH 10, 2020&amp;"Helv,Regular"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A3B7B8-FF22-46E7-BD95-6BD495256D69}"/>
</file>

<file path=customXml/itemProps2.xml><?xml version="1.0" encoding="utf-8"?>
<ds:datastoreItem xmlns:ds="http://schemas.openxmlformats.org/officeDocument/2006/customXml" ds:itemID="{2008205C-C4DE-4513-A65A-70BE3E856ECE}"/>
</file>

<file path=customXml/itemProps3.xml><?xml version="1.0" encoding="utf-8"?>
<ds:datastoreItem xmlns:ds="http://schemas.openxmlformats.org/officeDocument/2006/customXml" ds:itemID="{DAA165EC-86C9-47F8-B824-6D95842598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US Pres</vt:lpstr>
      <vt:lpstr>US Pres &amp; Voting Stats</vt:lpstr>
      <vt:lpstr>Wallace &amp; Kellogg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2020-03-04T20:26:29Z</cp:lastPrinted>
  <dcterms:created xsi:type="dcterms:W3CDTF">1998-04-10T16:02:13Z</dcterms:created>
  <dcterms:modified xsi:type="dcterms:W3CDTF">2020-03-13T12:59:36Z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1283400</vt:r8>
  </property>
  <property fmtid="{D5CDD505-2E9C-101B-9397-08002B2CF9AE}" pid="4" name="MediaServiceImageTags">
    <vt:lpwstr/>
  </property>
</Properties>
</file>