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1DB18845-AC23-41F8-9C4A-C5D0F892B9F7}" xr6:coauthVersionLast="44" xr6:coauthVersionMax="44" xr10:uidLastSave="{00000000-0000-0000-0000-000000000000}"/>
  <bookViews>
    <workbookView xWindow="1710" yWindow="1050" windowWidth="21600" windowHeight="11385" xr2:uid="{00000000-000D-0000-FFFF-FFFF00000000}"/>
  </bookViews>
  <sheets>
    <sheet name="US Pres" sheetId="1" r:id="rId1"/>
    <sheet name="US Pres &amp; Voting Stats" sheetId="2" r:id="rId2"/>
    <sheet name="School 391" sheetId="3" r:id="rId3"/>
    <sheet name="Reg Voters-Aff" sheetId="4" r:id="rId4"/>
  </sheets>
  <definedNames>
    <definedName name="_xlnm.Print_Area" localSheetId="0">'US Pres'!$A$1:$R$78</definedName>
    <definedName name="_xlnm.Print_Area" localSheetId="1">'US Pres &amp; Voting Stats'!$A$1:$R$81</definedName>
    <definedName name="_xlnm.Print_Titles" localSheetId="3">'Reg Voters-Aff'!$1:$3</definedName>
    <definedName name="_xlnm.Print_Titles" localSheetId="0">'US Pres'!$1:$6</definedName>
    <definedName name="_xlnm.Print_Titles" localSheetId="1">'US Pres &amp; Voting Stats'!$1:$6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9" i="2" l="1"/>
  <c r="P76" i="2"/>
  <c r="P73" i="2"/>
  <c r="C10" i="3" l="1"/>
  <c r="B10" i="3"/>
  <c r="F78" i="1"/>
  <c r="Q67" i="1"/>
  <c r="P20" i="2"/>
  <c r="P7" i="2"/>
  <c r="R7" i="2" s="1"/>
  <c r="C74" i="4"/>
  <c r="B74" i="4"/>
  <c r="G10" i="3" l="1"/>
  <c r="D10" i="3"/>
  <c r="F7" i="3"/>
  <c r="H7" i="3" s="1"/>
  <c r="F10" i="3" l="1"/>
  <c r="H10" i="3" s="1"/>
  <c r="P26" i="2"/>
  <c r="R26" i="2" s="1"/>
  <c r="P27" i="2"/>
  <c r="R27" i="2" s="1"/>
  <c r="P43" i="2"/>
  <c r="R43" i="2" s="1"/>
  <c r="L78" i="1" l="1"/>
  <c r="M78" i="1"/>
  <c r="N78" i="1"/>
  <c r="O78" i="1"/>
  <c r="P78" i="1"/>
  <c r="Q78" i="1"/>
  <c r="R78" i="1"/>
  <c r="K78" i="1"/>
  <c r="J78" i="1"/>
  <c r="I78" i="1"/>
  <c r="H78" i="1"/>
  <c r="G78" i="1"/>
  <c r="E78" i="1"/>
  <c r="D78" i="1"/>
  <c r="C78" i="1"/>
  <c r="B78" i="1"/>
  <c r="D80" i="2"/>
  <c r="E80" i="2"/>
  <c r="F80" i="2"/>
  <c r="G80" i="2"/>
  <c r="H80" i="2"/>
  <c r="I80" i="2"/>
  <c r="J80" i="2"/>
  <c r="K80" i="2"/>
  <c r="L80" i="2"/>
  <c r="Q80" i="2"/>
  <c r="O80" i="2"/>
  <c r="N80" i="2"/>
  <c r="M80" i="2"/>
  <c r="C80" i="2"/>
  <c r="B80" i="2"/>
  <c r="R79" i="2"/>
  <c r="R76" i="2"/>
  <c r="P75" i="2"/>
  <c r="R75" i="2" s="1"/>
  <c r="P74" i="2"/>
  <c r="R74" i="2" s="1"/>
  <c r="R73" i="2"/>
  <c r="P72" i="2"/>
  <c r="R72" i="2" s="1"/>
  <c r="P71" i="2"/>
  <c r="R71" i="2" s="1"/>
  <c r="P70" i="2"/>
  <c r="R70" i="2" s="1"/>
  <c r="P69" i="2"/>
  <c r="R69" i="2" s="1"/>
  <c r="P68" i="2"/>
  <c r="R68" i="2" s="1"/>
  <c r="R67" i="2"/>
  <c r="P67" i="2"/>
  <c r="P66" i="2"/>
  <c r="R66" i="2" s="1"/>
  <c r="P65" i="2"/>
  <c r="R65" i="2" s="1"/>
  <c r="P64" i="2"/>
  <c r="R64" i="2" s="1"/>
  <c r="P63" i="2"/>
  <c r="R63" i="2" s="1"/>
  <c r="P62" i="2"/>
  <c r="R62" i="2" s="1"/>
  <c r="P61" i="2"/>
  <c r="R61" i="2" s="1"/>
  <c r="P60" i="2"/>
  <c r="R60" i="2" s="1"/>
  <c r="R59" i="2"/>
  <c r="P59" i="2"/>
  <c r="P58" i="2"/>
  <c r="R58" i="2" s="1"/>
  <c r="P57" i="2"/>
  <c r="R57" i="2" s="1"/>
  <c r="P56" i="2"/>
  <c r="R56" i="2" s="1"/>
  <c r="P55" i="2"/>
  <c r="R55" i="2" s="1"/>
  <c r="P54" i="2"/>
  <c r="R54" i="2" s="1"/>
  <c r="P53" i="2"/>
  <c r="R53" i="2" s="1"/>
  <c r="P52" i="2"/>
  <c r="R52" i="2" s="1"/>
  <c r="R51" i="2"/>
  <c r="P51" i="2"/>
  <c r="P50" i="2"/>
  <c r="R50" i="2" s="1"/>
  <c r="P49" i="2"/>
  <c r="R49" i="2" s="1"/>
  <c r="P48" i="2"/>
  <c r="R48" i="2" s="1"/>
  <c r="P47" i="2"/>
  <c r="R47" i="2" s="1"/>
  <c r="P46" i="2"/>
  <c r="R46" i="2" s="1"/>
  <c r="P45" i="2"/>
  <c r="R45" i="2" s="1"/>
  <c r="P44" i="2"/>
  <c r="R44" i="2" s="1"/>
  <c r="P42" i="2"/>
  <c r="R42" i="2" s="1"/>
  <c r="P41" i="2"/>
  <c r="R41" i="2" s="1"/>
  <c r="P40" i="2"/>
  <c r="R40" i="2" s="1"/>
  <c r="P39" i="2"/>
  <c r="R39" i="2" s="1"/>
  <c r="P38" i="2"/>
  <c r="R38" i="2" s="1"/>
  <c r="P37" i="2"/>
  <c r="R37" i="2" s="1"/>
  <c r="P36" i="2"/>
  <c r="R36" i="2" s="1"/>
  <c r="P35" i="2"/>
  <c r="R35" i="2" s="1"/>
  <c r="P34" i="2"/>
  <c r="R34" i="2" s="1"/>
  <c r="P33" i="2"/>
  <c r="R33" i="2" s="1"/>
  <c r="R32" i="2"/>
  <c r="P32" i="2"/>
  <c r="P31" i="2"/>
  <c r="R31" i="2" s="1"/>
  <c r="P30" i="2"/>
  <c r="R30" i="2" s="1"/>
  <c r="P29" i="2"/>
  <c r="R29" i="2" s="1"/>
  <c r="P28" i="2"/>
  <c r="R28" i="2" s="1"/>
  <c r="P25" i="2"/>
  <c r="R25" i="2" s="1"/>
  <c r="R24" i="2"/>
  <c r="P24" i="2"/>
  <c r="P23" i="2"/>
  <c r="R23" i="2" s="1"/>
  <c r="P22" i="2"/>
  <c r="R22" i="2" s="1"/>
  <c r="P21" i="2"/>
  <c r="R21" i="2" s="1"/>
  <c r="R20" i="2"/>
  <c r="P19" i="2"/>
  <c r="R19" i="2" s="1"/>
  <c r="P18" i="2"/>
  <c r="R18" i="2" s="1"/>
  <c r="P17" i="2"/>
  <c r="R17" i="2" s="1"/>
  <c r="P16" i="2"/>
  <c r="R16" i="2" s="1"/>
  <c r="P15" i="2"/>
  <c r="R15" i="2" s="1"/>
  <c r="P14" i="2"/>
  <c r="R14" i="2" s="1"/>
  <c r="P13" i="2"/>
  <c r="R13" i="2" s="1"/>
  <c r="P12" i="2"/>
  <c r="R12" i="2" s="1"/>
  <c r="P11" i="2"/>
  <c r="R11" i="2" s="1"/>
  <c r="P10" i="2"/>
  <c r="R10" i="2" s="1"/>
  <c r="P9" i="2"/>
  <c r="R9" i="2" s="1"/>
  <c r="P8" i="2"/>
  <c r="R8" i="2" s="1"/>
  <c r="P80" i="2" l="1"/>
  <c r="R80" i="2" s="1"/>
</calcChain>
</file>

<file path=xl/sharedStrings.xml><?xml version="1.0" encoding="utf-8"?>
<sst xmlns="http://schemas.openxmlformats.org/spreadsheetml/2006/main" count="243" uniqueCount="131">
  <si>
    <t>UNITED STATES</t>
  </si>
  <si>
    <t>VOTING</t>
  </si>
  <si>
    <t>PRESIDENT</t>
  </si>
  <si>
    <t>STATISTICS</t>
  </si>
  <si>
    <t>CON</t>
  </si>
  <si>
    <t>Precinct</t>
  </si>
  <si>
    <t>J.R. Myers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</si>
  <si>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</si>
  <si>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</si>
  <si>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</si>
  <si>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</si>
  <si>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</si>
  <si>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</si>
  <si>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REP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</si>
  <si>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</si>
  <si>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</si>
  <si>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</si>
  <si>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</si>
  <si>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</si>
  <si>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</si>
  <si>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</si>
  <si>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</si>
  <si>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</si>
  <si>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</si>
  <si>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</si>
  <si>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</si>
  <si>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</si>
  <si>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</si>
  <si>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</si>
  <si>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</si>
  <si>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</si>
  <si>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</si>
  <si>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</si>
  <si>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</si>
  <si>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</si>
  <si>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</si>
  <si>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</si>
  <si>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</si>
  <si>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</si>
  <si>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</si>
  <si>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</si>
  <si>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</si>
  <si>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</si>
  <si>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</si>
  <si>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</si>
  <si>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</si>
  <si>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</si>
  <si>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</si>
  <si>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</si>
  <si>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</si>
  <si>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</si>
  <si>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</si>
  <si>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</si>
  <si>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</si>
  <si>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</si>
  <si>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</si>
  <si>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</si>
  <si>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</si>
  <si>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</si>
  <si>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</si>
  <si>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</si>
  <si>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</si>
  <si>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</si>
  <si>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</si>
  <si>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</si>
  <si>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</si>
  <si>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</si>
  <si>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</si>
  <si>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</si>
  <si>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</si>
  <si>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</si>
  <si>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</si>
  <si>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</si>
  <si>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</si>
  <si>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</si>
  <si>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</si>
  <si>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</si>
  <si>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</si>
  <si>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</si>
  <si>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</si>
  <si>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</si>
  <si>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</si>
  <si>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</si>
  <si>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</si>
  <si>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</si>
  <si>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</si>
  <si>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</si>
  <si>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</si>
  <si>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</si>
  <si>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</si>
  <si>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</si>
  <si>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</si>
  <si>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</si>
  <si>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</si>
  <si>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</si>
  <si>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</si>
  <si>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</si>
  <si>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</si>
  <si>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</si>
  <si>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</si>
  <si>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</si>
  <si>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</si>
  <si>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</si>
  <si>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</si>
  <si>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</si>
  <si>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</si>
  <si>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</si>
  <si>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</si>
  <si>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</si>
  <si>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In Favor Of</t>
  </si>
  <si>
    <t>Against</t>
  </si>
  <si>
    <t>Kellogg Joint</t>
  </si>
  <si>
    <t>School District #391</t>
  </si>
  <si>
    <t>Supplemental Levy</t>
  </si>
  <si>
    <t>Joseph R. Biden</t>
  </si>
  <si>
    <t>Juliάn Castro</t>
  </si>
  <si>
    <t>John K. Delaney</t>
  </si>
  <si>
    <t>Don J. Grundmann</t>
  </si>
  <si>
    <t>ABS Primary</t>
  </si>
  <si>
    <t>Kootenai County
Election March 10 Presidential Primary</t>
  </si>
  <si>
    <t># of Affidavits</t>
  </si>
  <si>
    <t>Registration 
Cards</t>
  </si>
  <si>
    <t>Total</t>
  </si>
  <si>
    <t>asc</t>
  </si>
  <si>
    <t>f/d'</t>
  </si>
  <si>
    <t>Absentee Prim</t>
  </si>
  <si>
    <t>Absentee Prim-Kel</t>
  </si>
  <si>
    <t>ABS Primary Kel Levy</t>
  </si>
  <si>
    <t>ABS Kel Levy</t>
  </si>
  <si>
    <t>68 (Prim / Kel Levy)</t>
  </si>
  <si>
    <t xml:space="preserve">UNITED STATES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</si>
</sst>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8"/>
      <name val="Calibri"/>
      <family val="2"/>
      <scheme val="minor"/>
    </font>
    <font>
      <sz val="11"/>
      <color theme="1"/>
      <name val="Microsoft Sans Serif"/>
      <family val="2"/>
    </font>
    <font>
      <b/>
      <sz val="14"/>
      <color theme="1"/>
      <name val="Microsoft Sans Serif"/>
      <family val="2"/>
    </font>
    <font>
      <b/>
      <sz val="12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theme="4" tint="-0.249977111117893"/>
      <name val="Arial Narrow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1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 wrapText="1"/>
    </xf>
    <xf numFmtId="1" fontId="1" fillId="0" borderId="10" xfId="0" applyNumberFormat="1" applyFont="1" applyBorder="1" applyAlignment="1">
      <alignment horizontal="center" vertical="center" textRotation="90" wrapText="1"/>
    </xf>
    <xf numFmtId="0" fontId="3" fillId="0" borderId="0" xfId="0" applyFont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3" fontId="2" fillId="2" borderId="13" xfId="0" applyNumberFormat="1" applyFont="1" applyFill="1" applyBorder="1" applyAlignment="1">
      <alignment horizontal="left"/>
    </xf>
    <xf numFmtId="3" fontId="2" fillId="2" borderId="14" xfId="0" applyNumberFormat="1" applyFont="1" applyFill="1" applyBorder="1" applyAlignment="1">
      <alignment horizontal="left"/>
    </xf>
    <xf numFmtId="3" fontId="1" fillId="2" borderId="14" xfId="0" applyNumberFormat="1" applyFont="1" applyFill="1" applyBorder="1"/>
    <xf numFmtId="3" fontId="1" fillId="2" borderId="15" xfId="0" applyNumberFormat="1" applyFont="1" applyFill="1" applyBorder="1"/>
    <xf numFmtId="0" fontId="3" fillId="0" borderId="5" xfId="0" applyFont="1" applyBorder="1"/>
    <xf numFmtId="49" fontId="3" fillId="0" borderId="26" xfId="0" applyNumberFormat="1" applyFont="1" applyBorder="1"/>
    <xf numFmtId="49" fontId="3" fillId="0" borderId="27" xfId="0" applyNumberFormat="1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3" xfId="0" applyFont="1" applyBorder="1"/>
    <xf numFmtId="0" fontId="3" fillId="0" borderId="34" xfId="0" applyFont="1" applyBorder="1"/>
    <xf numFmtId="0" fontId="3" fillId="2" borderId="31" xfId="0" applyFont="1" applyFill="1" applyBorder="1"/>
    <xf numFmtId="0" fontId="3" fillId="2" borderId="28" xfId="0" applyFont="1" applyFill="1" applyBorder="1"/>
    <xf numFmtId="0" fontId="3" fillId="2" borderId="35" xfId="0" applyFont="1" applyFill="1" applyBorder="1"/>
    <xf numFmtId="0" fontId="1" fillId="0" borderId="2" xfId="0" applyFont="1" applyBorder="1" applyAlignment="1">
      <alignment horizontal="left"/>
    </xf>
    <xf numFmtId="0" fontId="2" fillId="0" borderId="36" xfId="0" applyFont="1" applyBorder="1" applyAlignment="1">
      <alignment horizontal="center" vertical="center"/>
    </xf>
    <xf numFmtId="3" fontId="2" fillId="2" borderId="42" xfId="0" applyNumberFormat="1" applyFont="1" applyFill="1" applyBorder="1" applyAlignment="1">
      <alignment horizontal="left"/>
    </xf>
    <xf numFmtId="3" fontId="1" fillId="2" borderId="43" xfId="0" applyNumberFormat="1" applyFont="1" applyFill="1" applyBorder="1"/>
    <xf numFmtId="0" fontId="3" fillId="0" borderId="44" xfId="0" applyFont="1" applyBorder="1" applyAlignment="1">
      <alignment horizontal="center" vertical="center" textRotation="90"/>
    </xf>
    <xf numFmtId="0" fontId="3" fillId="0" borderId="45" xfId="0" applyFont="1" applyBorder="1" applyAlignment="1">
      <alignment horizontal="center" vertical="center" textRotation="90"/>
    </xf>
    <xf numFmtId="49" fontId="3" fillId="0" borderId="52" xfId="0" applyNumberFormat="1" applyFont="1" applyBorder="1"/>
    <xf numFmtId="0" fontId="3" fillId="0" borderId="53" xfId="0" applyFont="1" applyBorder="1"/>
    <xf numFmtId="0" fontId="3" fillId="0" borderId="54" xfId="0" applyFont="1" applyBorder="1"/>
    <xf numFmtId="0" fontId="3" fillId="0" borderId="55" xfId="0" applyFont="1" applyBorder="1"/>
    <xf numFmtId="0" fontId="3" fillId="0" borderId="56" xfId="0" applyFont="1" applyBorder="1"/>
    <xf numFmtId="0" fontId="3" fillId="0" borderId="52" xfId="0" applyFont="1" applyBorder="1"/>
    <xf numFmtId="0" fontId="3" fillId="0" borderId="57" xfId="0" applyFont="1" applyBorder="1"/>
    <xf numFmtId="0" fontId="5" fillId="0" borderId="0" xfId="1"/>
    <xf numFmtId="0" fontId="7" fillId="0" borderId="10" xfId="1" applyFont="1" applyBorder="1" applyAlignment="1">
      <alignment textRotation="90"/>
    </xf>
    <xf numFmtId="0" fontId="7" fillId="0" borderId="10" xfId="1" applyFont="1" applyBorder="1" applyAlignment="1">
      <alignment textRotation="90" wrapText="1"/>
    </xf>
    <xf numFmtId="0" fontId="5" fillId="0" borderId="10" xfId="1" applyBorder="1"/>
    <xf numFmtId="0" fontId="8" fillId="0" borderId="10" xfId="1" applyFont="1" applyBorder="1"/>
    <xf numFmtId="0" fontId="3" fillId="0" borderId="10" xfId="1" applyFont="1" applyBorder="1"/>
    <xf numFmtId="0" fontId="9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/>
    </xf>
    <xf numFmtId="3" fontId="11" fillId="2" borderId="13" xfId="0" applyNumberFormat="1" applyFont="1" applyFill="1" applyBorder="1" applyAlignment="1">
      <alignment horizontal="left"/>
    </xf>
    <xf numFmtId="3" fontId="11" fillId="2" borderId="14" xfId="0" applyNumberFormat="1" applyFont="1" applyFill="1" applyBorder="1" applyAlignment="1">
      <alignment horizontal="left"/>
    </xf>
    <xf numFmtId="3" fontId="12" fillId="2" borderId="14" xfId="0" applyNumberFormat="1" applyFont="1" applyFill="1" applyBorder="1"/>
    <xf numFmtId="3" fontId="12" fillId="2" borderId="15" xfId="0" applyNumberFormat="1" applyFont="1" applyFill="1" applyBorder="1"/>
    <xf numFmtId="49" fontId="10" fillId="0" borderId="26" xfId="0" applyNumberFormat="1" applyFont="1" applyBorder="1"/>
    <xf numFmtId="0" fontId="10" fillId="0" borderId="22" xfId="0" applyFont="1" applyBorder="1"/>
    <xf numFmtId="0" fontId="10" fillId="0" borderId="16" xfId="0" applyFont="1" applyBorder="1"/>
    <xf numFmtId="0" fontId="10" fillId="0" borderId="19" xfId="0" applyFont="1" applyBorder="1"/>
    <xf numFmtId="49" fontId="10" fillId="0" borderId="27" xfId="0" applyNumberFormat="1" applyFont="1" applyBorder="1"/>
    <xf numFmtId="0" fontId="10" fillId="0" borderId="23" xfId="0" applyFont="1" applyBorder="1"/>
    <xf numFmtId="0" fontId="10" fillId="0" borderId="17" xfId="0" applyFont="1" applyBorder="1"/>
    <xf numFmtId="0" fontId="10" fillId="0" borderId="20" xfId="0" applyFont="1" applyBorder="1"/>
    <xf numFmtId="49" fontId="10" fillId="0" borderId="52" xfId="0" applyNumberFormat="1" applyFont="1" applyBorder="1"/>
    <xf numFmtId="0" fontId="10" fillId="0" borderId="53" xfId="0" applyFont="1" applyBorder="1"/>
    <xf numFmtId="0" fontId="10" fillId="0" borderId="54" xfId="0" applyFont="1" applyBorder="1"/>
    <xf numFmtId="0" fontId="10" fillId="0" borderId="55" xfId="0" applyFont="1" applyBorder="1"/>
    <xf numFmtId="49" fontId="10" fillId="0" borderId="28" xfId="0" applyNumberFormat="1" applyFont="1" applyBorder="1"/>
    <xf numFmtId="0" fontId="10" fillId="0" borderId="24" xfId="0" applyFont="1" applyBorder="1"/>
    <xf numFmtId="0" fontId="10" fillId="0" borderId="18" xfId="0" applyFont="1" applyBorder="1"/>
    <xf numFmtId="0" fontId="10" fillId="0" borderId="21" xfId="0" applyFont="1" applyBorder="1"/>
    <xf numFmtId="0" fontId="13" fillId="0" borderId="10" xfId="0" applyFont="1" applyBorder="1"/>
    <xf numFmtId="0" fontId="13" fillId="0" borderId="25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164" fontId="14" fillId="0" borderId="10" xfId="0" applyNumberFormat="1" applyFont="1" applyBorder="1"/>
    <xf numFmtId="49" fontId="10" fillId="0" borderId="37" xfId="0" applyNumberFormat="1" applyFont="1" applyBorder="1"/>
    <xf numFmtId="0" fontId="10" fillId="0" borderId="47" xfId="0" applyFont="1" applyBorder="1"/>
    <xf numFmtId="0" fontId="10" fillId="0" borderId="46" xfId="0" applyFont="1" applyBorder="1"/>
    <xf numFmtId="49" fontId="10" fillId="0" borderId="6" xfId="0" applyNumberFormat="1" applyFont="1" applyBorder="1"/>
    <xf numFmtId="0" fontId="10" fillId="0" borderId="50" xfId="0" applyFont="1" applyBorder="1"/>
    <xf numFmtId="0" fontId="10" fillId="0" borderId="51" xfId="0" applyFont="1" applyBorder="1"/>
    <xf numFmtId="0" fontId="10" fillId="0" borderId="49" xfId="0" applyFont="1" applyBorder="1"/>
    <xf numFmtId="0" fontId="10" fillId="0" borderId="48" xfId="0" applyFont="1" applyBorder="1"/>
    <xf numFmtId="0" fontId="1" fillId="0" borderId="25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1" fontId="1" fillId="0" borderId="10" xfId="0" applyNumberFormat="1" applyFont="1" applyFill="1" applyBorder="1" applyAlignment="1">
      <alignment horizontal="center" vertical="center" textRotation="90" wrapText="1"/>
    </xf>
    <xf numFmtId="3" fontId="1" fillId="3" borderId="14" xfId="0" applyNumberFormat="1" applyFont="1" applyFill="1" applyBorder="1"/>
    <xf numFmtId="3" fontId="1" fillId="3" borderId="15" xfId="0" applyNumberFormat="1" applyFont="1" applyFill="1" applyBorder="1"/>
    <xf numFmtId="0" fontId="10" fillId="0" borderId="30" xfId="0" applyFont="1" applyFill="1" applyBorder="1" applyAlignment="1">
      <alignment horizontal="right"/>
    </xf>
    <xf numFmtId="0" fontId="10" fillId="0" borderId="27" xfId="0" applyFont="1" applyFill="1" applyBorder="1" applyAlignment="1">
      <alignment horizontal="right"/>
    </xf>
    <xf numFmtId="0" fontId="10" fillId="0" borderId="34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right"/>
    </xf>
    <xf numFmtId="0" fontId="13" fillId="0" borderId="32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right"/>
    </xf>
    <xf numFmtId="0" fontId="13" fillId="0" borderId="25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0" fontId="15" fillId="4" borderId="10" xfId="0" applyFont="1" applyFill="1" applyBorder="1"/>
    <xf numFmtId="0" fontId="15" fillId="4" borderId="25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8"/>
  <sheetViews>
    <sheetView tabSelected="1" zoomScaleNormal="100" workbookViewId="0">
      <pane ySplit="1" topLeftCell="A2" activePane="bottomLeft" state="frozen"/>
      <selection pane="bottomLeft" activeCell="B1" sqref="B1:R1"/>
    </sheetView>
  </sheetViews>
  <sheetFormatPr defaultRowHeight="15" x14ac:dyDescent="0.25"/>
  <cols>
    <col min="1" max="1" width="15.140625" style="10" customWidth="1"/>
    <col min="2" max="13" width="6.28515625" style="10" customWidth="1"/>
    <col min="14" max="18" width="6.28515625" customWidth="1"/>
  </cols>
  <sheetData>
    <row r="1" spans="1:18" x14ac:dyDescent="0.25">
      <c r="A1" s="2"/>
      <c r="B1" s="111" t="s">
        <v>130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3"/>
    </row>
    <row r="2" spans="1:18" x14ac:dyDescent="0.25">
      <c r="A2" s="3"/>
      <c r="B2" s="114" t="s">
        <v>2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6"/>
    </row>
    <row r="3" spans="1:18" x14ac:dyDescent="0.25">
      <c r="A3" s="27"/>
      <c r="B3" s="5" t="s">
        <v>24</v>
      </c>
      <c r="C3" s="5" t="s">
        <v>24</v>
      </c>
      <c r="D3" s="5" t="s">
        <v>24</v>
      </c>
      <c r="E3" s="5" t="s">
        <v>24</v>
      </c>
      <c r="F3" s="5" t="s">
        <v>24</v>
      </c>
      <c r="G3" s="5" t="s">
        <v>24</v>
      </c>
      <c r="H3" s="5" t="s">
        <v>24</v>
      </c>
      <c r="I3" s="5" t="s">
        <v>24</v>
      </c>
      <c r="J3" s="5" t="s">
        <v>24</v>
      </c>
      <c r="K3" s="5" t="s">
        <v>24</v>
      </c>
      <c r="L3" s="5" t="s">
        <v>24</v>
      </c>
      <c r="M3" s="5" t="s">
        <v>24</v>
      </c>
      <c r="N3" s="5" t="s">
        <v>24</v>
      </c>
      <c r="O3" s="5" t="s">
        <v>24</v>
      </c>
      <c r="P3" s="5" t="s">
        <v>24</v>
      </c>
      <c r="Q3" s="5" t="s">
        <v>24</v>
      </c>
      <c r="R3" s="5" t="s">
        <v>24</v>
      </c>
    </row>
    <row r="4" spans="1:18" ht="96" customHeight="1" thickBot="1" x14ac:dyDescent="0.3">
      <c r="A4" s="56" t="s">
        <v>5</v>
      </c>
      <c r="B4" s="57" t="s">
        <v>25</v>
      </c>
      <c r="C4" s="57" t="s">
        <v>114</v>
      </c>
      <c r="D4" s="57" t="s">
        <v>26</v>
      </c>
      <c r="E4" s="57" t="s">
        <v>27</v>
      </c>
      <c r="F4" s="57" t="s">
        <v>28</v>
      </c>
      <c r="G4" s="57" t="s">
        <v>29</v>
      </c>
      <c r="H4" s="57" t="s">
        <v>115</v>
      </c>
      <c r="I4" s="57" t="s">
        <v>30</v>
      </c>
      <c r="J4" s="57" t="s">
        <v>116</v>
      </c>
      <c r="K4" s="57" t="s">
        <v>31</v>
      </c>
      <c r="L4" s="57" t="s">
        <v>32</v>
      </c>
      <c r="M4" s="57" t="s">
        <v>33</v>
      </c>
      <c r="N4" s="57" t="s">
        <v>34</v>
      </c>
      <c r="O4" s="57" t="s">
        <v>35</v>
      </c>
      <c r="P4" s="57" t="s">
        <v>36</v>
      </c>
      <c r="Q4" s="57" t="s">
        <v>37</v>
      </c>
      <c r="R4" s="57" t="s">
        <v>38</v>
      </c>
    </row>
    <row r="5" spans="1:18" ht="12" customHeight="1" thickBot="1" x14ac:dyDescent="0.35">
      <c r="A5" s="58"/>
      <c r="B5" s="59"/>
      <c r="C5" s="59"/>
      <c r="D5" s="59"/>
      <c r="E5" s="59"/>
      <c r="F5" s="59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1"/>
    </row>
    <row r="6" spans="1:18" ht="16.5" x14ac:dyDescent="0.3">
      <c r="A6" s="62" t="s">
        <v>39</v>
      </c>
      <c r="B6" s="63">
        <v>0</v>
      </c>
      <c r="C6" s="64">
        <v>53</v>
      </c>
      <c r="D6" s="64">
        <v>2</v>
      </c>
      <c r="E6" s="64">
        <v>0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1</v>
      </c>
      <c r="L6" s="64">
        <v>1</v>
      </c>
      <c r="M6" s="64">
        <v>0</v>
      </c>
      <c r="N6" s="64">
        <v>34</v>
      </c>
      <c r="O6" s="64">
        <v>0</v>
      </c>
      <c r="P6" s="64">
        <v>0</v>
      </c>
      <c r="Q6" s="64">
        <v>0</v>
      </c>
      <c r="R6" s="65">
        <v>0</v>
      </c>
    </row>
    <row r="7" spans="1:18" ht="16.5" x14ac:dyDescent="0.3">
      <c r="A7" s="66" t="s">
        <v>40</v>
      </c>
      <c r="B7" s="67">
        <v>0</v>
      </c>
      <c r="C7" s="68">
        <v>39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  <c r="N7" s="68">
        <v>22</v>
      </c>
      <c r="O7" s="68">
        <v>0</v>
      </c>
      <c r="P7" s="68">
        <v>0</v>
      </c>
      <c r="Q7" s="68">
        <v>0</v>
      </c>
      <c r="R7" s="69">
        <v>0</v>
      </c>
    </row>
    <row r="8" spans="1:18" ht="16.5" x14ac:dyDescent="0.3">
      <c r="A8" s="66" t="s">
        <v>41</v>
      </c>
      <c r="B8" s="67">
        <v>0</v>
      </c>
      <c r="C8" s="68">
        <v>30</v>
      </c>
      <c r="D8" s="68">
        <v>1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8">
        <v>33</v>
      </c>
      <c r="O8" s="68">
        <v>0</v>
      </c>
      <c r="P8" s="68">
        <v>0</v>
      </c>
      <c r="Q8" s="68">
        <v>0</v>
      </c>
      <c r="R8" s="69">
        <v>0</v>
      </c>
    </row>
    <row r="9" spans="1:18" ht="16.5" x14ac:dyDescent="0.3">
      <c r="A9" s="66" t="s">
        <v>42</v>
      </c>
      <c r="B9" s="67">
        <v>0</v>
      </c>
      <c r="C9" s="68">
        <v>55</v>
      </c>
      <c r="D9" s="68">
        <v>3</v>
      </c>
      <c r="E9" s="68">
        <v>0</v>
      </c>
      <c r="F9" s="68">
        <v>0</v>
      </c>
      <c r="G9" s="68">
        <v>1</v>
      </c>
      <c r="H9" s="68">
        <v>0</v>
      </c>
      <c r="I9" s="68">
        <v>0</v>
      </c>
      <c r="J9" s="68">
        <v>0</v>
      </c>
      <c r="K9" s="68">
        <v>1</v>
      </c>
      <c r="L9" s="68">
        <v>0</v>
      </c>
      <c r="M9" s="68">
        <v>0</v>
      </c>
      <c r="N9" s="68">
        <v>31</v>
      </c>
      <c r="O9" s="68">
        <v>0</v>
      </c>
      <c r="P9" s="68">
        <v>0</v>
      </c>
      <c r="Q9" s="68">
        <v>0</v>
      </c>
      <c r="R9" s="69">
        <v>0</v>
      </c>
    </row>
    <row r="10" spans="1:18" ht="16.5" x14ac:dyDescent="0.3">
      <c r="A10" s="66" t="s">
        <v>43</v>
      </c>
      <c r="B10" s="67">
        <v>0</v>
      </c>
      <c r="C10" s="68">
        <v>85</v>
      </c>
      <c r="D10" s="68">
        <v>1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1</v>
      </c>
      <c r="L10" s="68">
        <v>0</v>
      </c>
      <c r="M10" s="68">
        <v>1</v>
      </c>
      <c r="N10" s="68">
        <v>34</v>
      </c>
      <c r="O10" s="68">
        <v>0</v>
      </c>
      <c r="P10" s="68">
        <v>0</v>
      </c>
      <c r="Q10" s="68">
        <v>0</v>
      </c>
      <c r="R10" s="69">
        <v>0</v>
      </c>
    </row>
    <row r="11" spans="1:18" ht="16.5" x14ac:dyDescent="0.3">
      <c r="A11" s="66" t="s">
        <v>44</v>
      </c>
      <c r="B11" s="67">
        <v>0</v>
      </c>
      <c r="C11" s="68">
        <v>61</v>
      </c>
      <c r="D11" s="68">
        <v>3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1</v>
      </c>
      <c r="L11" s="68">
        <v>1</v>
      </c>
      <c r="M11" s="68">
        <v>0</v>
      </c>
      <c r="N11" s="68">
        <v>29</v>
      </c>
      <c r="O11" s="68">
        <v>0</v>
      </c>
      <c r="P11" s="68">
        <v>1</v>
      </c>
      <c r="Q11" s="68">
        <v>0</v>
      </c>
      <c r="R11" s="69">
        <v>0</v>
      </c>
    </row>
    <row r="12" spans="1:18" ht="16.5" x14ac:dyDescent="0.3">
      <c r="A12" s="66" t="s">
        <v>45</v>
      </c>
      <c r="B12" s="67">
        <v>0</v>
      </c>
      <c r="C12" s="68">
        <v>59</v>
      </c>
      <c r="D12" s="68">
        <v>1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1</v>
      </c>
      <c r="L12" s="68">
        <v>0</v>
      </c>
      <c r="M12" s="68">
        <v>0</v>
      </c>
      <c r="N12" s="68">
        <v>49</v>
      </c>
      <c r="O12" s="68">
        <v>0</v>
      </c>
      <c r="P12" s="68">
        <v>2</v>
      </c>
      <c r="Q12" s="68">
        <v>0</v>
      </c>
      <c r="R12" s="69">
        <v>0</v>
      </c>
    </row>
    <row r="13" spans="1:18" ht="16.5" x14ac:dyDescent="0.3">
      <c r="A13" s="66" t="s">
        <v>46</v>
      </c>
      <c r="B13" s="67">
        <v>0</v>
      </c>
      <c r="C13" s="68">
        <v>97</v>
      </c>
      <c r="D13" s="68">
        <v>3</v>
      </c>
      <c r="E13" s="68">
        <v>0</v>
      </c>
      <c r="F13" s="68">
        <v>0</v>
      </c>
      <c r="G13" s="68">
        <v>1</v>
      </c>
      <c r="H13" s="68">
        <v>0</v>
      </c>
      <c r="I13" s="68">
        <v>0</v>
      </c>
      <c r="J13" s="68">
        <v>0</v>
      </c>
      <c r="K13" s="68">
        <v>4</v>
      </c>
      <c r="L13" s="68">
        <v>0</v>
      </c>
      <c r="M13" s="68">
        <v>0</v>
      </c>
      <c r="N13" s="68">
        <v>58</v>
      </c>
      <c r="O13" s="68">
        <v>0</v>
      </c>
      <c r="P13" s="68">
        <v>0</v>
      </c>
      <c r="Q13" s="68">
        <v>0</v>
      </c>
      <c r="R13" s="69">
        <v>1</v>
      </c>
    </row>
    <row r="14" spans="1:18" ht="16.5" x14ac:dyDescent="0.3">
      <c r="A14" s="66" t="s">
        <v>47</v>
      </c>
      <c r="B14" s="67">
        <v>0</v>
      </c>
      <c r="C14" s="68">
        <v>87</v>
      </c>
      <c r="D14" s="68">
        <v>3</v>
      </c>
      <c r="E14" s="68">
        <v>0</v>
      </c>
      <c r="F14" s="68">
        <v>1</v>
      </c>
      <c r="G14" s="68">
        <v>2</v>
      </c>
      <c r="H14" s="68">
        <v>0</v>
      </c>
      <c r="I14" s="68">
        <v>0</v>
      </c>
      <c r="J14" s="68">
        <v>0</v>
      </c>
      <c r="K14" s="68">
        <v>1</v>
      </c>
      <c r="L14" s="68">
        <v>0</v>
      </c>
      <c r="M14" s="68">
        <v>1</v>
      </c>
      <c r="N14" s="68">
        <v>51</v>
      </c>
      <c r="O14" s="68">
        <v>0</v>
      </c>
      <c r="P14" s="68">
        <v>1</v>
      </c>
      <c r="Q14" s="68">
        <v>0</v>
      </c>
      <c r="R14" s="69">
        <v>0</v>
      </c>
    </row>
    <row r="15" spans="1:18" ht="16.5" x14ac:dyDescent="0.3">
      <c r="A15" s="66" t="s">
        <v>48</v>
      </c>
      <c r="B15" s="67">
        <v>0</v>
      </c>
      <c r="C15" s="68">
        <v>47</v>
      </c>
      <c r="D15" s="68">
        <v>1</v>
      </c>
      <c r="E15" s="68">
        <v>0</v>
      </c>
      <c r="F15" s="68">
        <v>0</v>
      </c>
      <c r="G15" s="68">
        <v>0</v>
      </c>
      <c r="H15" s="68">
        <v>0</v>
      </c>
      <c r="I15" s="68">
        <v>1</v>
      </c>
      <c r="J15" s="68">
        <v>0</v>
      </c>
      <c r="K15" s="68">
        <v>0</v>
      </c>
      <c r="L15" s="68">
        <v>0</v>
      </c>
      <c r="M15" s="68">
        <v>0</v>
      </c>
      <c r="N15" s="68">
        <v>20</v>
      </c>
      <c r="O15" s="68">
        <v>0</v>
      </c>
      <c r="P15" s="68">
        <v>1</v>
      </c>
      <c r="Q15" s="68">
        <v>0</v>
      </c>
      <c r="R15" s="69">
        <v>0</v>
      </c>
    </row>
    <row r="16" spans="1:18" ht="16.5" x14ac:dyDescent="0.3">
      <c r="A16" s="66" t="s">
        <v>49</v>
      </c>
      <c r="B16" s="67">
        <v>0</v>
      </c>
      <c r="C16" s="68">
        <v>38</v>
      </c>
      <c r="D16" s="68">
        <v>2</v>
      </c>
      <c r="E16" s="68">
        <v>0</v>
      </c>
      <c r="F16" s="68">
        <v>0</v>
      </c>
      <c r="G16" s="68">
        <v>1</v>
      </c>
      <c r="H16" s="68">
        <v>0</v>
      </c>
      <c r="I16" s="68">
        <v>0</v>
      </c>
      <c r="J16" s="68">
        <v>0</v>
      </c>
      <c r="K16" s="68">
        <v>2</v>
      </c>
      <c r="L16" s="68">
        <v>0</v>
      </c>
      <c r="M16" s="68">
        <v>0</v>
      </c>
      <c r="N16" s="68">
        <v>18</v>
      </c>
      <c r="O16" s="68">
        <v>0</v>
      </c>
      <c r="P16" s="68">
        <v>1</v>
      </c>
      <c r="Q16" s="68">
        <v>0</v>
      </c>
      <c r="R16" s="69">
        <v>2</v>
      </c>
    </row>
    <row r="17" spans="1:18" ht="16.5" x14ac:dyDescent="0.3">
      <c r="A17" s="66" t="s">
        <v>50</v>
      </c>
      <c r="B17" s="67">
        <v>0</v>
      </c>
      <c r="C17" s="68">
        <v>23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20</v>
      </c>
      <c r="O17" s="68">
        <v>0</v>
      </c>
      <c r="P17" s="68">
        <v>0</v>
      </c>
      <c r="Q17" s="68">
        <v>0</v>
      </c>
      <c r="R17" s="69">
        <v>0</v>
      </c>
    </row>
    <row r="18" spans="1:18" ht="16.5" x14ac:dyDescent="0.3">
      <c r="A18" s="66" t="s">
        <v>51</v>
      </c>
      <c r="B18" s="67">
        <v>0</v>
      </c>
      <c r="C18" s="68">
        <v>24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1</v>
      </c>
      <c r="M18" s="68">
        <v>0</v>
      </c>
      <c r="N18" s="68">
        <v>13</v>
      </c>
      <c r="O18" s="68">
        <v>0</v>
      </c>
      <c r="P18" s="68">
        <v>0</v>
      </c>
      <c r="Q18" s="68">
        <v>0</v>
      </c>
      <c r="R18" s="69">
        <v>0</v>
      </c>
    </row>
    <row r="19" spans="1:18" ht="16.5" x14ac:dyDescent="0.3">
      <c r="A19" s="66" t="s">
        <v>52</v>
      </c>
      <c r="B19" s="67">
        <v>0</v>
      </c>
      <c r="C19" s="68">
        <v>49</v>
      </c>
      <c r="D19" s="68">
        <v>0</v>
      </c>
      <c r="E19" s="68">
        <v>0</v>
      </c>
      <c r="F19" s="68">
        <v>0</v>
      </c>
      <c r="G19" s="68">
        <v>1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25</v>
      </c>
      <c r="O19" s="68">
        <v>0</v>
      </c>
      <c r="P19" s="68">
        <v>2</v>
      </c>
      <c r="Q19" s="68">
        <v>0</v>
      </c>
      <c r="R19" s="69">
        <v>0</v>
      </c>
    </row>
    <row r="20" spans="1:18" ht="16.5" x14ac:dyDescent="0.3">
      <c r="A20" s="66" t="s">
        <v>53</v>
      </c>
      <c r="B20" s="67">
        <v>1</v>
      </c>
      <c r="C20" s="68">
        <v>76</v>
      </c>
      <c r="D20" s="68">
        <v>1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1</v>
      </c>
      <c r="K20" s="68">
        <v>0</v>
      </c>
      <c r="L20" s="68">
        <v>1</v>
      </c>
      <c r="M20" s="68">
        <v>0</v>
      </c>
      <c r="N20" s="68">
        <v>45</v>
      </c>
      <c r="O20" s="68">
        <v>0</v>
      </c>
      <c r="P20" s="68">
        <v>1</v>
      </c>
      <c r="Q20" s="68">
        <v>0</v>
      </c>
      <c r="R20" s="69">
        <v>0</v>
      </c>
    </row>
    <row r="21" spans="1:18" ht="16.5" x14ac:dyDescent="0.3">
      <c r="A21" s="66" t="s">
        <v>54</v>
      </c>
      <c r="B21" s="67">
        <v>0</v>
      </c>
      <c r="C21" s="68">
        <v>92</v>
      </c>
      <c r="D21" s="68">
        <v>3</v>
      </c>
      <c r="E21" s="68">
        <v>0</v>
      </c>
      <c r="F21" s="68">
        <v>0</v>
      </c>
      <c r="G21" s="68">
        <v>2</v>
      </c>
      <c r="H21" s="68">
        <v>0</v>
      </c>
      <c r="I21" s="68">
        <v>0</v>
      </c>
      <c r="J21" s="68">
        <v>0</v>
      </c>
      <c r="K21" s="68">
        <v>3</v>
      </c>
      <c r="L21" s="68">
        <v>0</v>
      </c>
      <c r="M21" s="68">
        <v>0</v>
      </c>
      <c r="N21" s="68">
        <v>37</v>
      </c>
      <c r="O21" s="68">
        <v>0</v>
      </c>
      <c r="P21" s="68">
        <v>7</v>
      </c>
      <c r="Q21" s="68">
        <v>0</v>
      </c>
      <c r="R21" s="69">
        <v>0</v>
      </c>
    </row>
    <row r="22" spans="1:18" ht="16.5" x14ac:dyDescent="0.3">
      <c r="A22" s="66" t="s">
        <v>55</v>
      </c>
      <c r="B22" s="67">
        <v>0</v>
      </c>
      <c r="C22" s="68">
        <v>40</v>
      </c>
      <c r="D22" s="68">
        <v>0</v>
      </c>
      <c r="E22" s="68">
        <v>1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2</v>
      </c>
      <c r="L22" s="68">
        <v>1</v>
      </c>
      <c r="M22" s="68">
        <v>0</v>
      </c>
      <c r="N22" s="68">
        <v>28</v>
      </c>
      <c r="O22" s="68">
        <v>0</v>
      </c>
      <c r="P22" s="68">
        <v>2</v>
      </c>
      <c r="Q22" s="68">
        <v>0</v>
      </c>
      <c r="R22" s="69">
        <v>1</v>
      </c>
    </row>
    <row r="23" spans="1:18" ht="16.5" x14ac:dyDescent="0.3">
      <c r="A23" s="66" t="s">
        <v>56</v>
      </c>
      <c r="B23" s="67">
        <v>0</v>
      </c>
      <c r="C23" s="68">
        <v>61</v>
      </c>
      <c r="D23" s="68">
        <v>2</v>
      </c>
      <c r="E23" s="68">
        <v>0</v>
      </c>
      <c r="F23" s="68">
        <v>0</v>
      </c>
      <c r="G23" s="68">
        <v>4</v>
      </c>
      <c r="H23" s="68">
        <v>0</v>
      </c>
      <c r="I23" s="68">
        <v>0</v>
      </c>
      <c r="J23" s="68">
        <v>0</v>
      </c>
      <c r="K23" s="68">
        <v>1</v>
      </c>
      <c r="L23" s="68">
        <v>1</v>
      </c>
      <c r="M23" s="68">
        <v>0</v>
      </c>
      <c r="N23" s="68">
        <v>46</v>
      </c>
      <c r="O23" s="68">
        <v>0</v>
      </c>
      <c r="P23" s="68">
        <v>1</v>
      </c>
      <c r="Q23" s="68">
        <v>0</v>
      </c>
      <c r="R23" s="69">
        <v>0</v>
      </c>
    </row>
    <row r="24" spans="1:18" ht="16.5" x14ac:dyDescent="0.3">
      <c r="A24" s="66" t="s">
        <v>57</v>
      </c>
      <c r="B24" s="67">
        <v>0</v>
      </c>
      <c r="C24" s="68">
        <v>60</v>
      </c>
      <c r="D24" s="68">
        <v>1</v>
      </c>
      <c r="E24" s="68">
        <v>0</v>
      </c>
      <c r="F24" s="68">
        <v>0</v>
      </c>
      <c r="G24" s="68">
        <v>1</v>
      </c>
      <c r="H24" s="68">
        <v>0</v>
      </c>
      <c r="I24" s="68">
        <v>0</v>
      </c>
      <c r="J24" s="68">
        <v>0</v>
      </c>
      <c r="K24" s="68">
        <v>1</v>
      </c>
      <c r="L24" s="68">
        <v>0</v>
      </c>
      <c r="M24" s="68">
        <v>0</v>
      </c>
      <c r="N24" s="68">
        <v>40</v>
      </c>
      <c r="O24" s="68">
        <v>0</v>
      </c>
      <c r="P24" s="68">
        <v>0</v>
      </c>
      <c r="Q24" s="68">
        <v>0</v>
      </c>
      <c r="R24" s="69">
        <v>0</v>
      </c>
    </row>
    <row r="25" spans="1:18" ht="14.25" customHeight="1" x14ac:dyDescent="0.3">
      <c r="A25" s="66" t="s">
        <v>58</v>
      </c>
      <c r="B25" s="67">
        <v>0</v>
      </c>
      <c r="C25" s="68">
        <v>86</v>
      </c>
      <c r="D25" s="68">
        <v>2</v>
      </c>
      <c r="E25" s="68">
        <v>0</v>
      </c>
      <c r="F25" s="68">
        <v>0</v>
      </c>
      <c r="G25" s="68">
        <v>1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43</v>
      </c>
      <c r="O25" s="68">
        <v>0</v>
      </c>
      <c r="P25" s="68">
        <v>0</v>
      </c>
      <c r="Q25" s="68">
        <v>0</v>
      </c>
      <c r="R25" s="69">
        <v>0</v>
      </c>
    </row>
    <row r="26" spans="1:18" ht="16.5" x14ac:dyDescent="0.3">
      <c r="A26" s="66" t="s">
        <v>59</v>
      </c>
      <c r="B26" s="67">
        <v>0</v>
      </c>
      <c r="C26" s="68">
        <v>71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29</v>
      </c>
      <c r="O26" s="68">
        <v>0</v>
      </c>
      <c r="P26" s="68">
        <v>0</v>
      </c>
      <c r="Q26" s="68">
        <v>0</v>
      </c>
      <c r="R26" s="69">
        <v>0</v>
      </c>
    </row>
    <row r="27" spans="1:18" ht="16.5" x14ac:dyDescent="0.3">
      <c r="A27" s="66" t="s">
        <v>60</v>
      </c>
      <c r="B27" s="67">
        <v>0</v>
      </c>
      <c r="C27" s="68">
        <v>77</v>
      </c>
      <c r="D27" s="68">
        <v>1</v>
      </c>
      <c r="E27" s="68">
        <v>0</v>
      </c>
      <c r="F27" s="68">
        <v>0</v>
      </c>
      <c r="G27" s="68">
        <v>1</v>
      </c>
      <c r="H27" s="68">
        <v>0</v>
      </c>
      <c r="I27" s="68">
        <v>0</v>
      </c>
      <c r="J27" s="68">
        <v>0</v>
      </c>
      <c r="K27" s="68">
        <v>2</v>
      </c>
      <c r="L27" s="68">
        <v>0</v>
      </c>
      <c r="M27" s="68">
        <v>0</v>
      </c>
      <c r="N27" s="68">
        <v>20</v>
      </c>
      <c r="O27" s="68">
        <v>0</v>
      </c>
      <c r="P27" s="68">
        <v>1</v>
      </c>
      <c r="Q27" s="68">
        <v>0</v>
      </c>
      <c r="R27" s="69">
        <v>0</v>
      </c>
    </row>
    <row r="28" spans="1:18" ht="16.5" x14ac:dyDescent="0.3">
      <c r="A28" s="66" t="s">
        <v>61</v>
      </c>
      <c r="B28" s="67">
        <v>0</v>
      </c>
      <c r="C28" s="68">
        <v>47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46</v>
      </c>
      <c r="O28" s="68">
        <v>0</v>
      </c>
      <c r="P28" s="68">
        <v>0</v>
      </c>
      <c r="Q28" s="68">
        <v>0</v>
      </c>
      <c r="R28" s="69">
        <v>0</v>
      </c>
    </row>
    <row r="29" spans="1:18" ht="16.5" x14ac:dyDescent="0.3">
      <c r="A29" s="66" t="s">
        <v>62</v>
      </c>
      <c r="B29" s="67">
        <v>0</v>
      </c>
      <c r="C29" s="68">
        <v>42</v>
      </c>
      <c r="D29" s="68">
        <v>0</v>
      </c>
      <c r="E29" s="68">
        <v>0</v>
      </c>
      <c r="F29" s="68">
        <v>0</v>
      </c>
      <c r="G29" s="68">
        <v>1</v>
      </c>
      <c r="H29" s="68">
        <v>0</v>
      </c>
      <c r="I29" s="68">
        <v>0</v>
      </c>
      <c r="J29" s="68">
        <v>0</v>
      </c>
      <c r="K29" s="68">
        <v>2</v>
      </c>
      <c r="L29" s="68">
        <v>0</v>
      </c>
      <c r="M29" s="68">
        <v>0</v>
      </c>
      <c r="N29" s="68">
        <v>27</v>
      </c>
      <c r="O29" s="68">
        <v>0</v>
      </c>
      <c r="P29" s="68">
        <v>1</v>
      </c>
      <c r="Q29" s="68">
        <v>0</v>
      </c>
      <c r="R29" s="69">
        <v>0</v>
      </c>
    </row>
    <row r="30" spans="1:18" ht="16.5" x14ac:dyDescent="0.3">
      <c r="A30" s="66" t="s">
        <v>63</v>
      </c>
      <c r="B30" s="67">
        <v>0</v>
      </c>
      <c r="C30" s="68">
        <v>72</v>
      </c>
      <c r="D30" s="68">
        <v>2</v>
      </c>
      <c r="E30" s="68">
        <v>1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2</v>
      </c>
      <c r="L30" s="68">
        <v>0</v>
      </c>
      <c r="M30" s="68">
        <v>0</v>
      </c>
      <c r="N30" s="68">
        <v>56</v>
      </c>
      <c r="O30" s="68">
        <v>0</v>
      </c>
      <c r="P30" s="68">
        <v>1</v>
      </c>
      <c r="Q30" s="68">
        <v>0</v>
      </c>
      <c r="R30" s="69">
        <v>0</v>
      </c>
    </row>
    <row r="31" spans="1:18" ht="16.5" x14ac:dyDescent="0.3">
      <c r="A31" s="66" t="s">
        <v>64</v>
      </c>
      <c r="B31" s="67">
        <v>0</v>
      </c>
      <c r="C31" s="68">
        <v>38</v>
      </c>
      <c r="D31" s="68">
        <v>4</v>
      </c>
      <c r="E31" s="68">
        <v>0</v>
      </c>
      <c r="F31" s="68">
        <v>0</v>
      </c>
      <c r="G31" s="68">
        <v>1</v>
      </c>
      <c r="H31" s="68">
        <v>0</v>
      </c>
      <c r="I31" s="68">
        <v>0</v>
      </c>
      <c r="J31" s="68">
        <v>0</v>
      </c>
      <c r="K31" s="68">
        <v>1</v>
      </c>
      <c r="L31" s="68">
        <v>0</v>
      </c>
      <c r="M31" s="68">
        <v>0</v>
      </c>
      <c r="N31" s="68">
        <v>23</v>
      </c>
      <c r="O31" s="68">
        <v>0</v>
      </c>
      <c r="P31" s="68">
        <v>2</v>
      </c>
      <c r="Q31" s="68">
        <v>0</v>
      </c>
      <c r="R31" s="69">
        <v>0</v>
      </c>
    </row>
    <row r="32" spans="1:18" ht="16.5" x14ac:dyDescent="0.3">
      <c r="A32" s="66" t="s">
        <v>65</v>
      </c>
      <c r="B32" s="67">
        <v>0</v>
      </c>
      <c r="C32" s="68">
        <v>51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1</v>
      </c>
      <c r="L32" s="68">
        <v>1</v>
      </c>
      <c r="M32" s="68">
        <v>0</v>
      </c>
      <c r="N32" s="68">
        <v>61</v>
      </c>
      <c r="O32" s="68">
        <v>1</v>
      </c>
      <c r="P32" s="68">
        <v>0</v>
      </c>
      <c r="Q32" s="68">
        <v>0</v>
      </c>
      <c r="R32" s="69">
        <v>0</v>
      </c>
    </row>
    <row r="33" spans="1:28" ht="16.5" x14ac:dyDescent="0.3">
      <c r="A33" s="66" t="s">
        <v>66</v>
      </c>
      <c r="B33" s="67">
        <v>0</v>
      </c>
      <c r="C33" s="68">
        <v>72</v>
      </c>
      <c r="D33" s="68">
        <v>1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2</v>
      </c>
      <c r="L33" s="68">
        <v>0</v>
      </c>
      <c r="M33" s="68">
        <v>0</v>
      </c>
      <c r="N33" s="68">
        <v>64</v>
      </c>
      <c r="O33" s="68">
        <v>0</v>
      </c>
      <c r="P33" s="68">
        <v>2</v>
      </c>
      <c r="Q33" s="68">
        <v>0</v>
      </c>
      <c r="R33" s="69">
        <v>0</v>
      </c>
    </row>
    <row r="34" spans="1:28" ht="16.5" x14ac:dyDescent="0.3">
      <c r="A34" s="66" t="s">
        <v>67</v>
      </c>
      <c r="B34" s="67">
        <v>0</v>
      </c>
      <c r="C34" s="68">
        <v>33</v>
      </c>
      <c r="D34" s="68">
        <v>1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29</v>
      </c>
      <c r="O34" s="68">
        <v>0</v>
      </c>
      <c r="P34" s="68">
        <v>1</v>
      </c>
      <c r="Q34" s="68">
        <v>0</v>
      </c>
      <c r="R34" s="69">
        <v>0</v>
      </c>
    </row>
    <row r="35" spans="1:28" ht="16.5" x14ac:dyDescent="0.3">
      <c r="A35" s="66" t="s">
        <v>68</v>
      </c>
      <c r="B35" s="67">
        <v>0</v>
      </c>
      <c r="C35" s="68">
        <v>57</v>
      </c>
      <c r="D35" s="68">
        <v>0</v>
      </c>
      <c r="E35" s="68">
        <v>0</v>
      </c>
      <c r="F35" s="68">
        <v>0</v>
      </c>
      <c r="G35" s="68">
        <v>1</v>
      </c>
      <c r="H35" s="68">
        <v>0</v>
      </c>
      <c r="I35" s="68">
        <v>0</v>
      </c>
      <c r="J35" s="68">
        <v>0</v>
      </c>
      <c r="K35" s="68">
        <v>1</v>
      </c>
      <c r="L35" s="68">
        <v>0</v>
      </c>
      <c r="M35" s="68">
        <v>0</v>
      </c>
      <c r="N35" s="68">
        <v>43</v>
      </c>
      <c r="O35" s="68">
        <v>0</v>
      </c>
      <c r="P35" s="68">
        <v>1</v>
      </c>
      <c r="Q35" s="68">
        <v>0</v>
      </c>
      <c r="R35" s="69">
        <v>0</v>
      </c>
    </row>
    <row r="36" spans="1:28" ht="16.5" x14ac:dyDescent="0.3">
      <c r="A36" s="66" t="s">
        <v>69</v>
      </c>
      <c r="B36" s="67">
        <v>0</v>
      </c>
      <c r="C36" s="68">
        <v>21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2</v>
      </c>
      <c r="L36" s="68">
        <v>0</v>
      </c>
      <c r="M36" s="68">
        <v>0</v>
      </c>
      <c r="N36" s="68">
        <v>14</v>
      </c>
      <c r="O36" s="68">
        <v>0</v>
      </c>
      <c r="P36" s="68">
        <v>0</v>
      </c>
      <c r="Q36" s="68">
        <v>0</v>
      </c>
      <c r="R36" s="69">
        <v>0</v>
      </c>
    </row>
    <row r="37" spans="1:28" ht="16.5" x14ac:dyDescent="0.3">
      <c r="A37" s="66" t="s">
        <v>70</v>
      </c>
      <c r="B37" s="67">
        <v>0</v>
      </c>
      <c r="C37" s="68">
        <v>68</v>
      </c>
      <c r="D37" s="68">
        <v>1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2</v>
      </c>
      <c r="L37" s="68">
        <v>1</v>
      </c>
      <c r="M37" s="68">
        <v>0</v>
      </c>
      <c r="N37" s="68">
        <v>34</v>
      </c>
      <c r="O37" s="68">
        <v>0</v>
      </c>
      <c r="P37" s="68">
        <v>4</v>
      </c>
      <c r="Q37" s="68">
        <v>0</v>
      </c>
      <c r="R37" s="69">
        <v>0</v>
      </c>
    </row>
    <row r="38" spans="1:28" ht="16.5" x14ac:dyDescent="0.3">
      <c r="A38" s="66" t="s">
        <v>71</v>
      </c>
      <c r="B38" s="67">
        <v>0</v>
      </c>
      <c r="C38" s="68">
        <v>32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21</v>
      </c>
      <c r="O38" s="68">
        <v>0</v>
      </c>
      <c r="P38" s="68">
        <v>0</v>
      </c>
      <c r="Q38" s="68">
        <v>0</v>
      </c>
      <c r="R38" s="69">
        <v>1</v>
      </c>
    </row>
    <row r="39" spans="1:28" ht="16.5" x14ac:dyDescent="0.3">
      <c r="A39" s="66" t="s">
        <v>72</v>
      </c>
      <c r="B39" s="67">
        <v>0</v>
      </c>
      <c r="C39" s="68">
        <v>65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1</v>
      </c>
      <c r="L39" s="68">
        <v>0</v>
      </c>
      <c r="M39" s="68">
        <v>0</v>
      </c>
      <c r="N39" s="68">
        <v>41</v>
      </c>
      <c r="O39" s="68">
        <v>0</v>
      </c>
      <c r="P39" s="68">
        <v>0</v>
      </c>
      <c r="Q39" s="68">
        <v>0</v>
      </c>
      <c r="R39" s="69">
        <v>0</v>
      </c>
    </row>
    <row r="40" spans="1:28" ht="16.5" x14ac:dyDescent="0.3">
      <c r="A40" s="66" t="s">
        <v>73</v>
      </c>
      <c r="B40" s="67">
        <v>0</v>
      </c>
      <c r="C40" s="68">
        <v>22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21</v>
      </c>
      <c r="O40" s="68">
        <v>0</v>
      </c>
      <c r="P40" s="68">
        <v>0</v>
      </c>
      <c r="Q40" s="68">
        <v>0</v>
      </c>
      <c r="R40" s="69">
        <v>0</v>
      </c>
      <c r="Y40">
        <v>0</v>
      </c>
    </row>
    <row r="41" spans="1:28" ht="16.5" x14ac:dyDescent="0.3">
      <c r="A41" s="66" t="s">
        <v>74</v>
      </c>
      <c r="B41" s="67">
        <v>0</v>
      </c>
      <c r="C41" s="68">
        <v>12</v>
      </c>
      <c r="D41" s="68">
        <v>2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8</v>
      </c>
      <c r="O41" s="68">
        <v>0</v>
      </c>
      <c r="P41" s="68">
        <v>2</v>
      </c>
      <c r="Q41" s="68">
        <v>0</v>
      </c>
      <c r="R41" s="69">
        <v>0</v>
      </c>
      <c r="AA41" t="s">
        <v>124</v>
      </c>
      <c r="AB41" t="s">
        <v>123</v>
      </c>
    </row>
    <row r="42" spans="1:28" ht="16.5" x14ac:dyDescent="0.3">
      <c r="A42" s="66" t="s">
        <v>75</v>
      </c>
      <c r="B42" s="67">
        <v>0</v>
      </c>
      <c r="C42" s="68">
        <v>55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1</v>
      </c>
      <c r="K42" s="68">
        <v>1</v>
      </c>
      <c r="L42" s="68">
        <v>0</v>
      </c>
      <c r="M42" s="68">
        <v>0</v>
      </c>
      <c r="N42" s="68">
        <v>34</v>
      </c>
      <c r="O42" s="68">
        <v>0</v>
      </c>
      <c r="P42" s="68">
        <v>1</v>
      </c>
      <c r="Q42" s="68">
        <v>0</v>
      </c>
      <c r="R42" s="69">
        <v>0</v>
      </c>
      <c r="AA42" t="s">
        <v>124</v>
      </c>
    </row>
    <row r="43" spans="1:28" ht="16.5" x14ac:dyDescent="0.3">
      <c r="A43" s="66" t="s">
        <v>76</v>
      </c>
      <c r="B43" s="67">
        <v>0</v>
      </c>
      <c r="C43" s="68">
        <v>75</v>
      </c>
      <c r="D43" s="68">
        <v>3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1</v>
      </c>
      <c r="L43" s="68">
        <v>0</v>
      </c>
      <c r="M43" s="68">
        <v>0</v>
      </c>
      <c r="N43" s="68">
        <v>57</v>
      </c>
      <c r="O43" s="68">
        <v>0</v>
      </c>
      <c r="P43" s="68">
        <v>2</v>
      </c>
      <c r="Q43" s="68">
        <v>0</v>
      </c>
      <c r="R43" s="69">
        <v>0</v>
      </c>
    </row>
    <row r="44" spans="1:28" ht="16.5" x14ac:dyDescent="0.3">
      <c r="A44" s="66" t="s">
        <v>77</v>
      </c>
      <c r="B44" s="67">
        <v>0</v>
      </c>
      <c r="C44" s="68">
        <v>110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1</v>
      </c>
      <c r="L44" s="68">
        <v>0</v>
      </c>
      <c r="M44" s="68">
        <v>0</v>
      </c>
      <c r="N44" s="68">
        <v>85</v>
      </c>
      <c r="O44" s="68">
        <v>0</v>
      </c>
      <c r="P44" s="68">
        <v>0</v>
      </c>
      <c r="Q44" s="68">
        <v>1</v>
      </c>
      <c r="R44" s="69">
        <v>4</v>
      </c>
    </row>
    <row r="45" spans="1:28" ht="16.5" x14ac:dyDescent="0.3">
      <c r="A45" s="66" t="s">
        <v>78</v>
      </c>
      <c r="B45" s="67">
        <v>0</v>
      </c>
      <c r="C45" s="68">
        <v>64</v>
      </c>
      <c r="D45" s="68">
        <v>0</v>
      </c>
      <c r="E45" s="68">
        <v>1</v>
      </c>
      <c r="F45" s="68">
        <v>0</v>
      </c>
      <c r="G45" s="68">
        <v>1</v>
      </c>
      <c r="H45" s="68">
        <v>0</v>
      </c>
      <c r="I45" s="68">
        <v>0</v>
      </c>
      <c r="J45" s="68">
        <v>0</v>
      </c>
      <c r="K45" s="68">
        <v>2</v>
      </c>
      <c r="L45" s="68">
        <v>0</v>
      </c>
      <c r="M45" s="68">
        <v>0</v>
      </c>
      <c r="N45" s="68">
        <v>61</v>
      </c>
      <c r="O45" s="68">
        <v>0</v>
      </c>
      <c r="P45" s="68">
        <v>1</v>
      </c>
      <c r="Q45" s="68">
        <v>0</v>
      </c>
      <c r="R45" s="69">
        <v>0</v>
      </c>
    </row>
    <row r="46" spans="1:28" ht="16.5" x14ac:dyDescent="0.3">
      <c r="A46" s="66" t="s">
        <v>79</v>
      </c>
      <c r="B46" s="67">
        <v>0</v>
      </c>
      <c r="C46" s="68">
        <v>47</v>
      </c>
      <c r="D46" s="68">
        <v>1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1</v>
      </c>
      <c r="L46" s="68">
        <v>0</v>
      </c>
      <c r="M46" s="68">
        <v>0</v>
      </c>
      <c r="N46" s="68">
        <v>28</v>
      </c>
      <c r="O46" s="68">
        <v>0</v>
      </c>
      <c r="P46" s="68">
        <v>0</v>
      </c>
      <c r="Q46" s="68">
        <v>1</v>
      </c>
      <c r="R46" s="69">
        <v>0</v>
      </c>
    </row>
    <row r="47" spans="1:28" ht="16.5" x14ac:dyDescent="0.3">
      <c r="A47" s="66" t="s">
        <v>80</v>
      </c>
      <c r="B47" s="67">
        <v>1</v>
      </c>
      <c r="C47" s="68">
        <v>84</v>
      </c>
      <c r="D47" s="68">
        <v>2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2</v>
      </c>
      <c r="L47" s="68">
        <v>0</v>
      </c>
      <c r="M47" s="68">
        <v>0</v>
      </c>
      <c r="N47" s="68">
        <v>62</v>
      </c>
      <c r="O47" s="68">
        <v>0</v>
      </c>
      <c r="P47" s="68">
        <v>2</v>
      </c>
      <c r="Q47" s="68">
        <v>0</v>
      </c>
      <c r="R47" s="69">
        <v>1</v>
      </c>
    </row>
    <row r="48" spans="1:28" ht="16.5" x14ac:dyDescent="0.3">
      <c r="A48" s="66" t="s">
        <v>81</v>
      </c>
      <c r="B48" s="67">
        <v>0</v>
      </c>
      <c r="C48" s="68">
        <v>68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1</v>
      </c>
      <c r="L48" s="68">
        <v>0</v>
      </c>
      <c r="M48" s="68">
        <v>0</v>
      </c>
      <c r="N48" s="68">
        <v>40</v>
      </c>
      <c r="O48" s="68">
        <v>0</v>
      </c>
      <c r="P48" s="68">
        <v>0</v>
      </c>
      <c r="Q48" s="68">
        <v>0</v>
      </c>
      <c r="R48" s="69">
        <v>0</v>
      </c>
    </row>
    <row r="49" spans="1:18" ht="16.5" x14ac:dyDescent="0.3">
      <c r="A49" s="66" t="s">
        <v>82</v>
      </c>
      <c r="B49" s="67">
        <v>0</v>
      </c>
      <c r="C49" s="68">
        <v>77</v>
      </c>
      <c r="D49" s="68">
        <v>0</v>
      </c>
      <c r="E49" s="68">
        <v>0</v>
      </c>
      <c r="F49" s="68">
        <v>0</v>
      </c>
      <c r="G49" s="68">
        <v>1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61</v>
      </c>
      <c r="O49" s="68">
        <v>0</v>
      </c>
      <c r="P49" s="68">
        <v>2</v>
      </c>
      <c r="Q49" s="68">
        <v>0</v>
      </c>
      <c r="R49" s="69">
        <v>1</v>
      </c>
    </row>
    <row r="50" spans="1:18" ht="16.5" x14ac:dyDescent="0.3">
      <c r="A50" s="66" t="s">
        <v>83</v>
      </c>
      <c r="B50" s="67">
        <v>0</v>
      </c>
      <c r="C50" s="68">
        <v>59</v>
      </c>
      <c r="D50" s="68">
        <v>2</v>
      </c>
      <c r="E50" s="68">
        <v>0</v>
      </c>
      <c r="F50" s="68">
        <v>0</v>
      </c>
      <c r="G50" s="68">
        <v>1</v>
      </c>
      <c r="H50" s="68">
        <v>0</v>
      </c>
      <c r="I50" s="68">
        <v>0</v>
      </c>
      <c r="J50" s="68">
        <v>0</v>
      </c>
      <c r="K50" s="68">
        <v>1</v>
      </c>
      <c r="L50" s="68">
        <v>0</v>
      </c>
      <c r="M50" s="68">
        <v>0</v>
      </c>
      <c r="N50" s="68">
        <v>58</v>
      </c>
      <c r="O50" s="68">
        <v>0</v>
      </c>
      <c r="P50" s="68">
        <v>2</v>
      </c>
      <c r="Q50" s="68">
        <v>0</v>
      </c>
      <c r="R50" s="69">
        <v>0</v>
      </c>
    </row>
    <row r="51" spans="1:18" ht="16.5" x14ac:dyDescent="0.3">
      <c r="A51" s="66" t="s">
        <v>84</v>
      </c>
      <c r="B51" s="67">
        <v>0</v>
      </c>
      <c r="C51" s="68">
        <v>78</v>
      </c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  <c r="K51" s="68">
        <v>1</v>
      </c>
      <c r="L51" s="68">
        <v>0</v>
      </c>
      <c r="M51" s="68">
        <v>0</v>
      </c>
      <c r="N51" s="68">
        <v>55</v>
      </c>
      <c r="O51" s="68">
        <v>0</v>
      </c>
      <c r="P51" s="68">
        <v>1</v>
      </c>
      <c r="Q51" s="68">
        <v>1</v>
      </c>
      <c r="R51" s="69">
        <v>1</v>
      </c>
    </row>
    <row r="52" spans="1:18" ht="16.5" x14ac:dyDescent="0.3">
      <c r="A52" s="66" t="s">
        <v>85</v>
      </c>
      <c r="B52" s="67">
        <v>0</v>
      </c>
      <c r="C52" s="68">
        <v>76</v>
      </c>
      <c r="D52" s="68">
        <v>1</v>
      </c>
      <c r="E52" s="68">
        <v>1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54</v>
      </c>
      <c r="O52" s="68">
        <v>0</v>
      </c>
      <c r="P52" s="68">
        <v>0</v>
      </c>
      <c r="Q52" s="68">
        <v>0</v>
      </c>
      <c r="R52" s="69">
        <v>1</v>
      </c>
    </row>
    <row r="53" spans="1:18" ht="16.5" x14ac:dyDescent="0.3">
      <c r="A53" s="66" t="s">
        <v>86</v>
      </c>
      <c r="B53" s="67">
        <v>0</v>
      </c>
      <c r="C53" s="68">
        <v>34</v>
      </c>
      <c r="D53" s="68">
        <v>1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1</v>
      </c>
      <c r="K53" s="68">
        <v>0</v>
      </c>
      <c r="L53" s="68">
        <v>0</v>
      </c>
      <c r="M53" s="68">
        <v>0</v>
      </c>
      <c r="N53" s="68">
        <v>32</v>
      </c>
      <c r="O53" s="68">
        <v>0</v>
      </c>
      <c r="P53" s="68">
        <v>0</v>
      </c>
      <c r="Q53" s="68">
        <v>0</v>
      </c>
      <c r="R53" s="69">
        <v>0</v>
      </c>
    </row>
    <row r="54" spans="1:18" ht="16.5" x14ac:dyDescent="0.3">
      <c r="A54" s="66" t="s">
        <v>87</v>
      </c>
      <c r="B54" s="67">
        <v>0</v>
      </c>
      <c r="C54" s="68">
        <v>48</v>
      </c>
      <c r="D54" s="68">
        <v>1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51</v>
      </c>
      <c r="O54" s="68">
        <v>0</v>
      </c>
      <c r="P54" s="68">
        <v>0</v>
      </c>
      <c r="Q54" s="68">
        <v>0</v>
      </c>
      <c r="R54" s="69">
        <v>2</v>
      </c>
    </row>
    <row r="55" spans="1:18" ht="16.5" x14ac:dyDescent="0.3">
      <c r="A55" s="66" t="s">
        <v>88</v>
      </c>
      <c r="B55" s="67">
        <v>0</v>
      </c>
      <c r="C55" s="68">
        <v>38</v>
      </c>
      <c r="D55" s="68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1</v>
      </c>
      <c r="L55" s="68">
        <v>0</v>
      </c>
      <c r="M55" s="68">
        <v>0</v>
      </c>
      <c r="N55" s="68">
        <v>34</v>
      </c>
      <c r="O55" s="68">
        <v>0</v>
      </c>
      <c r="P55" s="68">
        <v>1</v>
      </c>
      <c r="Q55" s="68">
        <v>0</v>
      </c>
      <c r="R55" s="69">
        <v>1</v>
      </c>
    </row>
    <row r="56" spans="1:18" ht="16.5" x14ac:dyDescent="0.3">
      <c r="A56" s="66" t="s">
        <v>89</v>
      </c>
      <c r="B56" s="67">
        <v>0</v>
      </c>
      <c r="C56" s="68">
        <v>53</v>
      </c>
      <c r="D56" s="68">
        <v>2</v>
      </c>
      <c r="E56" s="68">
        <v>0</v>
      </c>
      <c r="F56" s="68">
        <v>0</v>
      </c>
      <c r="G56" s="68">
        <v>1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78</v>
      </c>
      <c r="O56" s="68">
        <v>0</v>
      </c>
      <c r="P56" s="68">
        <v>2</v>
      </c>
      <c r="Q56" s="68">
        <v>0</v>
      </c>
      <c r="R56" s="69">
        <v>1</v>
      </c>
    </row>
    <row r="57" spans="1:18" ht="16.5" x14ac:dyDescent="0.3">
      <c r="A57" s="66" t="s">
        <v>90</v>
      </c>
      <c r="B57" s="67">
        <v>0</v>
      </c>
      <c r="C57" s="68">
        <v>48</v>
      </c>
      <c r="D57" s="68">
        <v>1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1</v>
      </c>
      <c r="L57" s="68">
        <v>0</v>
      </c>
      <c r="M57" s="68">
        <v>0</v>
      </c>
      <c r="N57" s="68">
        <v>38</v>
      </c>
      <c r="O57" s="68">
        <v>1</v>
      </c>
      <c r="P57" s="68">
        <v>1</v>
      </c>
      <c r="Q57" s="68">
        <v>0</v>
      </c>
      <c r="R57" s="69">
        <v>1</v>
      </c>
    </row>
    <row r="58" spans="1:18" ht="16.5" x14ac:dyDescent="0.3">
      <c r="A58" s="66" t="s">
        <v>91</v>
      </c>
      <c r="B58" s="67">
        <v>0</v>
      </c>
      <c r="C58" s="68">
        <v>51</v>
      </c>
      <c r="D58" s="68">
        <v>3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68</v>
      </c>
      <c r="O58" s="68">
        <v>0</v>
      </c>
      <c r="P58" s="68">
        <v>0</v>
      </c>
      <c r="Q58" s="68">
        <v>0</v>
      </c>
      <c r="R58" s="69">
        <v>0</v>
      </c>
    </row>
    <row r="59" spans="1:18" ht="16.5" x14ac:dyDescent="0.3">
      <c r="A59" s="66" t="s">
        <v>92</v>
      </c>
      <c r="B59" s="67">
        <v>0</v>
      </c>
      <c r="C59" s="68">
        <v>76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  <c r="K59" s="68">
        <v>0</v>
      </c>
      <c r="L59" s="68">
        <v>0</v>
      </c>
      <c r="M59" s="68">
        <v>0</v>
      </c>
      <c r="N59" s="68">
        <v>73</v>
      </c>
      <c r="O59" s="68">
        <v>0</v>
      </c>
      <c r="P59" s="68">
        <v>0</v>
      </c>
      <c r="Q59" s="68">
        <v>0</v>
      </c>
      <c r="R59" s="69">
        <v>0</v>
      </c>
    </row>
    <row r="60" spans="1:18" ht="16.5" x14ac:dyDescent="0.3">
      <c r="A60" s="66" t="s">
        <v>93</v>
      </c>
      <c r="B60" s="67">
        <v>0</v>
      </c>
      <c r="C60" s="68">
        <v>47</v>
      </c>
      <c r="D60" s="68">
        <v>1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1</v>
      </c>
      <c r="L60" s="68">
        <v>1</v>
      </c>
      <c r="M60" s="68">
        <v>0</v>
      </c>
      <c r="N60" s="68">
        <v>77</v>
      </c>
      <c r="O60" s="68">
        <v>0</v>
      </c>
      <c r="P60" s="68">
        <v>1</v>
      </c>
      <c r="Q60" s="68">
        <v>0</v>
      </c>
      <c r="R60" s="69">
        <v>1</v>
      </c>
    </row>
    <row r="61" spans="1:18" ht="16.5" x14ac:dyDescent="0.3">
      <c r="A61" s="66" t="s">
        <v>94</v>
      </c>
      <c r="B61" s="67">
        <v>0</v>
      </c>
      <c r="C61" s="68">
        <v>51</v>
      </c>
      <c r="D61" s="68">
        <v>1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49</v>
      </c>
      <c r="O61" s="68">
        <v>0</v>
      </c>
      <c r="P61" s="68">
        <v>2</v>
      </c>
      <c r="Q61" s="68">
        <v>0</v>
      </c>
      <c r="R61" s="69">
        <v>1</v>
      </c>
    </row>
    <row r="62" spans="1:18" ht="16.5" x14ac:dyDescent="0.3">
      <c r="A62" s="66" t="s">
        <v>95</v>
      </c>
      <c r="B62" s="67">
        <v>0</v>
      </c>
      <c r="C62" s="68">
        <v>60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56</v>
      </c>
      <c r="O62" s="68">
        <v>0</v>
      </c>
      <c r="P62" s="68">
        <v>1</v>
      </c>
      <c r="Q62" s="68">
        <v>1</v>
      </c>
      <c r="R62" s="69">
        <v>0</v>
      </c>
    </row>
    <row r="63" spans="1:18" ht="16.5" x14ac:dyDescent="0.3">
      <c r="A63" s="66" t="s">
        <v>96</v>
      </c>
      <c r="B63" s="67">
        <v>0</v>
      </c>
      <c r="C63" s="68">
        <v>101</v>
      </c>
      <c r="D63" s="68">
        <v>1</v>
      </c>
      <c r="E63" s="68">
        <v>0</v>
      </c>
      <c r="F63" s="68">
        <v>0</v>
      </c>
      <c r="G63" s="68">
        <v>1</v>
      </c>
      <c r="H63" s="68">
        <v>0</v>
      </c>
      <c r="I63" s="68">
        <v>0</v>
      </c>
      <c r="J63" s="68">
        <v>0</v>
      </c>
      <c r="K63" s="68">
        <v>1</v>
      </c>
      <c r="L63" s="68">
        <v>0</v>
      </c>
      <c r="M63" s="68">
        <v>0</v>
      </c>
      <c r="N63" s="68">
        <v>63</v>
      </c>
      <c r="O63" s="68">
        <v>0</v>
      </c>
      <c r="P63" s="68">
        <v>4</v>
      </c>
      <c r="Q63" s="68">
        <v>0</v>
      </c>
      <c r="R63" s="69">
        <v>0</v>
      </c>
    </row>
    <row r="64" spans="1:18" ht="16.5" x14ac:dyDescent="0.3">
      <c r="A64" s="66" t="s">
        <v>97</v>
      </c>
      <c r="B64" s="67">
        <v>0</v>
      </c>
      <c r="C64" s="68">
        <v>42</v>
      </c>
      <c r="D64" s="68">
        <v>0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1</v>
      </c>
      <c r="L64" s="68">
        <v>1</v>
      </c>
      <c r="M64" s="68">
        <v>0</v>
      </c>
      <c r="N64" s="68">
        <v>61</v>
      </c>
      <c r="O64" s="68">
        <v>0</v>
      </c>
      <c r="P64" s="68">
        <v>2</v>
      </c>
      <c r="Q64" s="68">
        <v>0</v>
      </c>
      <c r="R64" s="69">
        <v>1</v>
      </c>
    </row>
    <row r="65" spans="1:18" ht="16.5" x14ac:dyDescent="0.3">
      <c r="A65" s="66" t="s">
        <v>98</v>
      </c>
      <c r="B65" s="67">
        <v>0</v>
      </c>
      <c r="C65" s="68">
        <v>56</v>
      </c>
      <c r="D65" s="68">
        <v>0</v>
      </c>
      <c r="E65" s="68">
        <v>0</v>
      </c>
      <c r="F65" s="68">
        <v>0</v>
      </c>
      <c r="G65" s="68">
        <v>1</v>
      </c>
      <c r="H65" s="68">
        <v>0</v>
      </c>
      <c r="I65" s="68">
        <v>0</v>
      </c>
      <c r="J65" s="68">
        <v>0</v>
      </c>
      <c r="K65" s="68">
        <v>1</v>
      </c>
      <c r="L65" s="68">
        <v>0</v>
      </c>
      <c r="M65" s="68">
        <v>0</v>
      </c>
      <c r="N65" s="68">
        <v>48</v>
      </c>
      <c r="O65" s="68">
        <v>0</v>
      </c>
      <c r="P65" s="68">
        <v>0</v>
      </c>
      <c r="Q65" s="68">
        <v>0</v>
      </c>
      <c r="R65" s="69">
        <v>1</v>
      </c>
    </row>
    <row r="66" spans="1:18" ht="16.5" x14ac:dyDescent="0.3">
      <c r="A66" s="66" t="s">
        <v>99</v>
      </c>
      <c r="B66" s="67">
        <v>0</v>
      </c>
      <c r="C66" s="68">
        <v>81</v>
      </c>
      <c r="D66" s="68">
        <v>2</v>
      </c>
      <c r="E66" s="68">
        <v>0</v>
      </c>
      <c r="F66" s="68">
        <v>0</v>
      </c>
      <c r="G66" s="68">
        <v>0</v>
      </c>
      <c r="H66" s="68">
        <v>0</v>
      </c>
      <c r="I66" s="68">
        <v>1</v>
      </c>
      <c r="J66" s="68">
        <v>0</v>
      </c>
      <c r="K66" s="68">
        <v>0</v>
      </c>
      <c r="L66" s="68">
        <v>0</v>
      </c>
      <c r="M66" s="68">
        <v>0</v>
      </c>
      <c r="N66" s="68">
        <v>39</v>
      </c>
      <c r="O66" s="68">
        <v>0</v>
      </c>
      <c r="P66" s="68">
        <v>1</v>
      </c>
      <c r="Q66" s="68">
        <v>0</v>
      </c>
      <c r="R66" s="69">
        <v>1</v>
      </c>
    </row>
    <row r="67" spans="1:18" ht="16.5" x14ac:dyDescent="0.3">
      <c r="A67" s="66" t="s">
        <v>100</v>
      </c>
      <c r="B67" s="67">
        <v>0</v>
      </c>
      <c r="C67" s="68">
        <v>61</v>
      </c>
      <c r="D67" s="68">
        <v>0</v>
      </c>
      <c r="E67" s="68">
        <v>0</v>
      </c>
      <c r="F67" s="68">
        <v>0</v>
      </c>
      <c r="G67" s="68">
        <v>1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27</v>
      </c>
      <c r="O67" s="68">
        <v>0</v>
      </c>
      <c r="P67" s="68">
        <v>0</v>
      </c>
      <c r="Q67" s="68">
        <f>-O680</f>
        <v>0</v>
      </c>
      <c r="R67" s="69">
        <v>0</v>
      </c>
    </row>
    <row r="68" spans="1:18" ht="16.5" x14ac:dyDescent="0.3">
      <c r="A68" s="66" t="s">
        <v>101</v>
      </c>
      <c r="B68" s="67">
        <v>0</v>
      </c>
      <c r="C68" s="68">
        <v>45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24</v>
      </c>
      <c r="O68" s="68">
        <v>0</v>
      </c>
      <c r="P68" s="68">
        <v>1</v>
      </c>
      <c r="Q68" s="68">
        <v>0</v>
      </c>
      <c r="R68" s="69">
        <v>0</v>
      </c>
    </row>
    <row r="69" spans="1:18" ht="16.5" x14ac:dyDescent="0.3">
      <c r="A69" s="66" t="s">
        <v>102</v>
      </c>
      <c r="B69" s="67">
        <v>0</v>
      </c>
      <c r="C69" s="68">
        <v>19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21</v>
      </c>
      <c r="O69" s="68">
        <v>0</v>
      </c>
      <c r="P69" s="68">
        <v>0</v>
      </c>
      <c r="Q69" s="68">
        <v>0</v>
      </c>
      <c r="R69" s="69">
        <v>0</v>
      </c>
    </row>
    <row r="70" spans="1:18" ht="16.5" x14ac:dyDescent="0.3">
      <c r="A70" s="66" t="s">
        <v>103</v>
      </c>
      <c r="B70" s="67">
        <v>0</v>
      </c>
      <c r="C70" s="68">
        <v>52</v>
      </c>
      <c r="D70" s="68">
        <v>2</v>
      </c>
      <c r="E70" s="68">
        <v>0</v>
      </c>
      <c r="F70" s="68">
        <v>0</v>
      </c>
      <c r="G70" s="68">
        <v>1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35</v>
      </c>
      <c r="O70" s="68">
        <v>0</v>
      </c>
      <c r="P70" s="68">
        <v>0</v>
      </c>
      <c r="Q70" s="68">
        <v>0</v>
      </c>
      <c r="R70" s="69">
        <v>1</v>
      </c>
    </row>
    <row r="71" spans="1:18" ht="16.5" x14ac:dyDescent="0.3">
      <c r="A71" s="66" t="s">
        <v>104</v>
      </c>
      <c r="B71" s="67">
        <v>0</v>
      </c>
      <c r="C71" s="68">
        <v>52</v>
      </c>
      <c r="D71" s="68">
        <v>1</v>
      </c>
      <c r="E71" s="68">
        <v>0</v>
      </c>
      <c r="F71" s="68">
        <v>0</v>
      </c>
      <c r="G71" s="68">
        <v>1</v>
      </c>
      <c r="H71" s="68">
        <v>0</v>
      </c>
      <c r="I71" s="68">
        <v>0</v>
      </c>
      <c r="J71" s="68">
        <v>0</v>
      </c>
      <c r="K71" s="68">
        <v>0</v>
      </c>
      <c r="L71" s="68">
        <v>1</v>
      </c>
      <c r="M71" s="68">
        <v>0</v>
      </c>
      <c r="N71" s="68">
        <v>26</v>
      </c>
      <c r="O71" s="68">
        <v>0</v>
      </c>
      <c r="P71" s="68">
        <v>1</v>
      </c>
      <c r="Q71" s="68">
        <v>0</v>
      </c>
      <c r="R71" s="69">
        <v>0</v>
      </c>
    </row>
    <row r="72" spans="1:18" ht="16.5" x14ac:dyDescent="0.3">
      <c r="A72" s="66" t="s">
        <v>105</v>
      </c>
      <c r="B72" s="67">
        <v>0</v>
      </c>
      <c r="C72" s="68">
        <v>25</v>
      </c>
      <c r="D72" s="68">
        <v>0</v>
      </c>
      <c r="E72" s="68">
        <v>0</v>
      </c>
      <c r="F72" s="68">
        <v>0</v>
      </c>
      <c r="G72" s="68">
        <v>0</v>
      </c>
      <c r="H72" s="68">
        <v>1</v>
      </c>
      <c r="I72" s="68">
        <v>0</v>
      </c>
      <c r="J72" s="68">
        <v>0</v>
      </c>
      <c r="K72" s="68">
        <v>1</v>
      </c>
      <c r="L72" s="68">
        <v>0</v>
      </c>
      <c r="M72" s="68">
        <v>0</v>
      </c>
      <c r="N72" s="68">
        <v>15</v>
      </c>
      <c r="O72" s="68">
        <v>0</v>
      </c>
      <c r="P72" s="68">
        <v>0</v>
      </c>
      <c r="Q72" s="68">
        <v>0</v>
      </c>
      <c r="R72" s="69">
        <v>0</v>
      </c>
    </row>
    <row r="73" spans="1:18" ht="16.5" x14ac:dyDescent="0.3">
      <c r="A73" s="66" t="s">
        <v>106</v>
      </c>
      <c r="B73" s="67">
        <v>0</v>
      </c>
      <c r="C73" s="68">
        <v>69</v>
      </c>
      <c r="D73" s="68">
        <v>1</v>
      </c>
      <c r="E73" s="68">
        <v>0</v>
      </c>
      <c r="F73" s="68">
        <v>1</v>
      </c>
      <c r="G73" s="68">
        <v>2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23</v>
      </c>
      <c r="O73" s="68">
        <v>0</v>
      </c>
      <c r="P73" s="68">
        <v>0</v>
      </c>
      <c r="Q73" s="68">
        <v>0</v>
      </c>
      <c r="R73" s="69">
        <v>0</v>
      </c>
    </row>
    <row r="74" spans="1:18" ht="16.5" x14ac:dyDescent="0.3">
      <c r="A74" s="66" t="s">
        <v>107</v>
      </c>
      <c r="B74" s="67">
        <v>0</v>
      </c>
      <c r="C74" s="68">
        <v>47</v>
      </c>
      <c r="D74" s="68">
        <v>2</v>
      </c>
      <c r="E74" s="68">
        <v>0</v>
      </c>
      <c r="F74" s="68">
        <v>0</v>
      </c>
      <c r="G74" s="68">
        <v>0</v>
      </c>
      <c r="H74" s="68">
        <v>0</v>
      </c>
      <c r="I74" s="68">
        <v>0</v>
      </c>
      <c r="J74" s="68">
        <v>0</v>
      </c>
      <c r="K74" s="68">
        <v>1</v>
      </c>
      <c r="L74" s="68">
        <v>0</v>
      </c>
      <c r="M74" s="68">
        <v>0</v>
      </c>
      <c r="N74" s="68">
        <v>30</v>
      </c>
      <c r="O74" s="68">
        <v>0</v>
      </c>
      <c r="P74" s="68">
        <v>0</v>
      </c>
      <c r="Q74" s="68">
        <v>0</v>
      </c>
      <c r="R74" s="69">
        <v>0</v>
      </c>
    </row>
    <row r="75" spans="1:18" ht="16.5" x14ac:dyDescent="0.3">
      <c r="A75" s="66" t="s">
        <v>108</v>
      </c>
      <c r="B75" s="67">
        <v>0</v>
      </c>
      <c r="C75" s="68">
        <v>37</v>
      </c>
      <c r="D75" s="68">
        <v>0</v>
      </c>
      <c r="E75" s="68">
        <v>0</v>
      </c>
      <c r="F75" s="68">
        <v>0</v>
      </c>
      <c r="G75" s="68">
        <v>0</v>
      </c>
      <c r="H75" s="68">
        <v>0</v>
      </c>
      <c r="I75" s="68">
        <v>0</v>
      </c>
      <c r="J75" s="68">
        <v>0</v>
      </c>
      <c r="K75" s="68">
        <v>1</v>
      </c>
      <c r="L75" s="68">
        <v>0</v>
      </c>
      <c r="M75" s="68">
        <v>0</v>
      </c>
      <c r="N75" s="68">
        <v>23</v>
      </c>
      <c r="O75" s="68">
        <v>0</v>
      </c>
      <c r="P75" s="68">
        <v>0</v>
      </c>
      <c r="Q75" s="68">
        <v>0</v>
      </c>
      <c r="R75" s="69">
        <v>0</v>
      </c>
    </row>
    <row r="76" spans="1:18" ht="16.5" x14ac:dyDescent="0.3">
      <c r="A76" s="70" t="s">
        <v>125</v>
      </c>
      <c r="B76" s="71">
        <v>1</v>
      </c>
      <c r="C76" s="72">
        <v>928</v>
      </c>
      <c r="D76" s="72">
        <v>247</v>
      </c>
      <c r="E76" s="72">
        <v>0</v>
      </c>
      <c r="F76" s="72">
        <v>2</v>
      </c>
      <c r="G76" s="72">
        <v>133</v>
      </c>
      <c r="H76" s="72">
        <v>2</v>
      </c>
      <c r="I76" s="72">
        <v>0</v>
      </c>
      <c r="J76" s="72">
        <v>0</v>
      </c>
      <c r="K76" s="72">
        <v>10</v>
      </c>
      <c r="L76" s="72">
        <v>67</v>
      </c>
      <c r="M76" s="72">
        <v>0</v>
      </c>
      <c r="N76" s="72">
        <v>418</v>
      </c>
      <c r="O76" s="72">
        <v>6</v>
      </c>
      <c r="P76" s="72">
        <v>145</v>
      </c>
      <c r="Q76" s="72">
        <v>1</v>
      </c>
      <c r="R76" s="73">
        <v>7</v>
      </c>
    </row>
    <row r="77" spans="1:18" ht="16.5" x14ac:dyDescent="0.3">
      <c r="A77" s="74" t="s">
        <v>126</v>
      </c>
      <c r="B77" s="75">
        <v>0</v>
      </c>
      <c r="C77" s="76">
        <v>1</v>
      </c>
      <c r="D77" s="76">
        <v>3</v>
      </c>
      <c r="E77" s="76">
        <v>0</v>
      </c>
      <c r="F77" s="76">
        <v>0</v>
      </c>
      <c r="G77" s="76">
        <v>0</v>
      </c>
      <c r="H77" s="76"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3</v>
      </c>
      <c r="O77" s="76">
        <v>0</v>
      </c>
      <c r="P77" s="76">
        <v>0</v>
      </c>
      <c r="Q77" s="76">
        <v>0</v>
      </c>
      <c r="R77" s="77">
        <v>0</v>
      </c>
    </row>
    <row r="78" spans="1:18" ht="15.75" x14ac:dyDescent="0.25">
      <c r="A78" s="108" t="s">
        <v>12</v>
      </c>
      <c r="B78" s="109">
        <f t="shared" ref="B78:R78" si="0">SUM(B6:B77)</f>
        <v>3</v>
      </c>
      <c r="C78" s="110">
        <f t="shared" si="0"/>
        <v>4857</v>
      </c>
      <c r="D78" s="110">
        <f t="shared" si="0"/>
        <v>319</v>
      </c>
      <c r="E78" s="110">
        <f t="shared" si="0"/>
        <v>4</v>
      </c>
      <c r="F78" s="110">
        <f>SUM(F6:F77)</f>
        <v>4</v>
      </c>
      <c r="G78" s="110">
        <f t="shared" si="0"/>
        <v>162</v>
      </c>
      <c r="H78" s="110">
        <f t="shared" si="0"/>
        <v>3</v>
      </c>
      <c r="I78" s="110">
        <f t="shared" si="0"/>
        <v>2</v>
      </c>
      <c r="J78" s="110">
        <f t="shared" si="0"/>
        <v>3</v>
      </c>
      <c r="K78" s="110">
        <f t="shared" si="0"/>
        <v>65</v>
      </c>
      <c r="L78" s="110">
        <f t="shared" si="0"/>
        <v>78</v>
      </c>
      <c r="M78" s="110">
        <f t="shared" si="0"/>
        <v>2</v>
      </c>
      <c r="N78" s="110">
        <f t="shared" si="0"/>
        <v>3220</v>
      </c>
      <c r="O78" s="110">
        <f t="shared" si="0"/>
        <v>8</v>
      </c>
      <c r="P78" s="110">
        <f t="shared" si="0"/>
        <v>207</v>
      </c>
      <c r="Q78" s="110">
        <f t="shared" si="0"/>
        <v>5</v>
      </c>
      <c r="R78" s="110">
        <f t="shared" si="0"/>
        <v>31</v>
      </c>
    </row>
  </sheetData>
  <mergeCells count="2">
    <mergeCell ref="B1:R1"/>
    <mergeCell ref="B2:R2"/>
  </mergeCells>
  <phoneticPr fontId="4" type="noConversion"/>
  <printOptions horizontalCentered="1"/>
  <pageMargins left="0.2" right="0" top="0.6" bottom="0.25" header="0.25" footer="0.05"/>
  <pageSetup paperSize="5" scale="72" fitToHeight="0" orientation="portrait" r:id="rId1"/>
  <headerFooter>
    <oddHeader>&amp;C&amp;"HELV,Bold"&amp;10KOOTENAI COUNTY RESULTS
PRESIDENTIAL PRIMARY ELECTION MARCH 10, 2020</oddHeader>
  </headerFooter>
  <ignoredErrors>
    <ignoredError sqref="A7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0"/>
  <sheetViews>
    <sheetView view="pageLayout" topLeftCell="A28" zoomScaleNormal="100" workbookViewId="0">
      <selection activeCell="R80" sqref="A80:R80"/>
    </sheetView>
  </sheetViews>
  <sheetFormatPr defaultRowHeight="12.75" x14ac:dyDescent="0.2"/>
  <cols>
    <col min="1" max="1" width="16.5703125" style="10" bestFit="1" customWidth="1"/>
    <col min="2" max="18" width="6.42578125" style="10" customWidth="1"/>
    <col min="19" max="16384" width="9.140625" style="10"/>
  </cols>
  <sheetData>
    <row r="1" spans="1:18" x14ac:dyDescent="0.2">
      <c r="A1" s="1"/>
      <c r="B1" s="120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2"/>
      <c r="O1" s="123"/>
      <c r="P1" s="123"/>
      <c r="Q1" s="123"/>
      <c r="R1" s="124"/>
    </row>
    <row r="2" spans="1:18" x14ac:dyDescent="0.2">
      <c r="A2" s="2"/>
      <c r="B2" s="111" t="s">
        <v>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1" t="s">
        <v>1</v>
      </c>
      <c r="O2" s="112"/>
      <c r="P2" s="112"/>
      <c r="Q2" s="112"/>
      <c r="R2" s="113"/>
    </row>
    <row r="3" spans="1:18" x14ac:dyDescent="0.2">
      <c r="A3" s="3"/>
      <c r="B3" s="114" t="s">
        <v>2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1" t="s">
        <v>3</v>
      </c>
      <c r="O3" s="112"/>
      <c r="P3" s="112"/>
      <c r="Q3" s="112"/>
      <c r="R3" s="113"/>
    </row>
    <row r="4" spans="1:18" x14ac:dyDescent="0.2">
      <c r="A4" s="4"/>
      <c r="B4" s="5" t="s">
        <v>13</v>
      </c>
      <c r="C4" s="5" t="s">
        <v>13</v>
      </c>
      <c r="D4" s="5" t="s">
        <v>13</v>
      </c>
      <c r="E4" s="5" t="s">
        <v>13</v>
      </c>
      <c r="F4" s="5" t="s">
        <v>13</v>
      </c>
      <c r="G4" s="5" t="s">
        <v>13</v>
      </c>
      <c r="H4" s="5" t="s">
        <v>4</v>
      </c>
      <c r="I4" s="5" t="s">
        <v>4</v>
      </c>
      <c r="J4" s="5" t="s">
        <v>4</v>
      </c>
      <c r="K4" s="5" t="s">
        <v>4</v>
      </c>
      <c r="L4" s="5" t="s">
        <v>4</v>
      </c>
      <c r="M4" s="5" t="s">
        <v>4</v>
      </c>
      <c r="N4" s="117"/>
      <c r="O4" s="118"/>
      <c r="P4" s="118"/>
      <c r="Q4" s="118"/>
      <c r="R4" s="119"/>
    </row>
    <row r="5" spans="1:18" ht="129.75" customHeight="1" thickBot="1" x14ac:dyDescent="0.25">
      <c r="A5" s="6" t="s">
        <v>5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117</v>
      </c>
      <c r="K5" s="7" t="s">
        <v>22</v>
      </c>
      <c r="L5" s="7" t="s">
        <v>6</v>
      </c>
      <c r="M5" s="7" t="s">
        <v>23</v>
      </c>
      <c r="N5" s="8" t="s">
        <v>7</v>
      </c>
      <c r="O5" s="8" t="s">
        <v>8</v>
      </c>
      <c r="P5" s="8" t="s">
        <v>9</v>
      </c>
      <c r="Q5" s="8" t="s">
        <v>10</v>
      </c>
      <c r="R5" s="9" t="s">
        <v>11</v>
      </c>
    </row>
    <row r="6" spans="1:18" ht="13.5" thickBot="1" x14ac:dyDescent="0.25">
      <c r="A6" s="23"/>
      <c r="B6" s="24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</row>
    <row r="7" spans="1:18" x14ac:dyDescent="0.2">
      <c r="A7" s="28" t="s">
        <v>39</v>
      </c>
      <c r="B7" s="17">
        <v>0</v>
      </c>
      <c r="C7" s="11">
        <v>3</v>
      </c>
      <c r="D7" s="11">
        <v>1</v>
      </c>
      <c r="E7" s="11">
        <v>181</v>
      </c>
      <c r="F7" s="11">
        <v>1</v>
      </c>
      <c r="G7" s="11">
        <v>0</v>
      </c>
      <c r="H7" s="11">
        <v>2</v>
      </c>
      <c r="I7" s="11">
        <v>0</v>
      </c>
      <c r="J7" s="11">
        <v>0</v>
      </c>
      <c r="K7" s="11">
        <v>0</v>
      </c>
      <c r="L7" s="11">
        <v>0</v>
      </c>
      <c r="M7" s="14">
        <v>0</v>
      </c>
      <c r="N7" s="30">
        <v>1412</v>
      </c>
      <c r="O7" s="55">
        <v>56</v>
      </c>
      <c r="P7" s="30">
        <f>IF(N7&lt;&gt;0,N7+O7,"")</f>
        <v>1468</v>
      </c>
      <c r="Q7" s="20">
        <v>282</v>
      </c>
      <c r="R7" s="32">
        <f t="shared" ref="R7:R73" si="0">IF(N7&lt;&gt;0,Q7/P7,"")</f>
        <v>0.19209809264305178</v>
      </c>
    </row>
    <row r="8" spans="1:18" x14ac:dyDescent="0.2">
      <c r="A8" s="29" t="s">
        <v>40</v>
      </c>
      <c r="B8" s="18">
        <v>0</v>
      </c>
      <c r="C8" s="12">
        <v>0</v>
      </c>
      <c r="D8" s="12">
        <v>0</v>
      </c>
      <c r="E8" s="12">
        <v>252</v>
      </c>
      <c r="F8" s="12">
        <v>1</v>
      </c>
      <c r="G8" s="12">
        <v>3</v>
      </c>
      <c r="H8" s="12">
        <v>0</v>
      </c>
      <c r="I8" s="12">
        <v>1</v>
      </c>
      <c r="J8" s="12">
        <v>0</v>
      </c>
      <c r="K8" s="12">
        <v>0</v>
      </c>
      <c r="L8" s="12">
        <v>0</v>
      </c>
      <c r="M8" s="15">
        <v>0</v>
      </c>
      <c r="N8" s="31">
        <v>1520</v>
      </c>
      <c r="O8" s="55">
        <v>18</v>
      </c>
      <c r="P8" s="31">
        <f t="shared" ref="P8:P74" si="1">IF(N8&lt;&gt;0,N8+O8,"")</f>
        <v>1538</v>
      </c>
      <c r="Q8" s="21">
        <v>318</v>
      </c>
      <c r="R8" s="33">
        <f t="shared" si="0"/>
        <v>0.20676202860858259</v>
      </c>
    </row>
    <row r="9" spans="1:18" x14ac:dyDescent="0.2">
      <c r="A9" s="29" t="s">
        <v>41</v>
      </c>
      <c r="B9" s="18">
        <v>0</v>
      </c>
      <c r="C9" s="12">
        <v>1</v>
      </c>
      <c r="D9" s="12">
        <v>0</v>
      </c>
      <c r="E9" s="12">
        <v>259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0</v>
      </c>
      <c r="L9" s="12">
        <v>0</v>
      </c>
      <c r="M9" s="15">
        <v>0</v>
      </c>
      <c r="N9" s="31">
        <v>1559</v>
      </c>
      <c r="O9" s="55">
        <v>20</v>
      </c>
      <c r="P9" s="31">
        <f t="shared" si="1"/>
        <v>1579</v>
      </c>
      <c r="Q9" s="21">
        <v>329</v>
      </c>
      <c r="R9" s="33">
        <f t="shared" si="0"/>
        <v>0.2083597213426219</v>
      </c>
    </row>
    <row r="10" spans="1:18" x14ac:dyDescent="0.2">
      <c r="A10" s="29" t="s">
        <v>42</v>
      </c>
      <c r="B10" s="18">
        <v>0</v>
      </c>
      <c r="C10" s="12">
        <v>0</v>
      </c>
      <c r="D10" s="12">
        <v>0</v>
      </c>
      <c r="E10" s="12">
        <v>194</v>
      </c>
      <c r="F10" s="12">
        <v>3</v>
      </c>
      <c r="G10" s="12">
        <v>0</v>
      </c>
      <c r="H10" s="12">
        <v>1</v>
      </c>
      <c r="I10" s="12">
        <v>1</v>
      </c>
      <c r="J10" s="12">
        <v>0</v>
      </c>
      <c r="K10" s="12">
        <v>0</v>
      </c>
      <c r="L10" s="12">
        <v>0</v>
      </c>
      <c r="M10" s="15">
        <v>0</v>
      </c>
      <c r="N10" s="31">
        <v>1092</v>
      </c>
      <c r="O10" s="55">
        <v>16</v>
      </c>
      <c r="P10" s="31">
        <f t="shared" si="1"/>
        <v>1108</v>
      </c>
      <c r="Q10" s="21">
        <v>295</v>
      </c>
      <c r="R10" s="33">
        <f t="shared" si="0"/>
        <v>0.26624548736462095</v>
      </c>
    </row>
    <row r="11" spans="1:18" x14ac:dyDescent="0.2">
      <c r="A11" s="29" t="s">
        <v>43</v>
      </c>
      <c r="B11" s="18">
        <v>0</v>
      </c>
      <c r="C11" s="12">
        <v>0</v>
      </c>
      <c r="D11" s="12">
        <v>2</v>
      </c>
      <c r="E11" s="12">
        <v>239</v>
      </c>
      <c r="F11" s="12">
        <v>4</v>
      </c>
      <c r="G11" s="12">
        <v>3</v>
      </c>
      <c r="H11" s="12">
        <v>1</v>
      </c>
      <c r="I11" s="12">
        <v>0</v>
      </c>
      <c r="J11" s="12">
        <v>0</v>
      </c>
      <c r="K11" s="12">
        <v>0</v>
      </c>
      <c r="L11" s="12">
        <v>0</v>
      </c>
      <c r="M11" s="15">
        <v>0</v>
      </c>
      <c r="N11" s="31">
        <v>1793</v>
      </c>
      <c r="O11" s="55">
        <v>16</v>
      </c>
      <c r="P11" s="31">
        <f t="shared" si="1"/>
        <v>1809</v>
      </c>
      <c r="Q11" s="21">
        <v>371</v>
      </c>
      <c r="R11" s="33">
        <f t="shared" si="0"/>
        <v>0.20508568269762301</v>
      </c>
    </row>
    <row r="12" spans="1:18" x14ac:dyDescent="0.2">
      <c r="A12" s="29" t="s">
        <v>44</v>
      </c>
      <c r="B12" s="18">
        <v>0</v>
      </c>
      <c r="C12" s="12">
        <v>0</v>
      </c>
      <c r="D12" s="12">
        <v>0</v>
      </c>
      <c r="E12" s="12">
        <v>323</v>
      </c>
      <c r="F12" s="12">
        <v>2</v>
      </c>
      <c r="G12" s="12">
        <v>2</v>
      </c>
      <c r="H12" s="12">
        <v>3</v>
      </c>
      <c r="I12" s="12">
        <v>1</v>
      </c>
      <c r="J12" s="12">
        <v>2</v>
      </c>
      <c r="K12" s="12">
        <v>1</v>
      </c>
      <c r="L12" s="12">
        <v>0</v>
      </c>
      <c r="M12" s="15">
        <v>2</v>
      </c>
      <c r="N12" s="31">
        <v>2021</v>
      </c>
      <c r="O12" s="55">
        <v>72</v>
      </c>
      <c r="P12" s="31">
        <f t="shared" si="1"/>
        <v>2093</v>
      </c>
      <c r="Q12" s="21">
        <v>438</v>
      </c>
      <c r="R12" s="33">
        <f t="shared" si="0"/>
        <v>0.20926899187768752</v>
      </c>
    </row>
    <row r="13" spans="1:18" x14ac:dyDescent="0.2">
      <c r="A13" s="29" t="s">
        <v>45</v>
      </c>
      <c r="B13" s="18">
        <v>0</v>
      </c>
      <c r="C13" s="12">
        <v>0</v>
      </c>
      <c r="D13" s="12">
        <v>1</v>
      </c>
      <c r="E13" s="12">
        <v>240</v>
      </c>
      <c r="F13" s="12">
        <v>3</v>
      </c>
      <c r="G13" s="12">
        <v>1</v>
      </c>
      <c r="H13" s="12">
        <v>1</v>
      </c>
      <c r="I13" s="12">
        <v>0</v>
      </c>
      <c r="J13" s="12">
        <v>3</v>
      </c>
      <c r="K13" s="12">
        <v>2</v>
      </c>
      <c r="L13" s="12">
        <v>0</v>
      </c>
      <c r="M13" s="15">
        <v>2</v>
      </c>
      <c r="N13" s="31">
        <v>1969</v>
      </c>
      <c r="O13" s="55">
        <v>28</v>
      </c>
      <c r="P13" s="31">
        <f t="shared" si="1"/>
        <v>1997</v>
      </c>
      <c r="Q13" s="21">
        <v>366</v>
      </c>
      <c r="R13" s="33">
        <f t="shared" si="0"/>
        <v>0.18327491236855284</v>
      </c>
    </row>
    <row r="14" spans="1:18" x14ac:dyDescent="0.2">
      <c r="A14" s="29" t="s">
        <v>46</v>
      </c>
      <c r="B14" s="18">
        <v>2</v>
      </c>
      <c r="C14" s="12">
        <v>0</v>
      </c>
      <c r="D14" s="12">
        <v>2</v>
      </c>
      <c r="E14" s="12">
        <v>344</v>
      </c>
      <c r="F14" s="12">
        <v>3</v>
      </c>
      <c r="G14" s="12">
        <v>2</v>
      </c>
      <c r="H14" s="12">
        <v>2</v>
      </c>
      <c r="I14" s="12">
        <v>0</v>
      </c>
      <c r="J14" s="12">
        <v>1</v>
      </c>
      <c r="K14" s="12">
        <v>0</v>
      </c>
      <c r="L14" s="12">
        <v>2</v>
      </c>
      <c r="M14" s="15">
        <v>1</v>
      </c>
      <c r="N14" s="31">
        <v>2450</v>
      </c>
      <c r="O14" s="55">
        <v>82</v>
      </c>
      <c r="P14" s="31">
        <f t="shared" si="1"/>
        <v>2532</v>
      </c>
      <c r="Q14" s="21">
        <v>527</v>
      </c>
      <c r="R14" s="33">
        <f t="shared" si="0"/>
        <v>0.20813586097946288</v>
      </c>
    </row>
    <row r="15" spans="1:18" x14ac:dyDescent="0.2">
      <c r="A15" s="29" t="s">
        <v>47</v>
      </c>
      <c r="B15" s="18">
        <v>1</v>
      </c>
      <c r="C15" s="12">
        <v>4</v>
      </c>
      <c r="D15" s="12">
        <v>1</v>
      </c>
      <c r="E15" s="12">
        <v>293</v>
      </c>
      <c r="F15" s="12">
        <v>8</v>
      </c>
      <c r="G15" s="12">
        <v>4</v>
      </c>
      <c r="H15" s="12">
        <v>2</v>
      </c>
      <c r="I15" s="12">
        <v>1</v>
      </c>
      <c r="J15" s="12">
        <v>0</v>
      </c>
      <c r="K15" s="12">
        <v>0</v>
      </c>
      <c r="L15" s="12">
        <v>1</v>
      </c>
      <c r="M15" s="15">
        <v>1</v>
      </c>
      <c r="N15" s="31">
        <v>1876</v>
      </c>
      <c r="O15" s="55">
        <v>45</v>
      </c>
      <c r="P15" s="31">
        <f t="shared" si="1"/>
        <v>1921</v>
      </c>
      <c r="Q15" s="21">
        <v>464</v>
      </c>
      <c r="R15" s="33">
        <f t="shared" si="0"/>
        <v>0.24154086413326392</v>
      </c>
    </row>
    <row r="16" spans="1:18" x14ac:dyDescent="0.2">
      <c r="A16" s="29" t="s">
        <v>48</v>
      </c>
      <c r="B16" s="18">
        <v>1</v>
      </c>
      <c r="C16" s="12">
        <v>0</v>
      </c>
      <c r="D16" s="12">
        <v>1</v>
      </c>
      <c r="E16" s="12">
        <v>146</v>
      </c>
      <c r="F16" s="12">
        <v>2</v>
      </c>
      <c r="G16" s="12">
        <v>1</v>
      </c>
      <c r="H16" s="12">
        <v>1</v>
      </c>
      <c r="I16" s="12">
        <v>0</v>
      </c>
      <c r="J16" s="12">
        <v>1</v>
      </c>
      <c r="K16" s="12">
        <v>0</v>
      </c>
      <c r="L16" s="12">
        <v>2</v>
      </c>
      <c r="M16" s="15">
        <v>0</v>
      </c>
      <c r="N16" s="31">
        <v>1156</v>
      </c>
      <c r="O16" s="55">
        <v>23</v>
      </c>
      <c r="P16" s="31">
        <f t="shared" si="1"/>
        <v>1179</v>
      </c>
      <c r="Q16" s="21">
        <v>226</v>
      </c>
      <c r="R16" s="33">
        <f t="shared" si="0"/>
        <v>0.19168787107718405</v>
      </c>
    </row>
    <row r="17" spans="1:18" x14ac:dyDescent="0.2">
      <c r="A17" s="29" t="s">
        <v>49</v>
      </c>
      <c r="B17" s="18">
        <v>2</v>
      </c>
      <c r="C17" s="12">
        <v>0</v>
      </c>
      <c r="D17" s="12">
        <v>0</v>
      </c>
      <c r="E17" s="12">
        <v>137</v>
      </c>
      <c r="F17" s="12">
        <v>2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5">
        <v>0</v>
      </c>
      <c r="N17" s="31">
        <v>1177</v>
      </c>
      <c r="O17" s="55">
        <v>18</v>
      </c>
      <c r="P17" s="31">
        <f t="shared" si="1"/>
        <v>1195</v>
      </c>
      <c r="Q17" s="21">
        <v>206</v>
      </c>
      <c r="R17" s="33">
        <f t="shared" si="0"/>
        <v>0.17238493723849371</v>
      </c>
    </row>
    <row r="18" spans="1:18" x14ac:dyDescent="0.2">
      <c r="A18" s="29" t="s">
        <v>50</v>
      </c>
      <c r="B18" s="18">
        <v>1</v>
      </c>
      <c r="C18" s="12">
        <v>0</v>
      </c>
      <c r="D18" s="12">
        <v>0</v>
      </c>
      <c r="E18" s="12">
        <v>106</v>
      </c>
      <c r="F18" s="12">
        <v>1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5">
        <v>0</v>
      </c>
      <c r="N18" s="31">
        <v>765</v>
      </c>
      <c r="O18" s="55">
        <v>24</v>
      </c>
      <c r="P18" s="31">
        <f t="shared" si="1"/>
        <v>789</v>
      </c>
      <c r="Q18" s="21">
        <v>152</v>
      </c>
      <c r="R18" s="33">
        <f t="shared" si="0"/>
        <v>0.1926489226869455</v>
      </c>
    </row>
    <row r="19" spans="1:18" x14ac:dyDescent="0.2">
      <c r="A19" s="29" t="s">
        <v>51</v>
      </c>
      <c r="B19" s="18">
        <v>0</v>
      </c>
      <c r="C19" s="12">
        <v>0</v>
      </c>
      <c r="D19" s="12">
        <v>0</v>
      </c>
      <c r="E19" s="12">
        <v>65</v>
      </c>
      <c r="F19" s="12">
        <v>3</v>
      </c>
      <c r="G19" s="12">
        <v>1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5">
        <v>0</v>
      </c>
      <c r="N19" s="31">
        <v>619</v>
      </c>
      <c r="O19" s="55">
        <v>8</v>
      </c>
      <c r="P19" s="31">
        <f t="shared" si="1"/>
        <v>627</v>
      </c>
      <c r="Q19" s="21">
        <v>108</v>
      </c>
      <c r="R19" s="33">
        <f t="shared" si="0"/>
        <v>0.17224880382775121</v>
      </c>
    </row>
    <row r="20" spans="1:18" x14ac:dyDescent="0.2">
      <c r="A20" s="29" t="s">
        <v>52</v>
      </c>
      <c r="B20" s="18">
        <v>2</v>
      </c>
      <c r="C20" s="12">
        <v>1</v>
      </c>
      <c r="D20" s="12">
        <v>1</v>
      </c>
      <c r="E20" s="12">
        <v>202</v>
      </c>
      <c r="F20" s="12">
        <v>1</v>
      </c>
      <c r="G20" s="12">
        <v>1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5">
        <v>0</v>
      </c>
      <c r="N20" s="31">
        <v>1402</v>
      </c>
      <c r="O20" s="55">
        <v>34</v>
      </c>
      <c r="P20" s="31">
        <f t="shared" si="1"/>
        <v>1436</v>
      </c>
      <c r="Q20" s="21">
        <v>286</v>
      </c>
      <c r="R20" s="33">
        <f t="shared" si="0"/>
        <v>0.19916434540389971</v>
      </c>
    </row>
    <row r="21" spans="1:18" x14ac:dyDescent="0.2">
      <c r="A21" s="29" t="s">
        <v>53</v>
      </c>
      <c r="B21" s="18">
        <v>0</v>
      </c>
      <c r="C21" s="12">
        <v>1</v>
      </c>
      <c r="D21" s="12">
        <v>0</v>
      </c>
      <c r="E21" s="12">
        <v>225</v>
      </c>
      <c r="F21" s="12">
        <v>1</v>
      </c>
      <c r="G21" s="12">
        <v>2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5">
        <v>0</v>
      </c>
      <c r="N21" s="31">
        <v>1622</v>
      </c>
      <c r="O21" s="55">
        <v>24</v>
      </c>
      <c r="P21" s="31">
        <f t="shared" si="1"/>
        <v>1646</v>
      </c>
      <c r="Q21" s="21">
        <v>356</v>
      </c>
      <c r="R21" s="33">
        <f t="shared" si="0"/>
        <v>0.21628189550425272</v>
      </c>
    </row>
    <row r="22" spans="1:18" x14ac:dyDescent="0.2">
      <c r="A22" s="29" t="s">
        <v>54</v>
      </c>
      <c r="B22" s="18">
        <v>1</v>
      </c>
      <c r="C22" s="12">
        <v>1</v>
      </c>
      <c r="D22" s="12">
        <v>0</v>
      </c>
      <c r="E22" s="12">
        <v>226</v>
      </c>
      <c r="F22" s="12">
        <v>3</v>
      </c>
      <c r="G22" s="12">
        <v>1</v>
      </c>
      <c r="H22" s="12">
        <v>1</v>
      </c>
      <c r="I22" s="12">
        <v>0</v>
      </c>
      <c r="J22" s="12">
        <v>0</v>
      </c>
      <c r="K22" s="12">
        <v>1</v>
      </c>
      <c r="L22" s="12">
        <v>1</v>
      </c>
      <c r="M22" s="15">
        <v>1</v>
      </c>
      <c r="N22" s="31">
        <v>1701</v>
      </c>
      <c r="O22" s="55">
        <v>30</v>
      </c>
      <c r="P22" s="31">
        <f t="shared" si="1"/>
        <v>1731</v>
      </c>
      <c r="Q22" s="21">
        <v>380</v>
      </c>
      <c r="R22" s="33">
        <f t="shared" si="0"/>
        <v>0.21952628538417099</v>
      </c>
    </row>
    <row r="23" spans="1:18" x14ac:dyDescent="0.2">
      <c r="A23" s="29" t="s">
        <v>55</v>
      </c>
      <c r="B23" s="18">
        <v>1</v>
      </c>
      <c r="C23" s="12">
        <v>0</v>
      </c>
      <c r="D23" s="12">
        <v>1</v>
      </c>
      <c r="E23" s="12">
        <v>97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5">
        <v>0</v>
      </c>
      <c r="N23" s="31">
        <v>937</v>
      </c>
      <c r="O23" s="55">
        <v>10</v>
      </c>
      <c r="P23" s="31">
        <f t="shared" si="1"/>
        <v>947</v>
      </c>
      <c r="Q23" s="21">
        <v>175</v>
      </c>
      <c r="R23" s="33">
        <f t="shared" si="0"/>
        <v>0.18479408658922913</v>
      </c>
    </row>
    <row r="24" spans="1:18" x14ac:dyDescent="0.2">
      <c r="A24" s="29" t="s">
        <v>56</v>
      </c>
      <c r="B24" s="18">
        <v>3</v>
      </c>
      <c r="C24" s="12">
        <v>1</v>
      </c>
      <c r="D24" s="12">
        <v>1</v>
      </c>
      <c r="E24" s="12">
        <v>238</v>
      </c>
      <c r="F24" s="12">
        <v>8</v>
      </c>
      <c r="G24" s="12">
        <v>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5">
        <v>0</v>
      </c>
      <c r="N24" s="31">
        <v>1858</v>
      </c>
      <c r="O24" s="55">
        <v>38</v>
      </c>
      <c r="P24" s="31">
        <f t="shared" si="1"/>
        <v>1896</v>
      </c>
      <c r="Q24" s="21">
        <v>373</v>
      </c>
      <c r="R24" s="33">
        <f t="shared" si="0"/>
        <v>0.19672995780590719</v>
      </c>
    </row>
    <row r="25" spans="1:18" x14ac:dyDescent="0.2">
      <c r="A25" s="29" t="s">
        <v>57</v>
      </c>
      <c r="B25" s="18">
        <v>1</v>
      </c>
      <c r="C25" s="12">
        <v>0</v>
      </c>
      <c r="D25" s="12">
        <v>1</v>
      </c>
      <c r="E25" s="12">
        <v>176</v>
      </c>
      <c r="F25" s="12">
        <v>1</v>
      </c>
      <c r="G25" s="12">
        <v>1</v>
      </c>
      <c r="H25" s="12">
        <v>1</v>
      </c>
      <c r="I25" s="12">
        <v>0</v>
      </c>
      <c r="J25" s="12">
        <v>0</v>
      </c>
      <c r="K25" s="12">
        <v>0</v>
      </c>
      <c r="L25" s="12">
        <v>0</v>
      </c>
      <c r="M25" s="15">
        <v>1</v>
      </c>
      <c r="N25" s="31">
        <v>1295</v>
      </c>
      <c r="O25" s="55">
        <v>20</v>
      </c>
      <c r="P25" s="31">
        <f t="shared" si="1"/>
        <v>1315</v>
      </c>
      <c r="Q25" s="21">
        <v>285</v>
      </c>
      <c r="R25" s="33">
        <f t="shared" si="0"/>
        <v>0.21673003802281368</v>
      </c>
    </row>
    <row r="26" spans="1:18" x14ac:dyDescent="0.2">
      <c r="A26" s="29" t="s">
        <v>58</v>
      </c>
      <c r="B26" s="18">
        <v>1</v>
      </c>
      <c r="C26" s="12">
        <v>1</v>
      </c>
      <c r="D26" s="12">
        <v>1</v>
      </c>
      <c r="E26" s="12">
        <v>199</v>
      </c>
      <c r="F26" s="12">
        <v>1</v>
      </c>
      <c r="G26" s="12">
        <v>3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5">
        <v>1</v>
      </c>
      <c r="N26" s="31">
        <v>1935</v>
      </c>
      <c r="O26" s="55">
        <v>21</v>
      </c>
      <c r="P26" s="31">
        <f t="shared" si="1"/>
        <v>1956</v>
      </c>
      <c r="Q26" s="21">
        <v>342</v>
      </c>
      <c r="R26" s="33">
        <f t="shared" si="0"/>
        <v>0.17484662576687116</v>
      </c>
    </row>
    <row r="27" spans="1:18" x14ac:dyDescent="0.2">
      <c r="A27" s="29" t="s">
        <v>59</v>
      </c>
      <c r="B27" s="18">
        <v>0</v>
      </c>
      <c r="C27" s="12">
        <v>1</v>
      </c>
      <c r="D27" s="12">
        <v>2</v>
      </c>
      <c r="E27" s="12">
        <v>117</v>
      </c>
      <c r="F27" s="12">
        <v>0</v>
      </c>
      <c r="G27" s="12">
        <v>2</v>
      </c>
      <c r="H27" s="12">
        <v>0</v>
      </c>
      <c r="I27" s="12">
        <v>0</v>
      </c>
      <c r="J27" s="12">
        <v>0</v>
      </c>
      <c r="K27" s="12">
        <v>0</v>
      </c>
      <c r="L27" s="12">
        <v>1</v>
      </c>
      <c r="M27" s="15">
        <v>0</v>
      </c>
      <c r="N27" s="31">
        <v>1039</v>
      </c>
      <c r="O27" s="55">
        <v>13</v>
      </c>
      <c r="P27" s="31">
        <f t="shared" si="1"/>
        <v>1052</v>
      </c>
      <c r="Q27" s="21">
        <v>224</v>
      </c>
      <c r="R27" s="33">
        <f t="shared" si="0"/>
        <v>0.21292775665399238</v>
      </c>
    </row>
    <row r="28" spans="1:18" x14ac:dyDescent="0.2">
      <c r="A28" s="29" t="s">
        <v>60</v>
      </c>
      <c r="B28" s="18">
        <v>2</v>
      </c>
      <c r="C28" s="12">
        <v>1</v>
      </c>
      <c r="D28" s="12">
        <v>1</v>
      </c>
      <c r="E28" s="12">
        <v>177</v>
      </c>
      <c r="F28" s="12">
        <v>2</v>
      </c>
      <c r="G28" s="12">
        <v>7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5">
        <v>0</v>
      </c>
      <c r="N28" s="31">
        <v>1471</v>
      </c>
      <c r="O28" s="55">
        <v>16</v>
      </c>
      <c r="P28" s="31">
        <f t="shared" si="1"/>
        <v>1487</v>
      </c>
      <c r="Q28" s="21">
        <v>294</v>
      </c>
      <c r="R28" s="33">
        <f t="shared" si="0"/>
        <v>0.1977135171486214</v>
      </c>
    </row>
    <row r="29" spans="1:18" x14ac:dyDescent="0.2">
      <c r="A29" s="29" t="s">
        <v>61</v>
      </c>
      <c r="B29" s="18">
        <v>1</v>
      </c>
      <c r="C29" s="12">
        <v>0</v>
      </c>
      <c r="D29" s="12">
        <v>1</v>
      </c>
      <c r="E29" s="12">
        <v>120</v>
      </c>
      <c r="F29" s="12">
        <v>1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5">
        <v>0</v>
      </c>
      <c r="N29" s="31">
        <v>1221</v>
      </c>
      <c r="O29" s="55">
        <v>33</v>
      </c>
      <c r="P29" s="31">
        <f t="shared" si="1"/>
        <v>1254</v>
      </c>
      <c r="Q29" s="21">
        <v>216</v>
      </c>
      <c r="R29" s="33">
        <f t="shared" si="0"/>
        <v>0.17224880382775121</v>
      </c>
    </row>
    <row r="30" spans="1:18" x14ac:dyDescent="0.2">
      <c r="A30" s="29" t="s">
        <v>62</v>
      </c>
      <c r="B30" s="18">
        <v>0</v>
      </c>
      <c r="C30" s="12">
        <v>1</v>
      </c>
      <c r="D30" s="12">
        <v>0</v>
      </c>
      <c r="E30" s="12">
        <v>74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5">
        <v>0</v>
      </c>
      <c r="N30" s="31">
        <v>825</v>
      </c>
      <c r="O30" s="55">
        <v>13</v>
      </c>
      <c r="P30" s="31">
        <f t="shared" si="1"/>
        <v>838</v>
      </c>
      <c r="Q30" s="21">
        <v>148</v>
      </c>
      <c r="R30" s="33">
        <f t="shared" si="0"/>
        <v>0.1766109785202864</v>
      </c>
    </row>
    <row r="31" spans="1:18" x14ac:dyDescent="0.2">
      <c r="A31" s="29" t="s">
        <v>63</v>
      </c>
      <c r="B31" s="18">
        <v>0</v>
      </c>
      <c r="C31" s="12">
        <v>0</v>
      </c>
      <c r="D31" s="12">
        <v>1</v>
      </c>
      <c r="E31" s="12">
        <v>150</v>
      </c>
      <c r="F31" s="12">
        <v>2</v>
      </c>
      <c r="G31" s="12">
        <v>3</v>
      </c>
      <c r="H31" s="12">
        <v>0</v>
      </c>
      <c r="I31" s="12">
        <v>0</v>
      </c>
      <c r="J31" s="12">
        <v>0</v>
      </c>
      <c r="K31" s="12">
        <v>0</v>
      </c>
      <c r="L31" s="12">
        <v>1</v>
      </c>
      <c r="M31" s="15">
        <v>0</v>
      </c>
      <c r="N31" s="31">
        <v>1668</v>
      </c>
      <c r="O31" s="55">
        <v>43</v>
      </c>
      <c r="P31" s="31">
        <f t="shared" si="1"/>
        <v>1711</v>
      </c>
      <c r="Q31" s="21">
        <v>293</v>
      </c>
      <c r="R31" s="33">
        <f t="shared" si="0"/>
        <v>0.17124488603156049</v>
      </c>
    </row>
    <row r="32" spans="1:18" x14ac:dyDescent="0.2">
      <c r="A32" s="29" t="s">
        <v>64</v>
      </c>
      <c r="B32" s="18">
        <v>2</v>
      </c>
      <c r="C32" s="12">
        <v>1</v>
      </c>
      <c r="D32" s="12">
        <v>1</v>
      </c>
      <c r="E32" s="12">
        <v>82</v>
      </c>
      <c r="F32" s="12">
        <v>2</v>
      </c>
      <c r="G32" s="12">
        <v>2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5">
        <v>0</v>
      </c>
      <c r="N32" s="31">
        <v>720</v>
      </c>
      <c r="O32" s="55">
        <v>19</v>
      </c>
      <c r="P32" s="31">
        <f t="shared" si="1"/>
        <v>739</v>
      </c>
      <c r="Q32" s="21">
        <v>159</v>
      </c>
      <c r="R32" s="33">
        <f t="shared" si="0"/>
        <v>0.21515561569688768</v>
      </c>
    </row>
    <row r="33" spans="1:18" x14ac:dyDescent="0.2">
      <c r="A33" s="29" t="s">
        <v>65</v>
      </c>
      <c r="B33" s="18">
        <v>1</v>
      </c>
      <c r="C33" s="12">
        <v>0</v>
      </c>
      <c r="D33" s="12">
        <v>0</v>
      </c>
      <c r="E33" s="12">
        <v>173</v>
      </c>
      <c r="F33" s="12">
        <v>1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5">
        <v>0</v>
      </c>
      <c r="N33" s="31">
        <v>1496</v>
      </c>
      <c r="O33" s="55">
        <v>30</v>
      </c>
      <c r="P33" s="31">
        <f t="shared" si="1"/>
        <v>1526</v>
      </c>
      <c r="Q33" s="21">
        <v>291</v>
      </c>
      <c r="R33" s="33">
        <f t="shared" si="0"/>
        <v>0.19069462647444299</v>
      </c>
    </row>
    <row r="34" spans="1:18" x14ac:dyDescent="0.2">
      <c r="A34" s="29" t="s">
        <v>66</v>
      </c>
      <c r="B34" s="18">
        <v>2</v>
      </c>
      <c r="C34" s="12">
        <v>0</v>
      </c>
      <c r="D34" s="12">
        <v>4</v>
      </c>
      <c r="E34" s="12">
        <v>316</v>
      </c>
      <c r="F34" s="12">
        <v>3</v>
      </c>
      <c r="G34" s="12">
        <v>3</v>
      </c>
      <c r="H34" s="12">
        <v>3</v>
      </c>
      <c r="I34" s="12">
        <v>1</v>
      </c>
      <c r="J34" s="12">
        <v>0</v>
      </c>
      <c r="K34" s="12">
        <v>0</v>
      </c>
      <c r="L34" s="12">
        <v>0</v>
      </c>
      <c r="M34" s="15">
        <v>2</v>
      </c>
      <c r="N34" s="31">
        <v>2256</v>
      </c>
      <c r="O34" s="55">
        <v>85</v>
      </c>
      <c r="P34" s="31">
        <f t="shared" si="1"/>
        <v>2341</v>
      </c>
      <c r="Q34" s="21">
        <v>478</v>
      </c>
      <c r="R34" s="33">
        <f t="shared" si="0"/>
        <v>0.20418624519436138</v>
      </c>
    </row>
    <row r="35" spans="1:18" x14ac:dyDescent="0.2">
      <c r="A35" s="29" t="s">
        <v>67</v>
      </c>
      <c r="B35" s="18">
        <v>0</v>
      </c>
      <c r="C35" s="12">
        <v>1</v>
      </c>
      <c r="D35" s="12">
        <v>0</v>
      </c>
      <c r="E35" s="12">
        <v>78</v>
      </c>
      <c r="F35" s="12">
        <v>2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1</v>
      </c>
      <c r="M35" s="15">
        <v>0</v>
      </c>
      <c r="N35" s="31">
        <v>779</v>
      </c>
      <c r="O35" s="55">
        <v>20</v>
      </c>
      <c r="P35" s="31">
        <f t="shared" si="1"/>
        <v>799</v>
      </c>
      <c r="Q35" s="21">
        <v>147</v>
      </c>
      <c r="R35" s="33">
        <f t="shared" si="0"/>
        <v>0.18397997496871088</v>
      </c>
    </row>
    <row r="36" spans="1:18" x14ac:dyDescent="0.2">
      <c r="A36" s="29" t="s">
        <v>68</v>
      </c>
      <c r="B36" s="18">
        <v>0</v>
      </c>
      <c r="C36" s="12">
        <v>1</v>
      </c>
      <c r="D36" s="12">
        <v>0</v>
      </c>
      <c r="E36" s="12">
        <v>158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15">
        <v>0</v>
      </c>
      <c r="N36" s="31">
        <v>1580</v>
      </c>
      <c r="O36" s="55">
        <v>27</v>
      </c>
      <c r="P36" s="31">
        <f t="shared" si="1"/>
        <v>1607</v>
      </c>
      <c r="Q36" s="21">
        <v>264</v>
      </c>
      <c r="R36" s="33">
        <f t="shared" si="0"/>
        <v>0.16428126944617299</v>
      </c>
    </row>
    <row r="37" spans="1:18" x14ac:dyDescent="0.2">
      <c r="A37" s="29" t="s">
        <v>69</v>
      </c>
      <c r="B37" s="18">
        <v>0</v>
      </c>
      <c r="C37" s="12">
        <v>0</v>
      </c>
      <c r="D37" s="12">
        <v>0</v>
      </c>
      <c r="E37" s="12">
        <v>41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1</v>
      </c>
      <c r="M37" s="15">
        <v>0</v>
      </c>
      <c r="N37" s="31">
        <v>431</v>
      </c>
      <c r="O37" s="55">
        <v>16</v>
      </c>
      <c r="P37" s="31">
        <f t="shared" si="1"/>
        <v>447</v>
      </c>
      <c r="Q37" s="21">
        <v>79</v>
      </c>
      <c r="R37" s="33">
        <f t="shared" si="0"/>
        <v>0.1767337807606264</v>
      </c>
    </row>
    <row r="38" spans="1:18" x14ac:dyDescent="0.2">
      <c r="A38" s="29" t="s">
        <v>70</v>
      </c>
      <c r="B38" s="18">
        <v>0</v>
      </c>
      <c r="C38" s="12">
        <v>1</v>
      </c>
      <c r="D38" s="12">
        <v>0</v>
      </c>
      <c r="E38" s="12">
        <v>145</v>
      </c>
      <c r="F38" s="12">
        <v>1</v>
      </c>
      <c r="G38" s="12">
        <v>2</v>
      </c>
      <c r="H38" s="12">
        <v>0</v>
      </c>
      <c r="I38" s="12">
        <v>0</v>
      </c>
      <c r="J38" s="12">
        <v>1</v>
      </c>
      <c r="K38" s="12">
        <v>0</v>
      </c>
      <c r="L38" s="12">
        <v>1</v>
      </c>
      <c r="M38" s="15">
        <v>0</v>
      </c>
      <c r="N38" s="31">
        <v>1074</v>
      </c>
      <c r="O38" s="55">
        <v>31</v>
      </c>
      <c r="P38" s="31">
        <f t="shared" si="1"/>
        <v>1105</v>
      </c>
      <c r="Q38" s="21">
        <v>261</v>
      </c>
      <c r="R38" s="33">
        <f t="shared" si="0"/>
        <v>0.23619909502262443</v>
      </c>
    </row>
    <row r="39" spans="1:18" x14ac:dyDescent="0.2">
      <c r="A39" s="29" t="s">
        <v>71</v>
      </c>
      <c r="B39" s="18">
        <v>1</v>
      </c>
      <c r="C39" s="12">
        <v>0</v>
      </c>
      <c r="D39" s="12">
        <v>0</v>
      </c>
      <c r="E39" s="12">
        <v>59</v>
      </c>
      <c r="F39" s="12">
        <v>0</v>
      </c>
      <c r="G39" s="12">
        <v>2</v>
      </c>
      <c r="H39" s="12">
        <v>1</v>
      </c>
      <c r="I39" s="12">
        <v>0</v>
      </c>
      <c r="J39" s="12">
        <v>0</v>
      </c>
      <c r="K39" s="12">
        <v>0</v>
      </c>
      <c r="L39" s="12">
        <v>1</v>
      </c>
      <c r="M39" s="15">
        <v>0</v>
      </c>
      <c r="N39" s="31">
        <v>663</v>
      </c>
      <c r="O39" s="55">
        <v>20</v>
      </c>
      <c r="P39" s="31">
        <f t="shared" si="1"/>
        <v>683</v>
      </c>
      <c r="Q39" s="21">
        <v>118</v>
      </c>
      <c r="R39" s="33">
        <f t="shared" si="0"/>
        <v>0.17276720351390923</v>
      </c>
    </row>
    <row r="40" spans="1:18" x14ac:dyDescent="0.2">
      <c r="A40" s="29" t="s">
        <v>72</v>
      </c>
      <c r="B40" s="18">
        <v>2</v>
      </c>
      <c r="C40" s="12">
        <v>1</v>
      </c>
      <c r="D40" s="12">
        <v>0</v>
      </c>
      <c r="E40" s="12">
        <v>155</v>
      </c>
      <c r="F40" s="12">
        <v>1</v>
      </c>
      <c r="G40" s="12">
        <v>2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5">
        <v>0</v>
      </c>
      <c r="N40" s="31">
        <v>1383</v>
      </c>
      <c r="O40" s="55">
        <v>31</v>
      </c>
      <c r="P40" s="31">
        <f t="shared" si="1"/>
        <v>1414</v>
      </c>
      <c r="Q40" s="21">
        <v>269</v>
      </c>
      <c r="R40" s="33">
        <f t="shared" si="0"/>
        <v>0.19024045261669023</v>
      </c>
    </row>
    <row r="41" spans="1:18" x14ac:dyDescent="0.2">
      <c r="A41" s="29" t="s">
        <v>73</v>
      </c>
      <c r="B41" s="18">
        <v>0</v>
      </c>
      <c r="C41" s="12">
        <v>0</v>
      </c>
      <c r="D41" s="12">
        <v>0</v>
      </c>
      <c r="E41" s="12">
        <v>60</v>
      </c>
      <c r="F41" s="12">
        <v>0</v>
      </c>
      <c r="G41" s="12">
        <v>1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5">
        <v>0</v>
      </c>
      <c r="N41" s="31">
        <v>778</v>
      </c>
      <c r="O41" s="55">
        <v>7</v>
      </c>
      <c r="P41" s="31">
        <f t="shared" si="1"/>
        <v>785</v>
      </c>
      <c r="Q41" s="21">
        <v>104</v>
      </c>
      <c r="R41" s="33">
        <f t="shared" si="0"/>
        <v>0.13248407643312102</v>
      </c>
    </row>
    <row r="42" spans="1:18" x14ac:dyDescent="0.2">
      <c r="A42" s="29" t="s">
        <v>74</v>
      </c>
      <c r="B42" s="18">
        <v>0</v>
      </c>
      <c r="C42" s="12">
        <v>0</v>
      </c>
      <c r="D42" s="12">
        <v>0</v>
      </c>
      <c r="E42" s="12">
        <v>91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5">
        <v>0</v>
      </c>
      <c r="N42" s="31">
        <v>746</v>
      </c>
      <c r="O42" s="55">
        <v>7</v>
      </c>
      <c r="P42" s="31">
        <f t="shared" si="1"/>
        <v>753</v>
      </c>
      <c r="Q42" s="21">
        <v>115</v>
      </c>
      <c r="R42" s="33">
        <f t="shared" si="0"/>
        <v>0.15272244355909695</v>
      </c>
    </row>
    <row r="43" spans="1:18" x14ac:dyDescent="0.2">
      <c r="A43" s="29" t="s">
        <v>75</v>
      </c>
      <c r="B43" s="18">
        <v>0</v>
      </c>
      <c r="C43" s="12">
        <v>0</v>
      </c>
      <c r="D43" s="12">
        <v>0</v>
      </c>
      <c r="E43" s="12">
        <v>195</v>
      </c>
      <c r="F43" s="12">
        <v>1</v>
      </c>
      <c r="G43" s="12">
        <v>2</v>
      </c>
      <c r="H43" s="12">
        <v>1</v>
      </c>
      <c r="I43" s="12">
        <v>0</v>
      </c>
      <c r="J43" s="12">
        <v>0</v>
      </c>
      <c r="K43" s="12">
        <v>0</v>
      </c>
      <c r="L43" s="12">
        <v>0</v>
      </c>
      <c r="M43" s="15">
        <v>0</v>
      </c>
      <c r="N43" s="31">
        <v>1624</v>
      </c>
      <c r="O43" s="55">
        <v>40</v>
      </c>
      <c r="P43" s="31">
        <f t="shared" si="1"/>
        <v>1664</v>
      </c>
      <c r="Q43" s="21">
        <v>292</v>
      </c>
      <c r="R43" s="33">
        <f t="shared" si="0"/>
        <v>0.17548076923076922</v>
      </c>
    </row>
    <row r="44" spans="1:18" x14ac:dyDescent="0.2">
      <c r="A44" s="29" t="s">
        <v>76</v>
      </c>
      <c r="B44" s="18">
        <v>1</v>
      </c>
      <c r="C44" s="12">
        <v>0</v>
      </c>
      <c r="D44" s="12">
        <v>1</v>
      </c>
      <c r="E44" s="12">
        <v>116</v>
      </c>
      <c r="F44" s="12">
        <v>1</v>
      </c>
      <c r="G44" s="12">
        <v>3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5">
        <v>0</v>
      </c>
      <c r="N44" s="31">
        <v>1342</v>
      </c>
      <c r="O44" s="55">
        <v>21</v>
      </c>
      <c r="P44" s="31">
        <f t="shared" si="1"/>
        <v>1363</v>
      </c>
      <c r="Q44" s="21">
        <v>260</v>
      </c>
      <c r="R44" s="33">
        <f t="shared" si="0"/>
        <v>0.19075568598679385</v>
      </c>
    </row>
    <row r="45" spans="1:18" x14ac:dyDescent="0.2">
      <c r="A45" s="29" t="s">
        <v>77</v>
      </c>
      <c r="B45" s="18">
        <v>0</v>
      </c>
      <c r="C45" s="12">
        <v>0</v>
      </c>
      <c r="D45" s="12">
        <v>0</v>
      </c>
      <c r="E45" s="12">
        <v>198</v>
      </c>
      <c r="F45" s="12">
        <v>0</v>
      </c>
      <c r="G45" s="12">
        <v>2</v>
      </c>
      <c r="H45" s="12">
        <v>1</v>
      </c>
      <c r="I45" s="12">
        <v>0</v>
      </c>
      <c r="J45" s="12">
        <v>0</v>
      </c>
      <c r="K45" s="12">
        <v>0</v>
      </c>
      <c r="L45" s="12">
        <v>0</v>
      </c>
      <c r="M45" s="15">
        <v>0</v>
      </c>
      <c r="N45" s="31">
        <v>2470</v>
      </c>
      <c r="O45" s="55">
        <v>50</v>
      </c>
      <c r="P45" s="31">
        <f t="shared" si="1"/>
        <v>2520</v>
      </c>
      <c r="Q45" s="21">
        <v>407</v>
      </c>
      <c r="R45" s="33">
        <f t="shared" si="0"/>
        <v>0.16150793650793652</v>
      </c>
    </row>
    <row r="46" spans="1:18" x14ac:dyDescent="0.2">
      <c r="A46" s="29" t="s">
        <v>78</v>
      </c>
      <c r="B46" s="18">
        <v>0</v>
      </c>
      <c r="C46" s="12">
        <v>0</v>
      </c>
      <c r="D46" s="12">
        <v>0</v>
      </c>
      <c r="E46" s="12">
        <v>173</v>
      </c>
      <c r="F46" s="12">
        <v>3</v>
      </c>
      <c r="G46" s="12">
        <v>2</v>
      </c>
      <c r="H46" s="12">
        <v>1</v>
      </c>
      <c r="I46" s="12">
        <v>0</v>
      </c>
      <c r="J46" s="12">
        <v>0</v>
      </c>
      <c r="K46" s="12">
        <v>0</v>
      </c>
      <c r="L46" s="12">
        <v>0</v>
      </c>
      <c r="M46" s="15">
        <v>0</v>
      </c>
      <c r="N46" s="31">
        <v>1833</v>
      </c>
      <c r="O46" s="55">
        <v>41</v>
      </c>
      <c r="P46" s="31">
        <f t="shared" si="1"/>
        <v>1874</v>
      </c>
      <c r="Q46" s="21">
        <v>310</v>
      </c>
      <c r="R46" s="33">
        <f t="shared" si="0"/>
        <v>0.16542155816435433</v>
      </c>
    </row>
    <row r="47" spans="1:18" x14ac:dyDescent="0.2">
      <c r="A47" s="29" t="s">
        <v>79</v>
      </c>
      <c r="B47" s="18">
        <v>3</v>
      </c>
      <c r="C47" s="12">
        <v>1</v>
      </c>
      <c r="D47" s="12">
        <v>0</v>
      </c>
      <c r="E47" s="12">
        <v>155</v>
      </c>
      <c r="F47" s="12">
        <v>1</v>
      </c>
      <c r="G47" s="12">
        <v>3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5">
        <v>0</v>
      </c>
      <c r="N47" s="31">
        <v>1259</v>
      </c>
      <c r="O47" s="55">
        <v>5</v>
      </c>
      <c r="P47" s="31">
        <f t="shared" si="1"/>
        <v>1264</v>
      </c>
      <c r="Q47" s="21">
        <v>243</v>
      </c>
      <c r="R47" s="33">
        <f t="shared" si="0"/>
        <v>0.19224683544303797</v>
      </c>
    </row>
    <row r="48" spans="1:18" x14ac:dyDescent="0.2">
      <c r="A48" s="29" t="s">
        <v>80</v>
      </c>
      <c r="B48" s="18">
        <v>1</v>
      </c>
      <c r="C48" s="12">
        <v>1</v>
      </c>
      <c r="D48" s="12">
        <v>1</v>
      </c>
      <c r="E48" s="12">
        <v>115</v>
      </c>
      <c r="F48" s="12">
        <v>6</v>
      </c>
      <c r="G48" s="12">
        <v>4</v>
      </c>
      <c r="H48" s="12">
        <v>0</v>
      </c>
      <c r="I48" s="12">
        <v>1</v>
      </c>
      <c r="J48" s="12">
        <v>0</v>
      </c>
      <c r="K48" s="12">
        <v>0</v>
      </c>
      <c r="L48" s="12">
        <v>0</v>
      </c>
      <c r="M48" s="15">
        <v>0</v>
      </c>
      <c r="N48" s="31">
        <v>1431</v>
      </c>
      <c r="O48" s="55">
        <v>20</v>
      </c>
      <c r="P48" s="31">
        <f t="shared" si="1"/>
        <v>1451</v>
      </c>
      <c r="Q48" s="21">
        <v>284</v>
      </c>
      <c r="R48" s="33">
        <f t="shared" si="0"/>
        <v>0.19572708476912473</v>
      </c>
    </row>
    <row r="49" spans="1:18" x14ac:dyDescent="0.2">
      <c r="A49" s="29" t="s">
        <v>81</v>
      </c>
      <c r="B49" s="18">
        <v>2</v>
      </c>
      <c r="C49" s="12">
        <v>2</v>
      </c>
      <c r="D49" s="12">
        <v>0</v>
      </c>
      <c r="E49" s="12">
        <v>108</v>
      </c>
      <c r="F49" s="12">
        <v>0</v>
      </c>
      <c r="G49" s="12">
        <v>5</v>
      </c>
      <c r="H49" s="12">
        <v>0</v>
      </c>
      <c r="I49" s="12">
        <v>3</v>
      </c>
      <c r="J49" s="12">
        <v>0</v>
      </c>
      <c r="K49" s="12">
        <v>0</v>
      </c>
      <c r="L49" s="12">
        <v>0</v>
      </c>
      <c r="M49" s="15">
        <v>0</v>
      </c>
      <c r="N49" s="31">
        <v>1414</v>
      </c>
      <c r="O49" s="55">
        <v>25</v>
      </c>
      <c r="P49" s="31">
        <f t="shared" si="1"/>
        <v>1439</v>
      </c>
      <c r="Q49" s="21">
        <v>230</v>
      </c>
      <c r="R49" s="33">
        <f t="shared" si="0"/>
        <v>0.15983321751216123</v>
      </c>
    </row>
    <row r="50" spans="1:18" x14ac:dyDescent="0.2">
      <c r="A50" s="29" t="s">
        <v>82</v>
      </c>
      <c r="B50" s="18">
        <v>1</v>
      </c>
      <c r="C50" s="12">
        <v>1</v>
      </c>
      <c r="D50" s="12">
        <v>0</v>
      </c>
      <c r="E50" s="12">
        <v>122</v>
      </c>
      <c r="F50" s="12">
        <v>4</v>
      </c>
      <c r="G50" s="12">
        <v>4</v>
      </c>
      <c r="H50" s="12">
        <v>2</v>
      </c>
      <c r="I50" s="12">
        <v>0</v>
      </c>
      <c r="J50" s="12">
        <v>0</v>
      </c>
      <c r="K50" s="12">
        <v>0</v>
      </c>
      <c r="L50" s="12">
        <v>0</v>
      </c>
      <c r="M50" s="15">
        <v>1</v>
      </c>
      <c r="N50" s="31">
        <v>1426</v>
      </c>
      <c r="O50" s="55">
        <v>21</v>
      </c>
      <c r="P50" s="31">
        <f t="shared" si="1"/>
        <v>1447</v>
      </c>
      <c r="Q50" s="21">
        <v>277</v>
      </c>
      <c r="R50" s="33">
        <f t="shared" si="0"/>
        <v>0.19143054595715273</v>
      </c>
    </row>
    <row r="51" spans="1:18" x14ac:dyDescent="0.2">
      <c r="A51" s="29" t="s">
        <v>83</v>
      </c>
      <c r="B51" s="18">
        <v>0</v>
      </c>
      <c r="C51" s="12">
        <v>0</v>
      </c>
      <c r="D51" s="12">
        <v>0</v>
      </c>
      <c r="E51" s="12">
        <v>123</v>
      </c>
      <c r="F51" s="12">
        <v>1</v>
      </c>
      <c r="G51" s="12">
        <v>4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5">
        <v>0</v>
      </c>
      <c r="N51" s="31">
        <v>1402</v>
      </c>
      <c r="O51" s="55">
        <v>34</v>
      </c>
      <c r="P51" s="31">
        <f t="shared" si="1"/>
        <v>1436</v>
      </c>
      <c r="Q51" s="21">
        <v>251</v>
      </c>
      <c r="R51" s="33">
        <f t="shared" si="0"/>
        <v>0.17479108635097493</v>
      </c>
    </row>
    <row r="52" spans="1:18" x14ac:dyDescent="0.2">
      <c r="A52" s="29" t="s">
        <v>84</v>
      </c>
      <c r="B52" s="18">
        <v>0</v>
      </c>
      <c r="C52" s="12">
        <v>2</v>
      </c>
      <c r="D52" s="12">
        <v>0</v>
      </c>
      <c r="E52" s="12">
        <v>145</v>
      </c>
      <c r="F52" s="12">
        <v>1</v>
      </c>
      <c r="G52" s="12">
        <v>0</v>
      </c>
      <c r="H52" s="12">
        <v>0</v>
      </c>
      <c r="I52" s="12">
        <v>0</v>
      </c>
      <c r="J52" s="12">
        <v>0</v>
      </c>
      <c r="K52" s="12">
        <v>2</v>
      </c>
      <c r="L52" s="12">
        <v>1</v>
      </c>
      <c r="M52" s="15">
        <v>0</v>
      </c>
      <c r="N52" s="31">
        <v>1466</v>
      </c>
      <c r="O52" s="55">
        <v>39</v>
      </c>
      <c r="P52" s="31">
        <f t="shared" si="1"/>
        <v>1505</v>
      </c>
      <c r="Q52" s="21">
        <v>289</v>
      </c>
      <c r="R52" s="33">
        <f t="shared" si="0"/>
        <v>0.1920265780730897</v>
      </c>
    </row>
    <row r="53" spans="1:18" x14ac:dyDescent="0.2">
      <c r="A53" s="29" t="s">
        <v>85</v>
      </c>
      <c r="B53" s="18">
        <v>0</v>
      </c>
      <c r="C53" s="12">
        <v>1</v>
      </c>
      <c r="D53" s="12">
        <v>1</v>
      </c>
      <c r="E53" s="12">
        <v>181</v>
      </c>
      <c r="F53" s="12">
        <v>6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5">
        <v>0</v>
      </c>
      <c r="N53" s="31">
        <v>1725</v>
      </c>
      <c r="O53" s="55">
        <v>21</v>
      </c>
      <c r="P53" s="31">
        <f t="shared" si="1"/>
        <v>1746</v>
      </c>
      <c r="Q53" s="21">
        <v>325</v>
      </c>
      <c r="R53" s="33">
        <f t="shared" si="0"/>
        <v>0.1861397479954181</v>
      </c>
    </row>
    <row r="54" spans="1:18" x14ac:dyDescent="0.2">
      <c r="A54" s="29" t="s">
        <v>86</v>
      </c>
      <c r="B54" s="18">
        <v>0</v>
      </c>
      <c r="C54" s="12">
        <v>0</v>
      </c>
      <c r="D54" s="12">
        <v>0</v>
      </c>
      <c r="E54" s="12">
        <v>55</v>
      </c>
      <c r="F54" s="12">
        <v>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5">
        <v>0</v>
      </c>
      <c r="N54" s="31">
        <v>735</v>
      </c>
      <c r="O54" s="55">
        <v>18</v>
      </c>
      <c r="P54" s="31">
        <f t="shared" si="1"/>
        <v>753</v>
      </c>
      <c r="Q54" s="21">
        <v>124</v>
      </c>
      <c r="R54" s="33">
        <f t="shared" si="0"/>
        <v>0.1646746347941567</v>
      </c>
    </row>
    <row r="55" spans="1:18" x14ac:dyDescent="0.2">
      <c r="A55" s="29" t="s">
        <v>87</v>
      </c>
      <c r="B55" s="18">
        <v>0</v>
      </c>
      <c r="C55" s="12">
        <v>0</v>
      </c>
      <c r="D55" s="12">
        <v>0</v>
      </c>
      <c r="E55" s="12">
        <v>97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5">
        <v>0</v>
      </c>
      <c r="N55" s="31">
        <v>950</v>
      </c>
      <c r="O55" s="55">
        <v>25</v>
      </c>
      <c r="P55" s="31">
        <f t="shared" si="1"/>
        <v>975</v>
      </c>
      <c r="Q55" s="21">
        <v>202</v>
      </c>
      <c r="R55" s="33">
        <f t="shared" si="0"/>
        <v>0.20717948717948717</v>
      </c>
    </row>
    <row r="56" spans="1:18" x14ac:dyDescent="0.2">
      <c r="A56" s="29" t="s">
        <v>88</v>
      </c>
      <c r="B56" s="18">
        <v>0</v>
      </c>
      <c r="C56" s="12">
        <v>0</v>
      </c>
      <c r="D56" s="12">
        <v>0</v>
      </c>
      <c r="E56" s="12">
        <v>52</v>
      </c>
      <c r="F56" s="12">
        <v>1</v>
      </c>
      <c r="G56" s="12">
        <v>2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5">
        <v>0</v>
      </c>
      <c r="N56" s="31">
        <v>769</v>
      </c>
      <c r="O56" s="55">
        <v>13</v>
      </c>
      <c r="P56" s="31">
        <f t="shared" si="1"/>
        <v>782</v>
      </c>
      <c r="Q56" s="21">
        <v>132</v>
      </c>
      <c r="R56" s="33">
        <f t="shared" si="0"/>
        <v>0.16879795396419436</v>
      </c>
    </row>
    <row r="57" spans="1:18" x14ac:dyDescent="0.2">
      <c r="A57" s="29" t="s">
        <v>89</v>
      </c>
      <c r="B57" s="18">
        <v>1</v>
      </c>
      <c r="C57" s="12">
        <v>0</v>
      </c>
      <c r="D57" s="12">
        <v>0</v>
      </c>
      <c r="E57" s="12">
        <v>84</v>
      </c>
      <c r="F57" s="12">
        <v>0</v>
      </c>
      <c r="G57" s="12">
        <v>0</v>
      </c>
      <c r="H57" s="12">
        <v>0</v>
      </c>
      <c r="I57" s="12">
        <v>0</v>
      </c>
      <c r="J57" s="12">
        <v>1</v>
      </c>
      <c r="K57" s="12">
        <v>1</v>
      </c>
      <c r="L57" s="12">
        <v>0</v>
      </c>
      <c r="M57" s="15">
        <v>1</v>
      </c>
      <c r="N57" s="31">
        <v>1411</v>
      </c>
      <c r="O57" s="55">
        <v>42</v>
      </c>
      <c r="P57" s="31">
        <f t="shared" si="1"/>
        <v>1453</v>
      </c>
      <c r="Q57" s="21">
        <v>227</v>
      </c>
      <c r="R57" s="33">
        <f t="shared" si="0"/>
        <v>0.15622849277357193</v>
      </c>
    </row>
    <row r="58" spans="1:18" x14ac:dyDescent="0.2">
      <c r="A58" s="29" t="s">
        <v>90</v>
      </c>
      <c r="B58" s="18">
        <v>0</v>
      </c>
      <c r="C58" s="12">
        <v>0</v>
      </c>
      <c r="D58" s="12">
        <v>0</v>
      </c>
      <c r="E58" s="12">
        <v>67</v>
      </c>
      <c r="F58" s="12">
        <v>0</v>
      </c>
      <c r="G58" s="12">
        <v>1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5">
        <v>1</v>
      </c>
      <c r="N58" s="31">
        <v>779</v>
      </c>
      <c r="O58" s="55">
        <v>17</v>
      </c>
      <c r="P58" s="31">
        <f t="shared" si="1"/>
        <v>796</v>
      </c>
      <c r="Q58" s="21">
        <v>160</v>
      </c>
      <c r="R58" s="33">
        <f t="shared" si="0"/>
        <v>0.20100502512562815</v>
      </c>
    </row>
    <row r="59" spans="1:18" x14ac:dyDescent="0.2">
      <c r="A59" s="29" t="s">
        <v>91</v>
      </c>
      <c r="B59" s="18">
        <v>0</v>
      </c>
      <c r="C59" s="12">
        <v>0</v>
      </c>
      <c r="D59" s="12">
        <v>2</v>
      </c>
      <c r="E59" s="12">
        <v>64</v>
      </c>
      <c r="F59" s="12">
        <v>1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5">
        <v>0</v>
      </c>
      <c r="N59" s="31">
        <v>1020</v>
      </c>
      <c r="O59" s="55">
        <v>30</v>
      </c>
      <c r="P59" s="31">
        <f t="shared" si="1"/>
        <v>1050</v>
      </c>
      <c r="Q59" s="21">
        <v>189</v>
      </c>
      <c r="R59" s="33">
        <f t="shared" si="0"/>
        <v>0.18</v>
      </c>
    </row>
    <row r="60" spans="1:18" x14ac:dyDescent="0.2">
      <c r="A60" s="29" t="s">
        <v>92</v>
      </c>
      <c r="B60" s="18">
        <v>0</v>
      </c>
      <c r="C60" s="12">
        <v>0</v>
      </c>
      <c r="D60" s="12">
        <v>0</v>
      </c>
      <c r="E60" s="12">
        <v>54</v>
      </c>
      <c r="F60" s="12">
        <v>1</v>
      </c>
      <c r="G60" s="12">
        <v>4</v>
      </c>
      <c r="H60" s="12">
        <v>1</v>
      </c>
      <c r="I60" s="12">
        <v>0</v>
      </c>
      <c r="J60" s="12">
        <v>0</v>
      </c>
      <c r="K60" s="12">
        <v>0</v>
      </c>
      <c r="L60" s="12">
        <v>0</v>
      </c>
      <c r="M60" s="15">
        <v>1</v>
      </c>
      <c r="N60" s="31">
        <v>960</v>
      </c>
      <c r="O60" s="55">
        <v>23</v>
      </c>
      <c r="P60" s="31">
        <f t="shared" si="1"/>
        <v>983</v>
      </c>
      <c r="Q60" s="21">
        <v>211</v>
      </c>
      <c r="R60" s="33">
        <f t="shared" si="0"/>
        <v>0.21464903357070192</v>
      </c>
    </row>
    <row r="61" spans="1:18" x14ac:dyDescent="0.2">
      <c r="A61" s="29" t="s">
        <v>93</v>
      </c>
      <c r="B61" s="18">
        <v>0</v>
      </c>
      <c r="C61" s="12">
        <v>0</v>
      </c>
      <c r="D61" s="12">
        <v>0</v>
      </c>
      <c r="E61" s="12">
        <v>46</v>
      </c>
      <c r="F61" s="12">
        <v>1</v>
      </c>
      <c r="G61" s="12">
        <v>3</v>
      </c>
      <c r="H61" s="12">
        <v>1</v>
      </c>
      <c r="I61" s="12">
        <v>1</v>
      </c>
      <c r="J61" s="12">
        <v>0</v>
      </c>
      <c r="K61" s="12">
        <v>1</v>
      </c>
      <c r="L61" s="12">
        <v>1</v>
      </c>
      <c r="M61" s="15">
        <v>0</v>
      </c>
      <c r="N61" s="31">
        <v>799</v>
      </c>
      <c r="O61" s="55">
        <v>22</v>
      </c>
      <c r="P61" s="31">
        <f t="shared" si="1"/>
        <v>821</v>
      </c>
      <c r="Q61" s="21">
        <v>184</v>
      </c>
      <c r="R61" s="33">
        <f t="shared" si="0"/>
        <v>0.22411693057247259</v>
      </c>
    </row>
    <row r="62" spans="1:18" x14ac:dyDescent="0.2">
      <c r="A62" s="29" t="s">
        <v>94</v>
      </c>
      <c r="B62" s="18">
        <v>0</v>
      </c>
      <c r="C62" s="12">
        <v>0</v>
      </c>
      <c r="D62" s="12">
        <v>0</v>
      </c>
      <c r="E62" s="12">
        <v>32</v>
      </c>
      <c r="F62" s="12">
        <v>1</v>
      </c>
      <c r="G62" s="12">
        <v>2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5">
        <v>0</v>
      </c>
      <c r="N62" s="31">
        <v>707</v>
      </c>
      <c r="O62" s="55">
        <v>17</v>
      </c>
      <c r="P62" s="31">
        <f t="shared" si="1"/>
        <v>724</v>
      </c>
      <c r="Q62" s="21">
        <v>139</v>
      </c>
      <c r="R62" s="33">
        <f t="shared" si="0"/>
        <v>0.1919889502762431</v>
      </c>
    </row>
    <row r="63" spans="1:18" x14ac:dyDescent="0.2">
      <c r="A63" s="29" t="s">
        <v>95</v>
      </c>
      <c r="B63" s="18">
        <v>2</v>
      </c>
      <c r="C63" s="12">
        <v>0</v>
      </c>
      <c r="D63" s="12">
        <v>0</v>
      </c>
      <c r="E63" s="12">
        <v>73</v>
      </c>
      <c r="F63" s="12">
        <v>0</v>
      </c>
      <c r="G63" s="12">
        <v>2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5">
        <v>0</v>
      </c>
      <c r="N63" s="31">
        <v>829</v>
      </c>
      <c r="O63" s="55">
        <v>7</v>
      </c>
      <c r="P63" s="31">
        <f t="shared" si="1"/>
        <v>836</v>
      </c>
      <c r="Q63" s="21">
        <v>195</v>
      </c>
      <c r="R63" s="33">
        <f t="shared" si="0"/>
        <v>0.23325358851674641</v>
      </c>
    </row>
    <row r="64" spans="1:18" x14ac:dyDescent="0.2">
      <c r="A64" s="29" t="s">
        <v>96</v>
      </c>
      <c r="B64" s="18">
        <v>3</v>
      </c>
      <c r="C64" s="12">
        <v>0</v>
      </c>
      <c r="D64" s="12">
        <v>1</v>
      </c>
      <c r="E64" s="12">
        <v>56</v>
      </c>
      <c r="F64" s="12">
        <v>8</v>
      </c>
      <c r="G64" s="12">
        <v>4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5">
        <v>0</v>
      </c>
      <c r="N64" s="31">
        <v>993</v>
      </c>
      <c r="O64" s="55">
        <v>30</v>
      </c>
      <c r="P64" s="31">
        <f t="shared" si="1"/>
        <v>1023</v>
      </c>
      <c r="Q64" s="21">
        <v>245</v>
      </c>
      <c r="R64" s="33">
        <f t="shared" si="0"/>
        <v>0.23949169110459434</v>
      </c>
    </row>
    <row r="65" spans="1:18" x14ac:dyDescent="0.2">
      <c r="A65" s="29" t="s">
        <v>97</v>
      </c>
      <c r="B65" s="18">
        <v>0</v>
      </c>
      <c r="C65" s="12">
        <v>1</v>
      </c>
      <c r="D65" s="12">
        <v>0</v>
      </c>
      <c r="E65" s="12">
        <v>36</v>
      </c>
      <c r="F65" s="12">
        <v>2</v>
      </c>
      <c r="G65" s="12">
        <v>1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5">
        <v>0</v>
      </c>
      <c r="N65" s="31">
        <v>620</v>
      </c>
      <c r="O65" s="55">
        <v>16</v>
      </c>
      <c r="P65" s="31">
        <f t="shared" si="1"/>
        <v>636</v>
      </c>
      <c r="Q65" s="21">
        <v>148</v>
      </c>
      <c r="R65" s="33">
        <f t="shared" si="0"/>
        <v>0.23270440251572327</v>
      </c>
    </row>
    <row r="66" spans="1:18" x14ac:dyDescent="0.2">
      <c r="A66" s="29" t="s">
        <v>98</v>
      </c>
      <c r="B66" s="18">
        <v>1</v>
      </c>
      <c r="C66" s="12">
        <v>0</v>
      </c>
      <c r="D66" s="12">
        <v>0</v>
      </c>
      <c r="E66" s="12">
        <v>36</v>
      </c>
      <c r="F66" s="12">
        <v>1</v>
      </c>
      <c r="G66" s="12">
        <v>1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5">
        <v>0</v>
      </c>
      <c r="N66" s="31">
        <v>562</v>
      </c>
      <c r="O66" s="55">
        <v>20</v>
      </c>
      <c r="P66" s="31">
        <f t="shared" si="1"/>
        <v>582</v>
      </c>
      <c r="Q66" s="21">
        <v>146</v>
      </c>
      <c r="R66" s="33">
        <f t="shared" si="0"/>
        <v>0.25085910652920962</v>
      </c>
    </row>
    <row r="67" spans="1:18" x14ac:dyDescent="0.2">
      <c r="A67" s="29" t="s">
        <v>99</v>
      </c>
      <c r="B67" s="18">
        <v>1</v>
      </c>
      <c r="C67" s="12">
        <v>1</v>
      </c>
      <c r="D67" s="12">
        <v>2</v>
      </c>
      <c r="E67" s="12">
        <v>179</v>
      </c>
      <c r="F67" s="12">
        <v>2</v>
      </c>
      <c r="G67" s="12">
        <v>2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5">
        <v>0</v>
      </c>
      <c r="N67" s="31">
        <v>1648</v>
      </c>
      <c r="O67" s="55">
        <v>15</v>
      </c>
      <c r="P67" s="31">
        <f t="shared" si="1"/>
        <v>1663</v>
      </c>
      <c r="Q67" s="21">
        <v>314</v>
      </c>
      <c r="R67" s="33">
        <f t="shared" si="0"/>
        <v>0.18881539386650631</v>
      </c>
    </row>
    <row r="68" spans="1:18" x14ac:dyDescent="0.2">
      <c r="A68" s="29" t="s">
        <v>100</v>
      </c>
      <c r="B68" s="18">
        <v>1</v>
      </c>
      <c r="C68" s="12">
        <v>0</v>
      </c>
      <c r="D68" s="12">
        <v>0</v>
      </c>
      <c r="E68" s="12">
        <v>68</v>
      </c>
      <c r="F68" s="12">
        <v>3</v>
      </c>
      <c r="G68" s="12">
        <v>3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5">
        <v>0</v>
      </c>
      <c r="N68" s="31">
        <v>706</v>
      </c>
      <c r="O68" s="55">
        <v>13</v>
      </c>
      <c r="P68" s="31">
        <f t="shared" si="1"/>
        <v>719</v>
      </c>
      <c r="Q68" s="21">
        <v>166</v>
      </c>
      <c r="R68" s="33">
        <f t="shared" si="0"/>
        <v>0.23087621696801114</v>
      </c>
    </row>
    <row r="69" spans="1:18" x14ac:dyDescent="0.2">
      <c r="A69" s="29" t="s">
        <v>101</v>
      </c>
      <c r="B69" s="18">
        <v>0</v>
      </c>
      <c r="C69" s="12">
        <v>0</v>
      </c>
      <c r="D69" s="12">
        <v>0</v>
      </c>
      <c r="E69" s="12">
        <v>132</v>
      </c>
      <c r="F69" s="12">
        <v>2</v>
      </c>
      <c r="G69" s="12">
        <v>1</v>
      </c>
      <c r="H69" s="12">
        <v>1</v>
      </c>
      <c r="I69" s="12">
        <v>0</v>
      </c>
      <c r="J69" s="12">
        <v>0</v>
      </c>
      <c r="K69" s="12">
        <v>0</v>
      </c>
      <c r="L69" s="12">
        <v>0</v>
      </c>
      <c r="M69" s="15">
        <v>0</v>
      </c>
      <c r="N69" s="31">
        <v>1297</v>
      </c>
      <c r="O69" s="55">
        <v>12</v>
      </c>
      <c r="P69" s="31">
        <f t="shared" si="1"/>
        <v>1309</v>
      </c>
      <c r="Q69" s="21">
        <v>206</v>
      </c>
      <c r="R69" s="33">
        <f t="shared" si="0"/>
        <v>0.1573720397249809</v>
      </c>
    </row>
    <row r="70" spans="1:18" x14ac:dyDescent="0.2">
      <c r="A70" s="29" t="s">
        <v>102</v>
      </c>
      <c r="B70" s="18">
        <v>1</v>
      </c>
      <c r="C70" s="12">
        <v>1</v>
      </c>
      <c r="D70" s="12">
        <v>0</v>
      </c>
      <c r="E70" s="12">
        <v>77</v>
      </c>
      <c r="F70" s="12">
        <v>1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5">
        <v>0</v>
      </c>
      <c r="N70" s="31">
        <v>712</v>
      </c>
      <c r="O70" s="55">
        <v>17</v>
      </c>
      <c r="P70" s="31">
        <f t="shared" si="1"/>
        <v>729</v>
      </c>
      <c r="Q70" s="21">
        <v>120</v>
      </c>
      <c r="R70" s="33">
        <f t="shared" si="0"/>
        <v>0.16460905349794239</v>
      </c>
    </row>
    <row r="71" spans="1:18" x14ac:dyDescent="0.2">
      <c r="A71" s="29" t="s">
        <v>103</v>
      </c>
      <c r="B71" s="18">
        <v>0</v>
      </c>
      <c r="C71" s="12">
        <v>0</v>
      </c>
      <c r="D71" s="12">
        <v>0</v>
      </c>
      <c r="E71" s="12">
        <v>116</v>
      </c>
      <c r="F71" s="12">
        <v>1</v>
      </c>
      <c r="G71" s="12">
        <v>5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5">
        <v>0</v>
      </c>
      <c r="N71" s="31">
        <v>949</v>
      </c>
      <c r="O71" s="55">
        <v>12</v>
      </c>
      <c r="P71" s="31">
        <f t="shared" si="1"/>
        <v>961</v>
      </c>
      <c r="Q71" s="21">
        <v>214</v>
      </c>
      <c r="R71" s="33">
        <f t="shared" si="0"/>
        <v>0.22268470343392299</v>
      </c>
    </row>
    <row r="72" spans="1:18" x14ac:dyDescent="0.2">
      <c r="A72" s="29" t="s">
        <v>104</v>
      </c>
      <c r="B72" s="18">
        <v>2</v>
      </c>
      <c r="C72" s="12">
        <v>2</v>
      </c>
      <c r="D72" s="12">
        <v>1</v>
      </c>
      <c r="E72" s="12">
        <v>168</v>
      </c>
      <c r="F72" s="12">
        <v>2</v>
      </c>
      <c r="G72" s="12">
        <v>2</v>
      </c>
      <c r="H72" s="12">
        <v>0</v>
      </c>
      <c r="I72" s="12">
        <v>0</v>
      </c>
      <c r="J72" s="12">
        <v>0</v>
      </c>
      <c r="K72" s="12">
        <v>1</v>
      </c>
      <c r="L72" s="12">
        <v>0</v>
      </c>
      <c r="M72" s="15">
        <v>1</v>
      </c>
      <c r="N72" s="31">
        <v>1023</v>
      </c>
      <c r="O72" s="55">
        <v>20</v>
      </c>
      <c r="P72" s="31">
        <f t="shared" si="1"/>
        <v>1043</v>
      </c>
      <c r="Q72" s="21">
        <v>262</v>
      </c>
      <c r="R72" s="33">
        <f t="shared" si="0"/>
        <v>0.25119846596356665</v>
      </c>
    </row>
    <row r="73" spans="1:18" x14ac:dyDescent="0.2">
      <c r="A73" s="29" t="s">
        <v>105</v>
      </c>
      <c r="B73" s="18">
        <v>0</v>
      </c>
      <c r="C73" s="12">
        <v>1</v>
      </c>
      <c r="D73" s="12">
        <v>0</v>
      </c>
      <c r="E73" s="12">
        <v>62</v>
      </c>
      <c r="F73" s="12">
        <v>0</v>
      </c>
      <c r="G73" s="12">
        <v>0</v>
      </c>
      <c r="H73" s="12">
        <v>1</v>
      </c>
      <c r="I73" s="12">
        <v>0</v>
      </c>
      <c r="J73" s="12">
        <v>0</v>
      </c>
      <c r="K73" s="12">
        <v>0</v>
      </c>
      <c r="L73" s="12">
        <v>0</v>
      </c>
      <c r="M73" s="15">
        <v>0</v>
      </c>
      <c r="N73" s="31">
        <v>522</v>
      </c>
      <c r="O73" s="55">
        <v>6</v>
      </c>
      <c r="P73" s="31">
        <f t="shared" si="1"/>
        <v>528</v>
      </c>
      <c r="Q73" s="21">
        <v>106</v>
      </c>
      <c r="R73" s="33">
        <f t="shared" si="0"/>
        <v>0.20075757575757575</v>
      </c>
    </row>
    <row r="74" spans="1:18" x14ac:dyDescent="0.2">
      <c r="A74" s="29" t="s">
        <v>106</v>
      </c>
      <c r="B74" s="18">
        <v>0</v>
      </c>
      <c r="C74" s="12">
        <v>0</v>
      </c>
      <c r="D74" s="12">
        <v>0</v>
      </c>
      <c r="E74" s="12">
        <v>146</v>
      </c>
      <c r="F74" s="12">
        <v>6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1</v>
      </c>
      <c r="M74" s="15">
        <v>0</v>
      </c>
      <c r="N74" s="31">
        <v>782</v>
      </c>
      <c r="O74" s="55">
        <v>11</v>
      </c>
      <c r="P74" s="31">
        <f t="shared" si="1"/>
        <v>793</v>
      </c>
      <c r="Q74" s="21">
        <v>256</v>
      </c>
      <c r="R74" s="33">
        <f t="shared" ref="R74:R76" si="2">IF(N74&lt;&gt;0,Q74/P74,"")</f>
        <v>0.32282471626733922</v>
      </c>
    </row>
    <row r="75" spans="1:18" x14ac:dyDescent="0.2">
      <c r="A75" s="29" t="s">
        <v>107</v>
      </c>
      <c r="B75" s="18">
        <v>0</v>
      </c>
      <c r="C75" s="12">
        <v>0</v>
      </c>
      <c r="D75" s="12">
        <v>0</v>
      </c>
      <c r="E75" s="12">
        <v>83</v>
      </c>
      <c r="F75" s="12">
        <v>0</v>
      </c>
      <c r="G75" s="12">
        <v>3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5">
        <v>0</v>
      </c>
      <c r="N75" s="31">
        <v>1092</v>
      </c>
      <c r="O75" s="55">
        <v>6</v>
      </c>
      <c r="P75" s="31">
        <f t="shared" ref="P75:P76" si="3">IF(N75&lt;&gt;0,N75+O75,"")</f>
        <v>1098</v>
      </c>
      <c r="Q75" s="21">
        <v>167</v>
      </c>
      <c r="R75" s="33">
        <f t="shared" si="2"/>
        <v>0.15209471766848817</v>
      </c>
    </row>
    <row r="76" spans="1:18" x14ac:dyDescent="0.2">
      <c r="A76" s="29" t="s">
        <v>108</v>
      </c>
      <c r="B76" s="18">
        <v>0</v>
      </c>
      <c r="C76" s="12">
        <v>0</v>
      </c>
      <c r="D76" s="12">
        <v>0</v>
      </c>
      <c r="E76" s="12">
        <v>81</v>
      </c>
      <c r="F76" s="12">
        <v>1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5">
        <v>0</v>
      </c>
      <c r="N76" s="31">
        <v>594</v>
      </c>
      <c r="O76" s="55">
        <v>35</v>
      </c>
      <c r="P76" s="31">
        <f t="shared" si="3"/>
        <v>629</v>
      </c>
      <c r="Q76" s="21">
        <v>143</v>
      </c>
      <c r="R76" s="33">
        <f t="shared" si="2"/>
        <v>0.22734499205087441</v>
      </c>
    </row>
    <row r="77" spans="1:18" x14ac:dyDescent="0.2">
      <c r="A77" s="43" t="s">
        <v>118</v>
      </c>
      <c r="B77" s="44">
        <v>6</v>
      </c>
      <c r="C77" s="45">
        <v>6</v>
      </c>
      <c r="D77" s="45">
        <v>15</v>
      </c>
      <c r="E77" s="45">
        <v>2687</v>
      </c>
      <c r="F77" s="45">
        <v>25</v>
      </c>
      <c r="G77" s="45">
        <v>59</v>
      </c>
      <c r="H77" s="45">
        <v>4</v>
      </c>
      <c r="I77" s="45">
        <v>1</v>
      </c>
      <c r="J77" s="45">
        <v>1</v>
      </c>
      <c r="K77" s="45">
        <v>7</v>
      </c>
      <c r="L77" s="45">
        <v>1</v>
      </c>
      <c r="M77" s="46">
        <v>4</v>
      </c>
      <c r="N77" s="47"/>
      <c r="O77" s="48"/>
      <c r="P77" s="47"/>
      <c r="Q77" s="48">
        <v>4797</v>
      </c>
      <c r="R77" s="49"/>
    </row>
    <row r="78" spans="1:18" x14ac:dyDescent="0.2">
      <c r="A78" s="43" t="s">
        <v>127</v>
      </c>
      <c r="B78" s="44">
        <v>0</v>
      </c>
      <c r="C78" s="45">
        <v>0</v>
      </c>
      <c r="D78" s="45">
        <v>0</v>
      </c>
      <c r="E78" s="45">
        <v>7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6">
        <v>0</v>
      </c>
      <c r="N78" s="47"/>
      <c r="O78" s="48"/>
      <c r="P78" s="47"/>
      <c r="Q78" s="48">
        <v>14</v>
      </c>
      <c r="R78" s="49"/>
    </row>
    <row r="79" spans="1:18" x14ac:dyDescent="0.2">
      <c r="A79" s="22" t="s">
        <v>128</v>
      </c>
      <c r="B79" s="19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6"/>
      <c r="N79" s="34"/>
      <c r="O79" s="35"/>
      <c r="P79" s="34"/>
      <c r="Q79" s="34" t="str">
        <f t="shared" ref="Q79" si="4">IF(O79&lt;&gt;0,O79+P79,"")</f>
        <v/>
      </c>
      <c r="R79" s="36" t="str">
        <f t="shared" ref="R79:R80" si="5">IF(N79&lt;&gt;0,Q79/P79,"")</f>
        <v/>
      </c>
    </row>
    <row r="80" spans="1:18" ht="15.75" x14ac:dyDescent="0.25">
      <c r="A80" s="78" t="s">
        <v>12</v>
      </c>
      <c r="B80" s="79">
        <f t="shared" ref="B80:Q80" si="6">SUM(B7:B79)</f>
        <v>53</v>
      </c>
      <c r="C80" s="80">
        <f t="shared" si="6"/>
        <v>41</v>
      </c>
      <c r="D80" s="80">
        <f t="shared" si="6"/>
        <v>47</v>
      </c>
      <c r="E80" s="80">
        <f t="shared" si="6"/>
        <v>12327</v>
      </c>
      <c r="F80" s="80">
        <f t="shared" si="6"/>
        <v>147</v>
      </c>
      <c r="G80" s="80">
        <f t="shared" si="6"/>
        <v>180</v>
      </c>
      <c r="H80" s="80">
        <f t="shared" si="6"/>
        <v>33</v>
      </c>
      <c r="I80" s="80">
        <f t="shared" si="6"/>
        <v>11</v>
      </c>
      <c r="J80" s="80">
        <f t="shared" si="6"/>
        <v>10</v>
      </c>
      <c r="K80" s="80">
        <f t="shared" si="6"/>
        <v>17</v>
      </c>
      <c r="L80" s="80">
        <f t="shared" si="6"/>
        <v>16</v>
      </c>
      <c r="M80" s="80">
        <f t="shared" si="6"/>
        <v>20</v>
      </c>
      <c r="N80" s="81">
        <f t="shared" si="6"/>
        <v>86140</v>
      </c>
      <c r="O80" s="80">
        <f t="shared" si="6"/>
        <v>1758</v>
      </c>
      <c r="P80" s="79">
        <f t="shared" si="6"/>
        <v>87898</v>
      </c>
      <c r="Q80" s="80">
        <f t="shared" si="6"/>
        <v>21974</v>
      </c>
      <c r="R80" s="82">
        <f t="shared" si="5"/>
        <v>0.24999431158843205</v>
      </c>
    </row>
  </sheetData>
  <mergeCells count="7">
    <mergeCell ref="N4:R4"/>
    <mergeCell ref="B1:M1"/>
    <mergeCell ref="N1:R1"/>
    <mergeCell ref="B2:M2"/>
    <mergeCell ref="N2:R2"/>
    <mergeCell ref="B3:M3"/>
    <mergeCell ref="N3:R3"/>
  </mergeCells>
  <conditionalFormatting sqref="O7:O76">
    <cfRule type="expression" dxfId="1" priority="1">
      <formula>MOD(ROW(),2)=0</formula>
    </cfRule>
  </conditionalFormatting>
  <printOptions horizontalCentered="1" verticalCentered="1"/>
  <pageMargins left="0.25" right="0.25" top="0.75" bottom="0.75" header="0.3" footer="0.25"/>
  <pageSetup paperSize="5" scale="80" fitToWidth="0" orientation="portrait" r:id="rId1"/>
  <headerFooter>
    <oddHeader>&amp;C&amp;"HELV,Bold"&amp;10KOOTENAI COUNTY RESULTS
PRESIDENTIAL PRIMARY ELECTION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view="pageLayout" zoomScaleNormal="100" workbookViewId="0">
      <selection activeCell="B10" sqref="B10:C10"/>
    </sheetView>
  </sheetViews>
  <sheetFormatPr defaultRowHeight="15" x14ac:dyDescent="0.25"/>
  <cols>
    <col min="1" max="1" width="16.5703125" style="10" bestFit="1" customWidth="1"/>
    <col min="2" max="3" width="9.5703125" style="10" customWidth="1"/>
    <col min="4" max="8" width="6.42578125" style="10" customWidth="1"/>
  </cols>
  <sheetData>
    <row r="1" spans="1:8" x14ac:dyDescent="0.25">
      <c r="A1" s="37"/>
      <c r="B1" s="127" t="s">
        <v>111</v>
      </c>
      <c r="C1" s="128"/>
      <c r="D1" s="131"/>
      <c r="E1" s="131"/>
      <c r="F1" s="131"/>
      <c r="G1" s="131"/>
      <c r="H1" s="132"/>
    </row>
    <row r="2" spans="1:8" x14ac:dyDescent="0.25">
      <c r="A2" s="3"/>
      <c r="B2" s="129" t="s">
        <v>112</v>
      </c>
      <c r="C2" s="130"/>
      <c r="D2" s="133" t="s">
        <v>1</v>
      </c>
      <c r="E2" s="133"/>
      <c r="F2" s="133"/>
      <c r="G2" s="133"/>
      <c r="H2" s="134"/>
    </row>
    <row r="3" spans="1:8" x14ac:dyDescent="0.25">
      <c r="A3" s="3"/>
      <c r="B3" s="129"/>
      <c r="C3" s="130"/>
      <c r="D3" s="133" t="s">
        <v>3</v>
      </c>
      <c r="E3" s="133"/>
      <c r="F3" s="133"/>
      <c r="G3" s="133"/>
      <c r="H3" s="134"/>
    </row>
    <row r="4" spans="1:8" x14ac:dyDescent="0.25">
      <c r="A4" s="4"/>
      <c r="B4" s="129" t="s">
        <v>113</v>
      </c>
      <c r="C4" s="130"/>
      <c r="D4" s="125"/>
      <c r="E4" s="125"/>
      <c r="F4" s="125"/>
      <c r="G4" s="125"/>
      <c r="H4" s="126"/>
    </row>
    <row r="5" spans="1:8" ht="100.5" thickBot="1" x14ac:dyDescent="0.3">
      <c r="A5" s="38" t="s">
        <v>5</v>
      </c>
      <c r="B5" s="41" t="s">
        <v>109</v>
      </c>
      <c r="C5" s="42" t="s">
        <v>110</v>
      </c>
      <c r="D5" s="91" t="s">
        <v>7</v>
      </c>
      <c r="E5" s="92" t="s">
        <v>8</v>
      </c>
      <c r="F5" s="92" t="s">
        <v>9</v>
      </c>
      <c r="G5" s="92" t="s">
        <v>10</v>
      </c>
      <c r="H5" s="93" t="s">
        <v>11</v>
      </c>
    </row>
    <row r="6" spans="1:8" ht="15.75" thickBot="1" x14ac:dyDescent="0.3">
      <c r="A6" s="23"/>
      <c r="B6" s="39"/>
      <c r="C6" s="40"/>
      <c r="D6" s="94"/>
      <c r="E6" s="94"/>
      <c r="F6" s="94"/>
      <c r="G6" s="94"/>
      <c r="H6" s="95"/>
    </row>
    <row r="7" spans="1:8" ht="16.5" x14ac:dyDescent="0.3">
      <c r="A7" s="83" t="s">
        <v>129</v>
      </c>
      <c r="B7" s="84">
        <v>106</v>
      </c>
      <c r="C7" s="85">
        <v>85</v>
      </c>
      <c r="D7" s="96">
        <v>521</v>
      </c>
      <c r="E7" s="97"/>
      <c r="F7" s="96">
        <f t="shared" ref="F7" si="0">IF(D7&lt;&gt;0,D7+E7,"")</f>
        <v>521</v>
      </c>
      <c r="G7" s="97">
        <v>191</v>
      </c>
      <c r="H7" s="98">
        <f t="shared" ref="H7:H10" si="1">IF(D7&lt;&gt;0,G7/F7,"")</f>
        <v>0.36660268714011518</v>
      </c>
    </row>
    <row r="8" spans="1:8" ht="16.5" x14ac:dyDescent="0.3">
      <c r="A8" s="86" t="s">
        <v>128</v>
      </c>
      <c r="B8" s="87">
        <v>0</v>
      </c>
      <c r="C8" s="88">
        <v>0</v>
      </c>
      <c r="D8" s="99"/>
      <c r="E8" s="100"/>
      <c r="F8" s="99"/>
      <c r="G8" s="100"/>
      <c r="H8" s="101"/>
    </row>
    <row r="9" spans="1:8" ht="16.5" x14ac:dyDescent="0.3">
      <c r="A9" s="86" t="s">
        <v>127</v>
      </c>
      <c r="B9" s="89">
        <v>9</v>
      </c>
      <c r="C9" s="90">
        <v>5</v>
      </c>
      <c r="D9" s="99"/>
      <c r="E9" s="100"/>
      <c r="F9" s="99"/>
      <c r="G9" s="100"/>
      <c r="H9" s="101"/>
    </row>
    <row r="10" spans="1:8" ht="15.75" x14ac:dyDescent="0.25">
      <c r="A10" s="78" t="s">
        <v>12</v>
      </c>
      <c r="B10" s="106">
        <f>SUM(B7:B9)</f>
        <v>115</v>
      </c>
      <c r="C10" s="107">
        <f>SUM(C7:C9)</f>
        <v>90</v>
      </c>
      <c r="D10" s="102">
        <f t="shared" ref="D10:G10" si="2">SUM(D7:D7)</f>
        <v>521</v>
      </c>
      <c r="E10" s="103"/>
      <c r="F10" s="104">
        <f t="shared" si="2"/>
        <v>521</v>
      </c>
      <c r="G10" s="103">
        <f t="shared" si="2"/>
        <v>191</v>
      </c>
      <c r="H10" s="105">
        <f t="shared" si="1"/>
        <v>0.36660268714011518</v>
      </c>
    </row>
  </sheetData>
  <mergeCells count="8">
    <mergeCell ref="D4:H4"/>
    <mergeCell ref="B1:C1"/>
    <mergeCell ref="B2:C2"/>
    <mergeCell ref="B3:C3"/>
    <mergeCell ref="B4:C4"/>
    <mergeCell ref="D1:H1"/>
    <mergeCell ref="D2:H2"/>
    <mergeCell ref="D3:H3"/>
  </mergeCells>
  <printOptions horizontalCentered="1"/>
  <pageMargins left="0.7" right="0.7" top="0.75" bottom="0.75" header="0.3" footer="0.3"/>
  <pageSetup orientation="portrait" r:id="rId1"/>
  <headerFooter>
    <oddHeader>&amp;C&amp;"-,Bold"KOOTENAI COUNTY RESULTS
PRESIDENTIAL PRIMARY ELECTION MARCH 10, 2020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4"/>
  <sheetViews>
    <sheetView zoomScaleNormal="100" workbookViewId="0">
      <selection activeCell="C4" sqref="C4"/>
    </sheetView>
  </sheetViews>
  <sheetFormatPr defaultRowHeight="14.25" x14ac:dyDescent="0.2"/>
  <cols>
    <col min="1" max="16384" width="9.140625" style="50"/>
  </cols>
  <sheetData>
    <row r="1" spans="1:3" ht="31.15" customHeight="1" x14ac:dyDescent="0.2">
      <c r="A1" s="135" t="s">
        <v>119</v>
      </c>
      <c r="B1" s="136"/>
      <c r="C1" s="136"/>
    </row>
    <row r="2" spans="1:3" ht="31.15" customHeight="1" x14ac:dyDescent="0.2">
      <c r="A2" s="136"/>
      <c r="B2" s="136"/>
      <c r="C2" s="136"/>
    </row>
    <row r="3" spans="1:3" ht="90.75" x14ac:dyDescent="0.2">
      <c r="A3" s="51" t="s">
        <v>5</v>
      </c>
      <c r="B3" s="51" t="s">
        <v>120</v>
      </c>
      <c r="C3" s="52" t="s">
        <v>121</v>
      </c>
    </row>
    <row r="4" spans="1:3" x14ac:dyDescent="0.2">
      <c r="A4" s="53">
        <v>1</v>
      </c>
      <c r="B4" s="53">
        <v>4</v>
      </c>
      <c r="C4" s="53">
        <v>56</v>
      </c>
    </row>
    <row r="5" spans="1:3" x14ac:dyDescent="0.2">
      <c r="A5" s="53">
        <v>2</v>
      </c>
      <c r="B5" s="53">
        <v>1</v>
      </c>
      <c r="C5" s="53">
        <v>18</v>
      </c>
    </row>
    <row r="6" spans="1:3" x14ac:dyDescent="0.2">
      <c r="A6" s="53">
        <v>3</v>
      </c>
      <c r="B6" s="53">
        <v>2</v>
      </c>
      <c r="C6" s="53">
        <v>20</v>
      </c>
    </row>
    <row r="7" spans="1:3" x14ac:dyDescent="0.2">
      <c r="A7" s="53">
        <v>4</v>
      </c>
      <c r="B7" s="53">
        <v>1</v>
      </c>
      <c r="C7" s="53">
        <v>16</v>
      </c>
    </row>
    <row r="8" spans="1:3" x14ac:dyDescent="0.2">
      <c r="A8" s="53">
        <v>5</v>
      </c>
      <c r="B8" s="53">
        <v>4</v>
      </c>
      <c r="C8" s="53">
        <v>16</v>
      </c>
    </row>
    <row r="9" spans="1:3" x14ac:dyDescent="0.2">
      <c r="A9" s="53">
        <v>6</v>
      </c>
      <c r="B9" s="53"/>
      <c r="C9" s="53">
        <v>72</v>
      </c>
    </row>
    <row r="10" spans="1:3" x14ac:dyDescent="0.2">
      <c r="A10" s="53">
        <v>7</v>
      </c>
      <c r="B10" s="53">
        <v>2</v>
      </c>
      <c r="C10" s="53">
        <v>28</v>
      </c>
    </row>
    <row r="11" spans="1:3" x14ac:dyDescent="0.2">
      <c r="A11" s="53">
        <v>8</v>
      </c>
      <c r="B11" s="53">
        <v>0</v>
      </c>
      <c r="C11" s="53">
        <v>82</v>
      </c>
    </row>
    <row r="12" spans="1:3" x14ac:dyDescent="0.2">
      <c r="A12" s="53">
        <v>9</v>
      </c>
      <c r="B12" s="53">
        <v>5</v>
      </c>
      <c r="C12" s="53">
        <v>45</v>
      </c>
    </row>
    <row r="13" spans="1:3" x14ac:dyDescent="0.2">
      <c r="A13" s="53">
        <v>10</v>
      </c>
      <c r="B13" s="53">
        <v>0</v>
      </c>
      <c r="C13" s="53">
        <v>23</v>
      </c>
    </row>
    <row r="14" spans="1:3" x14ac:dyDescent="0.2">
      <c r="A14" s="53">
        <v>11</v>
      </c>
      <c r="B14" s="53">
        <v>0</v>
      </c>
      <c r="C14" s="53">
        <v>18</v>
      </c>
    </row>
    <row r="15" spans="1:3" x14ac:dyDescent="0.2">
      <c r="A15" s="53">
        <v>12</v>
      </c>
      <c r="B15" s="53">
        <v>1</v>
      </c>
      <c r="C15" s="53">
        <v>24</v>
      </c>
    </row>
    <row r="16" spans="1:3" x14ac:dyDescent="0.2">
      <c r="A16" s="53">
        <v>13</v>
      </c>
      <c r="B16" s="53">
        <v>0</v>
      </c>
      <c r="C16" s="53">
        <v>8</v>
      </c>
    </row>
    <row r="17" spans="1:3" x14ac:dyDescent="0.2">
      <c r="A17" s="53">
        <v>14</v>
      </c>
      <c r="B17" s="53">
        <v>0</v>
      </c>
      <c r="C17" s="53">
        <v>34</v>
      </c>
    </row>
    <row r="18" spans="1:3" x14ac:dyDescent="0.2">
      <c r="A18" s="53">
        <v>15</v>
      </c>
      <c r="B18" s="53">
        <v>2</v>
      </c>
      <c r="C18" s="53">
        <v>24</v>
      </c>
    </row>
    <row r="19" spans="1:3" x14ac:dyDescent="0.2">
      <c r="A19" s="53">
        <v>16</v>
      </c>
      <c r="B19" s="53">
        <v>0</v>
      </c>
      <c r="C19" s="53">
        <v>30</v>
      </c>
    </row>
    <row r="20" spans="1:3" x14ac:dyDescent="0.2">
      <c r="A20" s="53">
        <v>17</v>
      </c>
      <c r="B20" s="53">
        <v>0</v>
      </c>
      <c r="C20" s="53">
        <v>10</v>
      </c>
    </row>
    <row r="21" spans="1:3" x14ac:dyDescent="0.2">
      <c r="A21" s="53">
        <v>18</v>
      </c>
      <c r="B21" s="53">
        <v>0</v>
      </c>
      <c r="C21" s="53">
        <v>38</v>
      </c>
    </row>
    <row r="22" spans="1:3" x14ac:dyDescent="0.2">
      <c r="A22" s="53">
        <v>19</v>
      </c>
      <c r="B22" s="53">
        <v>0</v>
      </c>
      <c r="C22" s="53">
        <v>20</v>
      </c>
    </row>
    <row r="23" spans="1:3" x14ac:dyDescent="0.2">
      <c r="A23" s="53">
        <v>20</v>
      </c>
      <c r="B23" s="53">
        <v>1</v>
      </c>
      <c r="C23" s="53">
        <v>21</v>
      </c>
    </row>
    <row r="24" spans="1:3" x14ac:dyDescent="0.2">
      <c r="A24" s="53">
        <v>21</v>
      </c>
      <c r="B24" s="53">
        <v>2</v>
      </c>
      <c r="C24" s="53">
        <v>13</v>
      </c>
    </row>
    <row r="25" spans="1:3" x14ac:dyDescent="0.2">
      <c r="A25" s="53">
        <v>22</v>
      </c>
      <c r="B25" s="53">
        <v>1</v>
      </c>
      <c r="C25" s="53">
        <v>16</v>
      </c>
    </row>
    <row r="26" spans="1:3" x14ac:dyDescent="0.2">
      <c r="A26" s="53">
        <v>23</v>
      </c>
      <c r="B26" s="53">
        <v>0</v>
      </c>
      <c r="C26" s="53">
        <v>33</v>
      </c>
    </row>
    <row r="27" spans="1:3" x14ac:dyDescent="0.2">
      <c r="A27" s="53">
        <v>24</v>
      </c>
      <c r="B27" s="53">
        <v>0</v>
      </c>
      <c r="C27" s="53">
        <v>13</v>
      </c>
    </row>
    <row r="28" spans="1:3" x14ac:dyDescent="0.2">
      <c r="A28" s="53">
        <v>25</v>
      </c>
      <c r="B28" s="53">
        <v>2</v>
      </c>
      <c r="C28" s="53">
        <v>43</v>
      </c>
    </row>
    <row r="29" spans="1:3" x14ac:dyDescent="0.2">
      <c r="A29" s="53">
        <v>26</v>
      </c>
      <c r="B29" s="53">
        <v>0</v>
      </c>
      <c r="C29" s="53">
        <v>19</v>
      </c>
    </row>
    <row r="30" spans="1:3" x14ac:dyDescent="0.2">
      <c r="A30" s="53">
        <v>27</v>
      </c>
      <c r="B30" s="53">
        <v>0</v>
      </c>
      <c r="C30" s="53">
        <v>30</v>
      </c>
    </row>
    <row r="31" spans="1:3" x14ac:dyDescent="0.2">
      <c r="A31" s="53">
        <v>28</v>
      </c>
      <c r="B31" s="53">
        <v>0</v>
      </c>
      <c r="C31" s="53">
        <v>85</v>
      </c>
    </row>
    <row r="32" spans="1:3" x14ac:dyDescent="0.2">
      <c r="A32" s="53">
        <v>29</v>
      </c>
      <c r="B32" s="53">
        <v>1</v>
      </c>
      <c r="C32" s="53">
        <v>20</v>
      </c>
    </row>
    <row r="33" spans="1:3" x14ac:dyDescent="0.2">
      <c r="A33" s="53">
        <v>30</v>
      </c>
      <c r="B33" s="53">
        <v>1</v>
      </c>
      <c r="C33" s="53">
        <v>27</v>
      </c>
    </row>
    <row r="34" spans="1:3" x14ac:dyDescent="0.2">
      <c r="A34" s="53">
        <v>31</v>
      </c>
      <c r="B34" s="53">
        <v>1</v>
      </c>
      <c r="C34" s="53">
        <v>16</v>
      </c>
    </row>
    <row r="35" spans="1:3" x14ac:dyDescent="0.2">
      <c r="A35" s="53">
        <v>32</v>
      </c>
      <c r="B35" s="53">
        <v>0</v>
      </c>
      <c r="C35" s="53">
        <v>31</v>
      </c>
    </row>
    <row r="36" spans="1:3" x14ac:dyDescent="0.2">
      <c r="A36" s="53">
        <v>33</v>
      </c>
      <c r="B36" s="53">
        <v>0</v>
      </c>
      <c r="C36" s="53">
        <v>20</v>
      </c>
    </row>
    <row r="37" spans="1:3" x14ac:dyDescent="0.2">
      <c r="A37" s="53">
        <v>34</v>
      </c>
      <c r="B37" s="53">
        <v>0</v>
      </c>
      <c r="C37" s="53">
        <v>31</v>
      </c>
    </row>
    <row r="38" spans="1:3" x14ac:dyDescent="0.2">
      <c r="A38" s="53">
        <v>35</v>
      </c>
      <c r="B38" s="53">
        <v>0</v>
      </c>
      <c r="C38" s="53">
        <v>7</v>
      </c>
    </row>
    <row r="39" spans="1:3" x14ac:dyDescent="0.2">
      <c r="A39" s="53">
        <v>36</v>
      </c>
      <c r="B39" s="53">
        <v>0</v>
      </c>
      <c r="C39" s="53">
        <v>7</v>
      </c>
    </row>
    <row r="40" spans="1:3" x14ac:dyDescent="0.2">
      <c r="A40" s="53">
        <v>37</v>
      </c>
      <c r="B40" s="53">
        <v>1</v>
      </c>
      <c r="C40" s="53">
        <v>40</v>
      </c>
    </row>
    <row r="41" spans="1:3" x14ac:dyDescent="0.2">
      <c r="A41" s="53">
        <v>38</v>
      </c>
      <c r="B41" s="53">
        <v>0</v>
      </c>
      <c r="C41" s="53">
        <v>21</v>
      </c>
    </row>
    <row r="42" spans="1:3" x14ac:dyDescent="0.2">
      <c r="A42" s="53">
        <v>39</v>
      </c>
      <c r="B42" s="53">
        <v>5</v>
      </c>
      <c r="C42" s="53">
        <v>50</v>
      </c>
    </row>
    <row r="43" spans="1:3" x14ac:dyDescent="0.2">
      <c r="A43" s="53">
        <v>40</v>
      </c>
      <c r="B43" s="53">
        <v>3</v>
      </c>
      <c r="C43" s="53">
        <v>41</v>
      </c>
    </row>
    <row r="44" spans="1:3" x14ac:dyDescent="0.2">
      <c r="A44" s="53">
        <v>41</v>
      </c>
      <c r="B44" s="53">
        <v>0</v>
      </c>
      <c r="C44" s="53">
        <v>5</v>
      </c>
    </row>
    <row r="45" spans="1:3" x14ac:dyDescent="0.2">
      <c r="A45" s="53">
        <v>42</v>
      </c>
      <c r="B45" s="53">
        <v>0</v>
      </c>
      <c r="C45" s="53">
        <v>20</v>
      </c>
    </row>
    <row r="46" spans="1:3" x14ac:dyDescent="0.2">
      <c r="A46" s="53">
        <v>43</v>
      </c>
      <c r="B46" s="53">
        <v>0</v>
      </c>
      <c r="C46" s="53">
        <v>25</v>
      </c>
    </row>
    <row r="47" spans="1:3" x14ac:dyDescent="0.2">
      <c r="A47" s="53">
        <v>44</v>
      </c>
      <c r="B47" s="53">
        <v>0</v>
      </c>
      <c r="C47" s="53">
        <v>21</v>
      </c>
    </row>
    <row r="48" spans="1:3" x14ac:dyDescent="0.2">
      <c r="A48" s="53">
        <v>45</v>
      </c>
      <c r="B48" s="53">
        <v>0</v>
      </c>
      <c r="C48" s="53">
        <v>34</v>
      </c>
    </row>
    <row r="49" spans="1:3" x14ac:dyDescent="0.2">
      <c r="A49" s="53">
        <v>46</v>
      </c>
      <c r="B49" s="53">
        <v>4</v>
      </c>
      <c r="C49" s="53">
        <v>39</v>
      </c>
    </row>
    <row r="50" spans="1:3" x14ac:dyDescent="0.2">
      <c r="A50" s="53">
        <v>47</v>
      </c>
      <c r="B50" s="53">
        <v>1</v>
      </c>
      <c r="C50" s="53">
        <v>21</v>
      </c>
    </row>
    <row r="51" spans="1:3" x14ac:dyDescent="0.2">
      <c r="A51" s="53">
        <v>48</v>
      </c>
      <c r="B51" s="53">
        <v>0</v>
      </c>
      <c r="C51" s="53">
        <v>18</v>
      </c>
    </row>
    <row r="52" spans="1:3" x14ac:dyDescent="0.2">
      <c r="A52" s="53">
        <v>49</v>
      </c>
      <c r="B52" s="53">
        <v>0</v>
      </c>
      <c r="C52" s="53">
        <v>25</v>
      </c>
    </row>
    <row r="53" spans="1:3" x14ac:dyDescent="0.2">
      <c r="A53" s="53">
        <v>50</v>
      </c>
      <c r="B53" s="53">
        <v>1</v>
      </c>
      <c r="C53" s="53">
        <v>13</v>
      </c>
    </row>
    <row r="54" spans="1:3" x14ac:dyDescent="0.2">
      <c r="A54" s="53">
        <v>51</v>
      </c>
      <c r="B54" s="53">
        <v>0</v>
      </c>
      <c r="C54" s="53">
        <v>42</v>
      </c>
    </row>
    <row r="55" spans="1:3" x14ac:dyDescent="0.2">
      <c r="A55" s="53">
        <v>52</v>
      </c>
      <c r="B55" s="53">
        <v>2</v>
      </c>
      <c r="C55" s="53">
        <v>17</v>
      </c>
    </row>
    <row r="56" spans="1:3" x14ac:dyDescent="0.2">
      <c r="A56" s="53">
        <v>53</v>
      </c>
      <c r="B56" s="53">
        <v>1</v>
      </c>
      <c r="C56" s="53">
        <v>30</v>
      </c>
    </row>
    <row r="57" spans="1:3" x14ac:dyDescent="0.2">
      <c r="A57" s="53">
        <v>54</v>
      </c>
      <c r="B57" s="53">
        <v>0</v>
      </c>
      <c r="C57" s="53">
        <v>23</v>
      </c>
    </row>
    <row r="58" spans="1:3" x14ac:dyDescent="0.2">
      <c r="A58" s="53">
        <v>55</v>
      </c>
      <c r="B58" s="53">
        <v>3</v>
      </c>
      <c r="C58" s="53">
        <v>22</v>
      </c>
    </row>
    <row r="59" spans="1:3" x14ac:dyDescent="0.2">
      <c r="A59" s="53">
        <v>56</v>
      </c>
      <c r="B59" s="53">
        <v>0</v>
      </c>
      <c r="C59" s="53">
        <v>17</v>
      </c>
    </row>
    <row r="60" spans="1:3" x14ac:dyDescent="0.2">
      <c r="A60" s="53">
        <v>57</v>
      </c>
      <c r="B60" s="53">
        <v>2</v>
      </c>
      <c r="C60" s="53">
        <v>7</v>
      </c>
    </row>
    <row r="61" spans="1:3" x14ac:dyDescent="0.2">
      <c r="A61" s="53">
        <v>58</v>
      </c>
      <c r="B61" s="53">
        <v>1</v>
      </c>
      <c r="C61" s="53">
        <v>30</v>
      </c>
    </row>
    <row r="62" spans="1:3" x14ac:dyDescent="0.2">
      <c r="A62" s="53">
        <v>59</v>
      </c>
      <c r="B62" s="53">
        <v>0</v>
      </c>
      <c r="C62" s="53">
        <v>16</v>
      </c>
    </row>
    <row r="63" spans="1:3" x14ac:dyDescent="0.2">
      <c r="A63" s="53">
        <v>60</v>
      </c>
      <c r="B63" s="53">
        <v>1</v>
      </c>
      <c r="C63" s="53">
        <v>20</v>
      </c>
    </row>
    <row r="64" spans="1:3" x14ac:dyDescent="0.2">
      <c r="A64" s="53">
        <v>61</v>
      </c>
      <c r="B64" s="53">
        <v>0</v>
      </c>
      <c r="C64" s="53">
        <v>15</v>
      </c>
    </row>
    <row r="65" spans="1:3" x14ac:dyDescent="0.2">
      <c r="A65" s="53">
        <v>62</v>
      </c>
      <c r="B65" s="53">
        <v>2</v>
      </c>
      <c r="C65" s="53">
        <v>13</v>
      </c>
    </row>
    <row r="66" spans="1:3" x14ac:dyDescent="0.2">
      <c r="A66" s="53">
        <v>63</v>
      </c>
      <c r="B66" s="53">
        <v>0</v>
      </c>
      <c r="C66" s="53">
        <v>12</v>
      </c>
    </row>
    <row r="67" spans="1:3" x14ac:dyDescent="0.2">
      <c r="A67" s="53">
        <v>64</v>
      </c>
      <c r="B67" s="53">
        <v>0</v>
      </c>
      <c r="C67" s="53">
        <v>17</v>
      </c>
    </row>
    <row r="68" spans="1:3" x14ac:dyDescent="0.2">
      <c r="A68" s="53">
        <v>65</v>
      </c>
      <c r="B68" s="53">
        <v>0</v>
      </c>
      <c r="C68" s="53">
        <v>12</v>
      </c>
    </row>
    <row r="69" spans="1:3" x14ac:dyDescent="0.2">
      <c r="A69" s="53">
        <v>66</v>
      </c>
      <c r="B69" s="53">
        <v>0</v>
      </c>
      <c r="C69" s="53">
        <v>20</v>
      </c>
    </row>
    <row r="70" spans="1:3" x14ac:dyDescent="0.2">
      <c r="A70" s="53">
        <v>67</v>
      </c>
      <c r="B70" s="53">
        <v>0</v>
      </c>
      <c r="C70" s="53">
        <v>6</v>
      </c>
    </row>
    <row r="71" spans="1:3" x14ac:dyDescent="0.2">
      <c r="A71" s="53">
        <v>68</v>
      </c>
      <c r="B71" s="53">
        <v>3</v>
      </c>
      <c r="C71" s="53">
        <v>11</v>
      </c>
    </row>
    <row r="72" spans="1:3" x14ac:dyDescent="0.2">
      <c r="A72" s="53">
        <v>69</v>
      </c>
      <c r="B72" s="53">
        <v>0</v>
      </c>
      <c r="C72" s="53">
        <v>6</v>
      </c>
    </row>
    <row r="73" spans="1:3" x14ac:dyDescent="0.2">
      <c r="A73" s="53">
        <v>70</v>
      </c>
      <c r="B73" s="53">
        <v>1</v>
      </c>
      <c r="C73" s="53">
        <v>35</v>
      </c>
    </row>
    <row r="74" spans="1:3" x14ac:dyDescent="0.2">
      <c r="A74" s="54" t="s">
        <v>122</v>
      </c>
      <c r="B74" s="54">
        <f>SUM(B4:B73)</f>
        <v>62</v>
      </c>
      <c r="C74" s="54">
        <f>SUM(C4:C73)</f>
        <v>1758</v>
      </c>
    </row>
  </sheetData>
  <mergeCells count="1">
    <mergeCell ref="A1:C2"/>
  </mergeCells>
  <conditionalFormatting sqref="A3:C74">
    <cfRule type="expression" dxfId="0" priority="1">
      <formula>MOD(ROW(),2)=0</formula>
    </cfRule>
  </conditionalFormatting>
  <pageMargins left="0.7" right="0.7" top="0.75" bottom="0.75" header="0.3" footer="0.3"/>
  <pageSetup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FCE36B-A818-4661-B824-8F104C59053E}"/>
</file>

<file path=customXml/itemProps2.xml><?xml version="1.0" encoding="utf-8"?>
<ds:datastoreItem xmlns:ds="http://schemas.openxmlformats.org/officeDocument/2006/customXml" ds:itemID="{6630C163-17F0-483C-9006-E65E331300CA}"/>
</file>

<file path=customXml/itemProps3.xml><?xml version="1.0" encoding="utf-8"?>
<ds:datastoreItem xmlns:ds="http://schemas.openxmlformats.org/officeDocument/2006/customXml" ds:itemID="{4217331D-71CA-4E4D-BE42-0F08F78CD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US Pres</vt:lpstr>
      <vt:lpstr>US Pres &amp; Voting Stats</vt:lpstr>
      <vt:lpstr>School 391</vt:lpstr>
      <vt:lpstr>Reg Voters-Aff</vt:lpstr>
      <vt:lpstr>'US Pres'!Print_Area</vt:lpstr>
      <vt:lpstr>'US Pres &amp; Voting Stats'!Print_Area</vt:lpstr>
      <vt:lpstr>'Reg Voters-Aff'!Print_Titles</vt:lpstr>
      <vt:lpstr>'US Pres'!Print_Titles</vt:lpstr>
      <vt:lpstr>'US Pres &amp; Voting Stats'!Print_Titles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Abbott</dc:creator>
  <cp:lastModifiedBy>Dorothy Canary</cp:lastModifiedBy>
  <cp:lastPrinted>2020-03-17T01:22:36Z</cp:lastPrinted>
  <dcterms:created xsi:type="dcterms:W3CDTF">2020-02-21T20:06:46Z</dcterms:created>
  <dcterms:modified xsi:type="dcterms:W3CDTF">2020-03-17T17:08:13Z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1280400</vt:r8>
  </property>
  <property fmtid="{D5CDD505-2E9C-101B-9397-08002B2CF9AE}" pid="4" name="MediaServiceImageTags">
    <vt:lpwstr/>
  </property>
</Properties>
</file>