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47EF3948-08F1-4636-953C-8E969F35A6A2}" xr6:coauthVersionLast="44" xr6:coauthVersionMax="44" xr10:uidLastSave="{00000000-0000-0000-0000-000000000000}"/>
  <bookViews>
    <workbookView xWindow="-120" yWindow="-120" windowWidth="29040" windowHeight="15840" tabRatio="599" activeTab="1" xr2:uid="{00000000-000D-0000-FFFF-FFFF00000000}"/>
  </bookViews>
  <sheets>
    <sheet name="US Pres" sheetId="1" r:id="rId1"/>
    <sheet name="US Pres &amp; Voting Stats" sheetId="28" r:id="rId2"/>
    <sheet name="School District #150 Levy" sheetId="29" r:id="rId3"/>
  </sheets>
  <definedNames>
    <definedName name="_xlnm.Print_Titles" localSheetId="0">'US Pres'!$A:$A,'US Pres'!$1:$6</definedName>
    <definedName name="_xlnm.Print_Titles" localSheetId="1">'US Pres &amp; Voting Stats'!$A:$A,'US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2" i="28" l="1"/>
  <c r="D22" i="28" l="1"/>
  <c r="E22" i="28"/>
  <c r="F22" i="28"/>
  <c r="G22" i="28"/>
  <c r="H22" i="28"/>
  <c r="I22" i="28"/>
  <c r="J22" i="28"/>
  <c r="K22" i="28"/>
  <c r="L22" i="28"/>
  <c r="M22" i="28"/>
  <c r="N22" i="28"/>
  <c r="Q22" i="28"/>
  <c r="N22" i="1"/>
  <c r="O22" i="1"/>
  <c r="P22" i="1"/>
  <c r="Q22" i="1"/>
  <c r="R22" i="1"/>
  <c r="P21" i="28" l="1"/>
  <c r="P20" i="28"/>
  <c r="P19" i="28"/>
  <c r="P18" i="28"/>
  <c r="P17" i="28"/>
  <c r="P16" i="28"/>
  <c r="P15" i="28"/>
  <c r="P14" i="28"/>
  <c r="P13" i="28"/>
  <c r="P12" i="28"/>
  <c r="P11" i="28"/>
  <c r="P10" i="28"/>
  <c r="P9" i="28"/>
  <c r="P8" i="28"/>
  <c r="P7" i="28"/>
  <c r="R7" i="28" s="1"/>
  <c r="P22" i="28" l="1"/>
  <c r="R21" i="28"/>
  <c r="R20" i="28"/>
  <c r="R19" i="28"/>
  <c r="R18" i="28"/>
  <c r="R17" i="28"/>
  <c r="R16" i="28"/>
  <c r="R15" i="28"/>
  <c r="R14" i="28"/>
  <c r="R13" i="28"/>
  <c r="R12" i="28"/>
  <c r="J22" i="1"/>
  <c r="B22" i="28" l="1"/>
  <c r="C22" i="28"/>
  <c r="B22" i="1"/>
  <c r="C22" i="1"/>
  <c r="D22" i="1"/>
  <c r="E22" i="1"/>
  <c r="F22" i="1"/>
  <c r="G22" i="1"/>
  <c r="H22" i="1"/>
  <c r="I22" i="1"/>
  <c r="K22" i="1"/>
  <c r="L22" i="1"/>
  <c r="M22" i="1"/>
  <c r="R11" i="28"/>
  <c r="R10" i="28"/>
  <c r="R9" i="28"/>
  <c r="R8" i="28"/>
  <c r="R22" i="28" l="1"/>
</calcChain>
</file>

<file path=xl/sharedStrings.xml><?xml version="1.0" encoding="utf-8"?>
<sst xmlns="http://schemas.openxmlformats.org/spreadsheetml/2006/main" count="108" uniqueCount="64">
  <si>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</si>
  <si>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</si>
  <si>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</si>
  <si>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</si>
  <si>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</si>
  <si>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</si>
  <si>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</si>
  <si>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</si>
  <si>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</si>
  <si>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</si>
  <si>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</si>
  <si>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</si>
  <si>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</si>
  <si>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</si>
  <si>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</si>
  <si>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</si>
  <si>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</si>
  <si>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</si>
  <si>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</si>
  <si>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</si>
  <si>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</si>
  <si>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</si>
  <si>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</si>
  <si>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</si>
  <si>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</si>
  <si>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</si>
  <si>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</si>
  <si>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</si>
  <si>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</si>
  <si>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</si>
  <si>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</si>
  <si>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</si>
  <si>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</si>
  <si>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</si>
  <si>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</si>
  <si>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</si>
  <si>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</si>
  <si>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</si>
  <si>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</si>
  <si>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#1 Montpelier</t>
  </si>
  <si>
    <t>#2 Montpelier</t>
  </si>
  <si>
    <t>#3 Montpelier</t>
  </si>
  <si>
    <t>Total # of Absentee Ballots Cast</t>
  </si>
  <si>
    <t>Don J. Grundmann</t>
  </si>
  <si>
    <t>Joseph R. Biden</t>
  </si>
  <si>
    <t>Juliάn Castro</t>
  </si>
  <si>
    <t>John K. Delaney</t>
  </si>
  <si>
    <t>#5 Bennington</t>
  </si>
  <si>
    <t>#6 Bern</t>
  </si>
  <si>
    <t>#7 Bloomington</t>
  </si>
  <si>
    <t>#8 Dingle</t>
  </si>
  <si>
    <t>#9 Fish Haven</t>
  </si>
  <si>
    <t>#10 Geneva/Pegram</t>
  </si>
  <si>
    <t>#11 Georgetown</t>
  </si>
  <si>
    <t>#12 Liberty</t>
  </si>
  <si>
    <t>#13 Paris</t>
  </si>
  <si>
    <t>#15 St. Charles</t>
  </si>
  <si>
    <t>#16 Bailey Creek</t>
  </si>
  <si>
    <t>#17 Ovid / Lanark</t>
  </si>
  <si>
    <t>#17 Ovid/Lanark</t>
  </si>
  <si>
    <t>Bailey Creek</t>
  </si>
  <si>
    <t>In Favor</t>
  </si>
  <si>
    <t>Against</t>
  </si>
  <si>
    <t>School District #150 Levy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</si>
</sst>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left"/>
    </xf>
    <xf numFmtId="0" fontId="3" fillId="0" borderId="13" xfId="0" applyFont="1" applyFill="1" applyBorder="1" applyAlignment="1" applyProtection="1"/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5" fillId="0" borderId="19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90"/>
    </xf>
    <xf numFmtId="0" fontId="3" fillId="0" borderId="24" xfId="0" applyFont="1" applyFill="1" applyBorder="1" applyAlignment="1" applyProtection="1"/>
    <xf numFmtId="0" fontId="3" fillId="0" borderId="25" xfId="0" applyFont="1" applyFill="1" applyBorder="1" applyAlignment="1" applyProtection="1"/>
    <xf numFmtId="0" fontId="3" fillId="0" borderId="26" xfId="0" applyFont="1" applyFill="1" applyBorder="1" applyAlignment="1" applyProtection="1"/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3" fontId="3" fillId="0" borderId="0" xfId="0" applyNumberFormat="1" applyFont="1" applyAlignment="1" applyProtection="1">
      <protection locked="0"/>
    </xf>
    <xf numFmtId="3" fontId="3" fillId="0" borderId="27" xfId="0" applyNumberFormat="1" applyFont="1" applyBorder="1" applyAlignment="1" applyProtection="1">
      <protection locked="0"/>
    </xf>
    <xf numFmtId="3" fontId="4" fillId="0" borderId="2" xfId="0" applyNumberFormat="1" applyFont="1" applyFill="1" applyBorder="1" applyAlignment="1" applyProtection="1">
      <protection locked="0"/>
    </xf>
    <xf numFmtId="3" fontId="2" fillId="0" borderId="1" xfId="0" applyNumberFormat="1" applyFont="1" applyBorder="1" applyAlignment="1">
      <alignment horizontal="left"/>
    </xf>
    <xf numFmtId="3" fontId="8" fillId="0" borderId="1" xfId="0" applyNumberFormat="1" applyFont="1" applyBorder="1" applyAlignment="1">
      <alignment horizontal="left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3"/>
  <sheetViews>
    <sheetView zoomScale="115" zoomScaleNormal="115" zoomScaleSheetLayoutView="100" workbookViewId="0">
      <selection activeCell="A9" sqref="A9"/>
    </sheetView>
  </sheetViews>
  <sheetFormatPr defaultColWidth="9.140625" defaultRowHeight="12.75" x14ac:dyDescent="0.2"/>
  <cols>
    <col min="1" max="1" width="15.42578125" style="11" bestFit="1" customWidth="1"/>
    <col min="2" max="6" width="6.42578125" style="11" customWidth="1"/>
    <col min="7" max="14" width="6.42578125" style="25" customWidth="1"/>
    <col min="15" max="18" width="6.42578125" style="5" customWidth="1"/>
    <col min="19" max="16384" width="9.140625" style="5"/>
  </cols>
  <sheetData>
    <row r="1" spans="1:18" x14ac:dyDescent="0.2">
      <c r="A1" s="16"/>
      <c r="B1" s="54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6"/>
    </row>
    <row r="2" spans="1:18" s="18" customFormat="1" x14ac:dyDescent="0.2">
      <c r="A2" s="17"/>
      <c r="B2" s="69" t="s">
        <v>10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1"/>
    </row>
    <row r="3" spans="1:18" s="18" customFormat="1" x14ac:dyDescent="0.2">
      <c r="A3" s="19"/>
      <c r="B3" s="66" t="s">
        <v>11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8"/>
    </row>
    <row r="4" spans="1:18" x14ac:dyDescent="0.2">
      <c r="A4" s="50"/>
      <c r="B4" s="51" t="s">
        <v>14</v>
      </c>
      <c r="C4" s="51" t="s">
        <v>14</v>
      </c>
      <c r="D4" s="51" t="s">
        <v>14</v>
      </c>
      <c r="E4" s="51" t="s">
        <v>14</v>
      </c>
      <c r="F4" s="51" t="s">
        <v>14</v>
      </c>
      <c r="G4" s="51" t="s">
        <v>14</v>
      </c>
      <c r="H4" s="51" t="s">
        <v>14</v>
      </c>
      <c r="I4" s="51" t="s">
        <v>14</v>
      </c>
      <c r="J4" s="51" t="s">
        <v>14</v>
      </c>
      <c r="K4" s="51" t="s">
        <v>14</v>
      </c>
      <c r="L4" s="51" t="s">
        <v>14</v>
      </c>
      <c r="M4" s="51" t="s">
        <v>14</v>
      </c>
      <c r="N4" s="51" t="s">
        <v>14</v>
      </c>
      <c r="O4" s="51" t="s">
        <v>14</v>
      </c>
      <c r="P4" s="51" t="s">
        <v>14</v>
      </c>
      <c r="Q4" s="51" t="s">
        <v>14</v>
      </c>
      <c r="R4" s="51" t="s">
        <v>14</v>
      </c>
    </row>
    <row r="5" spans="1:18" s="6" customFormat="1" ht="96" customHeight="1" thickBot="1" x14ac:dyDescent="0.25">
      <c r="A5" s="52" t="s">
        <v>4</v>
      </c>
      <c r="B5" s="53" t="s">
        <v>15</v>
      </c>
      <c r="C5" s="53" t="s">
        <v>44</v>
      </c>
      <c r="D5" s="53" t="s">
        <v>16</v>
      </c>
      <c r="E5" s="53" t="s">
        <v>17</v>
      </c>
      <c r="F5" s="53" t="s">
        <v>18</v>
      </c>
      <c r="G5" s="53" t="s">
        <v>19</v>
      </c>
      <c r="H5" s="53" t="s">
        <v>45</v>
      </c>
      <c r="I5" s="53" t="s">
        <v>20</v>
      </c>
      <c r="J5" s="53" t="s">
        <v>46</v>
      </c>
      <c r="K5" s="53" t="s">
        <v>21</v>
      </c>
      <c r="L5" s="53" t="s">
        <v>22</v>
      </c>
      <c r="M5" s="53" t="s">
        <v>23</v>
      </c>
      <c r="N5" s="53" t="s">
        <v>24</v>
      </c>
      <c r="O5" s="53" t="s">
        <v>25</v>
      </c>
      <c r="P5" s="53" t="s">
        <v>26</v>
      </c>
      <c r="Q5" s="53" t="s">
        <v>27</v>
      </c>
      <c r="R5" s="53" t="s">
        <v>28</v>
      </c>
    </row>
    <row r="6" spans="1:18" s="10" customFormat="1" ht="13.5" thickBot="1" x14ac:dyDescent="0.25">
      <c r="A6" s="7"/>
      <c r="B6" s="27"/>
      <c r="C6" s="27"/>
      <c r="D6" s="27"/>
      <c r="E6" s="27"/>
      <c r="F6" s="27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64" t="s">
        <v>39</v>
      </c>
      <c r="B7" s="49">
        <v>0</v>
      </c>
      <c r="C7" s="34">
        <v>15</v>
      </c>
      <c r="D7" s="36">
        <v>1</v>
      </c>
      <c r="E7" s="45">
        <v>0</v>
      </c>
      <c r="F7" s="36">
        <v>0</v>
      </c>
      <c r="G7" s="22">
        <v>1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2</v>
      </c>
      <c r="O7" s="22">
        <v>0</v>
      </c>
      <c r="P7" s="22">
        <v>0</v>
      </c>
      <c r="Q7" s="22">
        <v>0</v>
      </c>
      <c r="R7" s="14">
        <v>0</v>
      </c>
    </row>
    <row r="8" spans="1:18" s="10" customFormat="1" x14ac:dyDescent="0.2">
      <c r="A8" s="64" t="s">
        <v>40</v>
      </c>
      <c r="B8" s="33">
        <v>0</v>
      </c>
      <c r="C8" s="35">
        <v>10</v>
      </c>
      <c r="D8" s="48">
        <v>0</v>
      </c>
      <c r="E8" s="46">
        <v>0</v>
      </c>
      <c r="F8" s="37">
        <v>0</v>
      </c>
      <c r="G8" s="38">
        <v>0</v>
      </c>
      <c r="H8" s="38">
        <v>0</v>
      </c>
      <c r="I8" s="38">
        <v>0</v>
      </c>
      <c r="J8" s="38">
        <v>0</v>
      </c>
      <c r="K8" s="38">
        <v>1</v>
      </c>
      <c r="L8" s="38">
        <v>0</v>
      </c>
      <c r="M8" s="38">
        <v>0</v>
      </c>
      <c r="N8" s="38">
        <v>6</v>
      </c>
      <c r="O8" s="38">
        <v>0</v>
      </c>
      <c r="P8" s="38">
        <v>0</v>
      </c>
      <c r="Q8" s="38">
        <v>0</v>
      </c>
      <c r="R8" s="15">
        <v>0</v>
      </c>
    </row>
    <row r="9" spans="1:18" s="10" customFormat="1" x14ac:dyDescent="0.2">
      <c r="A9" s="64" t="s">
        <v>41</v>
      </c>
      <c r="B9" s="33">
        <v>0</v>
      </c>
      <c r="C9" s="35">
        <v>10</v>
      </c>
      <c r="D9" s="48">
        <v>0</v>
      </c>
      <c r="E9" s="46">
        <v>0</v>
      </c>
      <c r="F9" s="37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8</v>
      </c>
      <c r="O9" s="38">
        <v>0</v>
      </c>
      <c r="P9" s="38">
        <v>0</v>
      </c>
      <c r="Q9" s="38">
        <v>0</v>
      </c>
      <c r="R9" s="15">
        <v>0</v>
      </c>
    </row>
    <row r="10" spans="1:18" s="23" customFormat="1" x14ac:dyDescent="0.2">
      <c r="A10" s="64" t="s">
        <v>47</v>
      </c>
      <c r="B10" s="33">
        <v>0</v>
      </c>
      <c r="C10" s="35">
        <v>4</v>
      </c>
      <c r="D10" s="48">
        <v>0</v>
      </c>
      <c r="E10" s="46">
        <v>0</v>
      </c>
      <c r="F10" s="37">
        <v>0</v>
      </c>
      <c r="G10" s="38">
        <v>1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15">
        <v>0</v>
      </c>
    </row>
    <row r="11" spans="1:18" s="23" customFormat="1" x14ac:dyDescent="0.2">
      <c r="A11" s="64" t="s">
        <v>48</v>
      </c>
      <c r="B11" s="33">
        <v>0</v>
      </c>
      <c r="C11" s="35">
        <v>5</v>
      </c>
      <c r="D11" s="48">
        <v>1</v>
      </c>
      <c r="E11" s="46">
        <v>0</v>
      </c>
      <c r="F11" s="37">
        <v>0</v>
      </c>
      <c r="G11" s="38">
        <v>1</v>
      </c>
      <c r="H11" s="38">
        <v>0</v>
      </c>
      <c r="I11" s="38">
        <v>0</v>
      </c>
      <c r="J11" s="38">
        <v>0</v>
      </c>
      <c r="K11" s="38">
        <v>0</v>
      </c>
      <c r="L11" s="38">
        <v>1</v>
      </c>
      <c r="M11" s="38">
        <v>0</v>
      </c>
      <c r="N11" s="38">
        <v>0</v>
      </c>
      <c r="O11" s="38">
        <v>0</v>
      </c>
      <c r="P11" s="38">
        <v>1</v>
      </c>
      <c r="Q11" s="38">
        <v>0</v>
      </c>
      <c r="R11" s="15">
        <v>0</v>
      </c>
    </row>
    <row r="12" spans="1:18" s="23" customFormat="1" x14ac:dyDescent="0.2">
      <c r="A12" s="64" t="s">
        <v>49</v>
      </c>
      <c r="B12" s="33">
        <v>0</v>
      </c>
      <c r="C12" s="35">
        <v>6</v>
      </c>
      <c r="D12" s="48">
        <v>0</v>
      </c>
      <c r="E12" s="46">
        <v>0</v>
      </c>
      <c r="F12" s="37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15">
        <v>0</v>
      </c>
    </row>
    <row r="13" spans="1:18" s="23" customFormat="1" x14ac:dyDescent="0.2">
      <c r="A13" s="64" t="s">
        <v>50</v>
      </c>
      <c r="B13" s="33">
        <v>0</v>
      </c>
      <c r="C13" s="35">
        <v>5</v>
      </c>
      <c r="D13" s="48">
        <v>0</v>
      </c>
      <c r="E13" s="47">
        <v>0</v>
      </c>
      <c r="F13" s="42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4">
        <v>0</v>
      </c>
    </row>
    <row r="14" spans="1:18" s="23" customFormat="1" x14ac:dyDescent="0.2">
      <c r="A14" s="64" t="s">
        <v>51</v>
      </c>
      <c r="B14" s="33">
        <v>0</v>
      </c>
      <c r="C14" s="35">
        <v>9</v>
      </c>
      <c r="D14" s="48">
        <v>1</v>
      </c>
      <c r="E14" s="47">
        <v>0</v>
      </c>
      <c r="F14" s="42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1</v>
      </c>
      <c r="M14" s="43">
        <v>0</v>
      </c>
      <c r="N14" s="43">
        <v>3</v>
      </c>
      <c r="O14" s="43">
        <v>1</v>
      </c>
      <c r="P14" s="43">
        <v>0</v>
      </c>
      <c r="Q14" s="43">
        <v>0</v>
      </c>
      <c r="R14" s="44">
        <v>0</v>
      </c>
    </row>
    <row r="15" spans="1:18" s="23" customFormat="1" x14ac:dyDescent="0.2">
      <c r="A15" s="64" t="s">
        <v>52</v>
      </c>
      <c r="B15" s="33">
        <v>0</v>
      </c>
      <c r="C15" s="35">
        <v>1</v>
      </c>
      <c r="D15" s="48">
        <v>1</v>
      </c>
      <c r="E15" s="47">
        <v>0</v>
      </c>
      <c r="F15" s="42">
        <v>1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2</v>
      </c>
      <c r="M15" s="43">
        <v>0</v>
      </c>
      <c r="N15" s="43">
        <v>0</v>
      </c>
      <c r="O15" s="43">
        <v>0</v>
      </c>
      <c r="P15" s="43">
        <v>1</v>
      </c>
      <c r="Q15" s="43">
        <v>0</v>
      </c>
      <c r="R15" s="44">
        <v>0</v>
      </c>
    </row>
    <row r="16" spans="1:18" s="23" customFormat="1" x14ac:dyDescent="0.2">
      <c r="A16" s="64" t="s">
        <v>53</v>
      </c>
      <c r="B16" s="33">
        <v>0</v>
      </c>
      <c r="C16" s="35">
        <v>10</v>
      </c>
      <c r="D16" s="48">
        <v>0</v>
      </c>
      <c r="E16" s="47">
        <v>0</v>
      </c>
      <c r="F16" s="42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1</v>
      </c>
      <c r="P16" s="43">
        <v>0</v>
      </c>
      <c r="Q16" s="43">
        <v>0</v>
      </c>
      <c r="R16" s="44">
        <v>0</v>
      </c>
    </row>
    <row r="17" spans="1:18" s="23" customFormat="1" x14ac:dyDescent="0.2">
      <c r="A17" s="64" t="s">
        <v>54</v>
      </c>
      <c r="B17" s="33">
        <v>0</v>
      </c>
      <c r="C17" s="35">
        <v>0</v>
      </c>
      <c r="D17" s="48">
        <v>0</v>
      </c>
      <c r="E17" s="47">
        <v>0</v>
      </c>
      <c r="F17" s="42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1</v>
      </c>
      <c r="M17" s="43">
        <v>0</v>
      </c>
      <c r="N17" s="43">
        <v>0</v>
      </c>
      <c r="O17" s="43">
        <v>0</v>
      </c>
      <c r="P17" s="43">
        <v>1</v>
      </c>
      <c r="Q17" s="43">
        <v>0</v>
      </c>
      <c r="R17" s="44">
        <v>0</v>
      </c>
    </row>
    <row r="18" spans="1:18" s="23" customFormat="1" x14ac:dyDescent="0.2">
      <c r="A18" s="64" t="s">
        <v>55</v>
      </c>
      <c r="B18" s="33">
        <v>0</v>
      </c>
      <c r="C18" s="35">
        <v>4</v>
      </c>
      <c r="D18" s="48">
        <v>1</v>
      </c>
      <c r="E18" s="47">
        <v>0</v>
      </c>
      <c r="F18" s="42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2</v>
      </c>
      <c r="O18" s="43">
        <v>0</v>
      </c>
      <c r="P18" s="43">
        <v>0</v>
      </c>
      <c r="Q18" s="43">
        <v>0</v>
      </c>
      <c r="R18" s="44">
        <v>0</v>
      </c>
    </row>
    <row r="19" spans="1:18" s="23" customFormat="1" x14ac:dyDescent="0.2">
      <c r="A19" s="64" t="s">
        <v>56</v>
      </c>
      <c r="B19" s="33">
        <v>0</v>
      </c>
      <c r="C19" s="35">
        <v>3</v>
      </c>
      <c r="D19" s="48">
        <v>0</v>
      </c>
      <c r="E19" s="47">
        <v>0</v>
      </c>
      <c r="F19" s="42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1</v>
      </c>
      <c r="O19" s="43">
        <v>0</v>
      </c>
      <c r="P19" s="43">
        <v>0</v>
      </c>
      <c r="Q19" s="43">
        <v>0</v>
      </c>
      <c r="R19" s="44">
        <v>0</v>
      </c>
    </row>
    <row r="20" spans="1:18" s="23" customFormat="1" x14ac:dyDescent="0.2">
      <c r="A20" s="64" t="s">
        <v>57</v>
      </c>
      <c r="B20" s="33">
        <v>0</v>
      </c>
      <c r="C20" s="35">
        <v>3</v>
      </c>
      <c r="D20" s="48">
        <v>0</v>
      </c>
      <c r="E20" s="47">
        <v>0</v>
      </c>
      <c r="F20" s="42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3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4">
        <v>0</v>
      </c>
    </row>
    <row r="21" spans="1:18" s="23" customFormat="1" x14ac:dyDescent="0.2">
      <c r="A21" s="64" t="s">
        <v>58</v>
      </c>
      <c r="B21" s="33">
        <v>0</v>
      </c>
      <c r="C21" s="35">
        <v>2</v>
      </c>
      <c r="D21" s="48">
        <v>0</v>
      </c>
      <c r="E21" s="47">
        <v>0</v>
      </c>
      <c r="F21" s="42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5</v>
      </c>
      <c r="O21" s="43">
        <v>0</v>
      </c>
      <c r="P21" s="43">
        <v>0</v>
      </c>
      <c r="Q21" s="43">
        <v>0</v>
      </c>
      <c r="R21" s="44">
        <v>0</v>
      </c>
    </row>
    <row r="22" spans="1:18" x14ac:dyDescent="0.2">
      <c r="A22" s="4" t="s">
        <v>0</v>
      </c>
      <c r="B22" s="12">
        <f t="shared" ref="B22:R22" si="0">SUM(B7:B21)</f>
        <v>0</v>
      </c>
      <c r="C22" s="12">
        <f t="shared" si="0"/>
        <v>87</v>
      </c>
      <c r="D22" s="12">
        <f t="shared" si="0"/>
        <v>5</v>
      </c>
      <c r="E22" s="12">
        <f t="shared" si="0"/>
        <v>0</v>
      </c>
      <c r="F22" s="12">
        <f t="shared" si="0"/>
        <v>1</v>
      </c>
      <c r="G22" s="12">
        <f t="shared" si="0"/>
        <v>3</v>
      </c>
      <c r="H22" s="30">
        <f t="shared" si="0"/>
        <v>0</v>
      </c>
      <c r="I22" s="30">
        <f t="shared" si="0"/>
        <v>0</v>
      </c>
      <c r="J22" s="30">
        <f t="shared" si="0"/>
        <v>0</v>
      </c>
      <c r="K22" s="12">
        <f t="shared" si="0"/>
        <v>1</v>
      </c>
      <c r="L22" s="12">
        <f t="shared" si="0"/>
        <v>8</v>
      </c>
      <c r="M22" s="12">
        <f t="shared" si="0"/>
        <v>0</v>
      </c>
      <c r="N22" s="12">
        <f t="shared" si="0"/>
        <v>27</v>
      </c>
      <c r="O22" s="12">
        <f t="shared" si="0"/>
        <v>2</v>
      </c>
      <c r="P22" s="12">
        <f t="shared" si="0"/>
        <v>3</v>
      </c>
      <c r="Q22" s="12">
        <f t="shared" si="0"/>
        <v>0</v>
      </c>
      <c r="R22" s="12">
        <f t="shared" si="0"/>
        <v>0</v>
      </c>
    </row>
    <row r="23" spans="1:18" x14ac:dyDescent="0.2">
      <c r="A23" s="24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</row>
  </sheetData>
  <mergeCells count="2">
    <mergeCell ref="B3:R3"/>
    <mergeCell ref="B2:R2"/>
  </mergeCells>
  <phoneticPr fontId="1" type="noConversion"/>
  <printOptions horizontalCentered="1"/>
  <pageMargins left="0.7" right="0.7" top="0.75" bottom="0.75" header="0.3" footer="0.3"/>
  <pageSetup pageOrder="overThenDown" orientation="landscape" r:id="rId1"/>
  <headerFooter alignWithMargins="0">
    <oddHeader>&amp;C&amp;"Helv,Bold"BEAR LAKE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5"/>
  <sheetViews>
    <sheetView tabSelected="1" zoomScale="145" zoomScaleNormal="145" zoomScaleSheetLayoutView="100" workbookViewId="0">
      <selection activeCell="P28" sqref="P28"/>
    </sheetView>
  </sheetViews>
  <sheetFormatPr defaultColWidth="9.140625" defaultRowHeight="12.75" x14ac:dyDescent="0.2"/>
  <cols>
    <col min="1" max="1" width="15.42578125" style="11" bestFit="1" customWidth="1"/>
    <col min="2" max="2" width="6.42578125" style="11" customWidth="1"/>
    <col min="3" max="13" width="6.42578125" style="25" customWidth="1"/>
    <col min="14" max="18" width="6.42578125" style="5" customWidth="1"/>
    <col min="19" max="16384" width="9.140625" style="5"/>
  </cols>
  <sheetData>
    <row r="1" spans="1:18" x14ac:dyDescent="0.2">
      <c r="A1" s="16"/>
      <c r="B1" s="75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7"/>
      <c r="O1" s="78"/>
      <c r="P1" s="78"/>
      <c r="Q1" s="78"/>
      <c r="R1" s="79"/>
    </row>
    <row r="2" spans="1:18" s="18" customFormat="1" x14ac:dyDescent="0.2">
      <c r="A2" s="17"/>
      <c r="B2" s="69" t="s">
        <v>10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69" t="s">
        <v>2</v>
      </c>
      <c r="O2" s="70"/>
      <c r="P2" s="70"/>
      <c r="Q2" s="70"/>
      <c r="R2" s="71"/>
    </row>
    <row r="3" spans="1:18" s="18" customFormat="1" x14ac:dyDescent="0.2">
      <c r="A3" s="19"/>
      <c r="B3" s="66" t="s">
        <v>11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9" t="s">
        <v>3</v>
      </c>
      <c r="O3" s="70"/>
      <c r="P3" s="70"/>
      <c r="Q3" s="70"/>
      <c r="R3" s="71"/>
    </row>
    <row r="4" spans="1:18" ht="13.5" customHeight="1" x14ac:dyDescent="0.2">
      <c r="A4" s="20"/>
      <c r="B4" s="51" t="s">
        <v>1</v>
      </c>
      <c r="C4" s="51" t="s">
        <v>1</v>
      </c>
      <c r="D4" s="51" t="s">
        <v>1</v>
      </c>
      <c r="E4" s="51" t="s">
        <v>1</v>
      </c>
      <c r="F4" s="51" t="s">
        <v>1</v>
      </c>
      <c r="G4" s="51" t="s">
        <v>1</v>
      </c>
      <c r="H4" s="51" t="s">
        <v>12</v>
      </c>
      <c r="I4" s="51" t="s">
        <v>12</v>
      </c>
      <c r="J4" s="51" t="s">
        <v>12</v>
      </c>
      <c r="K4" s="51" t="s">
        <v>12</v>
      </c>
      <c r="L4" s="51" t="s">
        <v>12</v>
      </c>
      <c r="M4" s="51" t="s">
        <v>12</v>
      </c>
      <c r="N4" s="72"/>
      <c r="O4" s="73"/>
      <c r="P4" s="73"/>
      <c r="Q4" s="73"/>
      <c r="R4" s="74"/>
    </row>
    <row r="5" spans="1:18" s="6" customFormat="1" ht="112.5" thickBot="1" x14ac:dyDescent="0.25">
      <c r="A5" s="21" t="s">
        <v>4</v>
      </c>
      <c r="B5" s="53" t="s">
        <v>29</v>
      </c>
      <c r="C5" s="53" t="s">
        <v>30</v>
      </c>
      <c r="D5" s="53" t="s">
        <v>31</v>
      </c>
      <c r="E5" s="53" t="s">
        <v>32</v>
      </c>
      <c r="F5" s="53" t="s">
        <v>33</v>
      </c>
      <c r="G5" s="53" t="s">
        <v>34</v>
      </c>
      <c r="H5" s="53" t="s">
        <v>35</v>
      </c>
      <c r="I5" s="53" t="s">
        <v>36</v>
      </c>
      <c r="J5" s="53" t="s">
        <v>43</v>
      </c>
      <c r="K5" s="53" t="s">
        <v>37</v>
      </c>
      <c r="L5" s="53" t="s">
        <v>13</v>
      </c>
      <c r="M5" s="53" t="s">
        <v>38</v>
      </c>
      <c r="N5" s="3" t="s">
        <v>5</v>
      </c>
      <c r="O5" s="3" t="s">
        <v>6</v>
      </c>
      <c r="P5" s="3" t="s">
        <v>8</v>
      </c>
      <c r="Q5" s="3" t="s">
        <v>9</v>
      </c>
      <c r="R5" s="2" t="s">
        <v>7</v>
      </c>
    </row>
    <row r="6" spans="1:18" s="10" customFormat="1" ht="13.5" thickBot="1" x14ac:dyDescent="0.25">
      <c r="A6" s="7"/>
      <c r="B6" s="2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s="10" customFormat="1" x14ac:dyDescent="0.2">
      <c r="A7" s="1" t="s">
        <v>39</v>
      </c>
      <c r="B7" s="32">
        <v>0</v>
      </c>
      <c r="C7" s="22">
        <v>1</v>
      </c>
      <c r="D7" s="22">
        <v>0</v>
      </c>
      <c r="E7" s="22">
        <v>127</v>
      </c>
      <c r="F7" s="22">
        <v>7</v>
      </c>
      <c r="G7" s="57">
        <v>0</v>
      </c>
      <c r="H7" s="59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13">
        <v>494</v>
      </c>
      <c r="O7" s="14">
        <v>7</v>
      </c>
      <c r="P7" s="26">
        <f t="shared" ref="P7:P21" si="0">IF(N7&lt;&gt;0,N7+O7,"")</f>
        <v>501</v>
      </c>
      <c r="Q7" s="14">
        <v>155</v>
      </c>
      <c r="R7" s="39">
        <f>IF(N7&lt;&gt;0,Q7/P7,"")</f>
        <v>0.30938123752495011</v>
      </c>
    </row>
    <row r="8" spans="1:18" s="10" customFormat="1" x14ac:dyDescent="0.2">
      <c r="A8" s="1" t="s">
        <v>40</v>
      </c>
      <c r="B8" s="33">
        <v>3</v>
      </c>
      <c r="C8" s="38">
        <v>0</v>
      </c>
      <c r="D8" s="38">
        <v>2</v>
      </c>
      <c r="E8" s="38">
        <v>78</v>
      </c>
      <c r="F8" s="38">
        <v>2</v>
      </c>
      <c r="G8" s="58">
        <v>1</v>
      </c>
      <c r="H8" s="60">
        <v>1</v>
      </c>
      <c r="I8" s="38">
        <v>0</v>
      </c>
      <c r="J8" s="38">
        <v>0</v>
      </c>
      <c r="K8" s="38">
        <v>2</v>
      </c>
      <c r="L8" s="38">
        <v>0</v>
      </c>
      <c r="M8" s="38">
        <v>0</v>
      </c>
      <c r="N8" s="28">
        <v>424</v>
      </c>
      <c r="O8" s="15">
        <v>4</v>
      </c>
      <c r="P8" s="40">
        <f t="shared" si="0"/>
        <v>428</v>
      </c>
      <c r="Q8" s="15">
        <v>106</v>
      </c>
      <c r="R8" s="41">
        <f t="shared" ref="R8:R22" si="1">IF(N8&lt;&gt;0,Q8/P8,"")</f>
        <v>0.24766355140186916</v>
      </c>
    </row>
    <row r="9" spans="1:18" s="10" customFormat="1" x14ac:dyDescent="0.2">
      <c r="A9" s="1" t="s">
        <v>41</v>
      </c>
      <c r="B9" s="33">
        <v>0</v>
      </c>
      <c r="C9" s="38">
        <v>1</v>
      </c>
      <c r="D9" s="38">
        <v>4</v>
      </c>
      <c r="E9" s="38">
        <v>110</v>
      </c>
      <c r="F9" s="38">
        <v>4</v>
      </c>
      <c r="G9" s="58">
        <v>5</v>
      </c>
      <c r="H9" s="60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28">
        <v>499</v>
      </c>
      <c r="O9" s="15">
        <v>7</v>
      </c>
      <c r="P9" s="40">
        <f t="shared" si="0"/>
        <v>506</v>
      </c>
      <c r="Q9" s="15">
        <v>146</v>
      </c>
      <c r="R9" s="41">
        <f t="shared" si="1"/>
        <v>0.28853754940711462</v>
      </c>
    </row>
    <row r="10" spans="1:18" s="23" customFormat="1" x14ac:dyDescent="0.2">
      <c r="A10" s="1" t="s">
        <v>47</v>
      </c>
      <c r="B10" s="33">
        <v>0</v>
      </c>
      <c r="C10" s="38">
        <v>1</v>
      </c>
      <c r="D10" s="38">
        <v>0</v>
      </c>
      <c r="E10" s="38">
        <v>39</v>
      </c>
      <c r="F10" s="38">
        <v>0</v>
      </c>
      <c r="G10" s="58">
        <v>2</v>
      </c>
      <c r="H10" s="60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28">
        <v>172</v>
      </c>
      <c r="O10" s="15">
        <v>2</v>
      </c>
      <c r="P10" s="40">
        <f t="shared" si="0"/>
        <v>174</v>
      </c>
      <c r="Q10" s="15">
        <v>47</v>
      </c>
      <c r="R10" s="41">
        <f t="shared" si="1"/>
        <v>0.27011494252873564</v>
      </c>
    </row>
    <row r="11" spans="1:18" s="23" customFormat="1" x14ac:dyDescent="0.2">
      <c r="A11" s="1" t="s">
        <v>49</v>
      </c>
      <c r="B11" s="33">
        <v>0</v>
      </c>
      <c r="C11" s="38">
        <v>0</v>
      </c>
      <c r="D11" s="38">
        <v>0</v>
      </c>
      <c r="E11" s="38">
        <v>38</v>
      </c>
      <c r="F11" s="38">
        <v>3</v>
      </c>
      <c r="G11" s="58">
        <v>0</v>
      </c>
      <c r="H11" s="60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28">
        <v>152</v>
      </c>
      <c r="O11" s="15">
        <v>0</v>
      </c>
      <c r="P11" s="40">
        <f t="shared" si="0"/>
        <v>152</v>
      </c>
      <c r="Q11" s="15">
        <v>47</v>
      </c>
      <c r="R11" s="41">
        <f t="shared" si="1"/>
        <v>0.30921052631578949</v>
      </c>
    </row>
    <row r="12" spans="1:18" s="23" customFormat="1" x14ac:dyDescent="0.2">
      <c r="A12" s="1" t="s">
        <v>50</v>
      </c>
      <c r="B12" s="33">
        <v>0</v>
      </c>
      <c r="C12" s="38">
        <v>0</v>
      </c>
      <c r="D12" s="38">
        <v>0</v>
      </c>
      <c r="E12" s="38">
        <v>38</v>
      </c>
      <c r="F12" s="38">
        <v>1</v>
      </c>
      <c r="G12" s="58">
        <v>0</v>
      </c>
      <c r="H12" s="60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28">
        <v>153</v>
      </c>
      <c r="O12" s="15">
        <v>3</v>
      </c>
      <c r="P12" s="40">
        <f t="shared" si="0"/>
        <v>156</v>
      </c>
      <c r="Q12" s="15">
        <v>44</v>
      </c>
      <c r="R12" s="41">
        <f t="shared" si="1"/>
        <v>0.28205128205128205</v>
      </c>
    </row>
    <row r="13" spans="1:18" s="23" customFormat="1" x14ac:dyDescent="0.2">
      <c r="A13" s="1" t="s">
        <v>51</v>
      </c>
      <c r="B13" s="33">
        <v>0</v>
      </c>
      <c r="C13" s="38">
        <v>0</v>
      </c>
      <c r="D13" s="38">
        <v>1</v>
      </c>
      <c r="E13" s="38">
        <v>34</v>
      </c>
      <c r="F13" s="38">
        <v>4</v>
      </c>
      <c r="G13" s="58">
        <v>1</v>
      </c>
      <c r="H13" s="60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28">
        <v>182</v>
      </c>
      <c r="O13" s="15">
        <v>3</v>
      </c>
      <c r="P13" s="40">
        <f t="shared" si="0"/>
        <v>185</v>
      </c>
      <c r="Q13" s="15">
        <v>57</v>
      </c>
      <c r="R13" s="41">
        <f t="shared" si="1"/>
        <v>0.30810810810810813</v>
      </c>
    </row>
    <row r="14" spans="1:18" s="23" customFormat="1" x14ac:dyDescent="0.2">
      <c r="A14" s="1" t="s">
        <v>53</v>
      </c>
      <c r="B14" s="33">
        <v>1</v>
      </c>
      <c r="C14" s="38">
        <v>0</v>
      </c>
      <c r="D14" s="38">
        <v>1</v>
      </c>
      <c r="E14" s="38">
        <v>105</v>
      </c>
      <c r="F14" s="38">
        <v>1</v>
      </c>
      <c r="G14" s="58">
        <v>0</v>
      </c>
      <c r="H14" s="60">
        <v>1</v>
      </c>
      <c r="I14" s="38">
        <v>1</v>
      </c>
      <c r="J14" s="38">
        <v>0</v>
      </c>
      <c r="K14" s="38">
        <v>0</v>
      </c>
      <c r="L14" s="38">
        <v>0</v>
      </c>
      <c r="M14" s="38">
        <v>0</v>
      </c>
      <c r="N14" s="28">
        <v>401</v>
      </c>
      <c r="O14" s="15">
        <v>14</v>
      </c>
      <c r="P14" s="40">
        <f t="shared" si="0"/>
        <v>415</v>
      </c>
      <c r="Q14" s="15">
        <v>121</v>
      </c>
      <c r="R14" s="41">
        <f t="shared" si="1"/>
        <v>0.29156626506024097</v>
      </c>
    </row>
    <row r="15" spans="1:18" s="23" customFormat="1" x14ac:dyDescent="0.2">
      <c r="A15" s="1" t="s">
        <v>55</v>
      </c>
      <c r="B15" s="33">
        <v>0</v>
      </c>
      <c r="C15" s="38">
        <v>0</v>
      </c>
      <c r="D15" s="38">
        <v>0</v>
      </c>
      <c r="E15" s="38">
        <v>66</v>
      </c>
      <c r="F15" s="38">
        <v>0</v>
      </c>
      <c r="G15" s="58">
        <v>1</v>
      </c>
      <c r="H15" s="60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28">
        <v>336</v>
      </c>
      <c r="O15" s="15">
        <v>2</v>
      </c>
      <c r="P15" s="40">
        <f t="shared" si="0"/>
        <v>338</v>
      </c>
      <c r="Q15" s="15">
        <v>78</v>
      </c>
      <c r="R15" s="41">
        <f t="shared" si="1"/>
        <v>0.23076923076923078</v>
      </c>
    </row>
    <row r="16" spans="1:18" s="23" customFormat="1" x14ac:dyDescent="0.2">
      <c r="A16" s="1" t="s">
        <v>56</v>
      </c>
      <c r="B16" s="33">
        <v>0</v>
      </c>
      <c r="C16" s="38">
        <v>0</v>
      </c>
      <c r="D16" s="38">
        <v>0</v>
      </c>
      <c r="E16" s="38">
        <v>41</v>
      </c>
      <c r="F16" s="38">
        <v>0</v>
      </c>
      <c r="G16" s="58">
        <v>0</v>
      </c>
      <c r="H16" s="60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28">
        <v>154</v>
      </c>
      <c r="O16" s="15">
        <v>1</v>
      </c>
      <c r="P16" s="40">
        <f t="shared" si="0"/>
        <v>155</v>
      </c>
      <c r="Q16" s="15">
        <v>45</v>
      </c>
      <c r="R16" s="41">
        <f t="shared" si="1"/>
        <v>0.29032258064516131</v>
      </c>
    </row>
    <row r="17" spans="1:18" s="23" customFormat="1" x14ac:dyDescent="0.2">
      <c r="A17" s="1" t="s">
        <v>57</v>
      </c>
      <c r="B17" s="33">
        <v>0</v>
      </c>
      <c r="C17" s="38">
        <v>0</v>
      </c>
      <c r="D17" s="38">
        <v>1</v>
      </c>
      <c r="E17" s="38">
        <v>39</v>
      </c>
      <c r="F17" s="38">
        <v>0</v>
      </c>
      <c r="G17" s="58">
        <v>0</v>
      </c>
      <c r="H17" s="60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28">
        <v>72</v>
      </c>
      <c r="O17" s="15">
        <v>2</v>
      </c>
      <c r="P17" s="40">
        <f t="shared" si="0"/>
        <v>74</v>
      </c>
      <c r="Q17" s="15">
        <v>46</v>
      </c>
      <c r="R17" s="41">
        <f t="shared" si="1"/>
        <v>0.6216216216216216</v>
      </c>
    </row>
    <row r="18" spans="1:18" s="23" customFormat="1" x14ac:dyDescent="0.2">
      <c r="A18" s="1" t="s">
        <v>48</v>
      </c>
      <c r="B18" s="33">
        <v>0</v>
      </c>
      <c r="C18" s="38">
        <v>0</v>
      </c>
      <c r="D18" s="38">
        <v>0</v>
      </c>
      <c r="E18" s="38">
        <v>44</v>
      </c>
      <c r="F18" s="38">
        <v>1</v>
      </c>
      <c r="G18" s="58">
        <v>0</v>
      </c>
      <c r="H18" s="60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28">
        <v>83</v>
      </c>
      <c r="O18" s="15">
        <v>0</v>
      </c>
      <c r="P18" s="40">
        <f t="shared" si="0"/>
        <v>83</v>
      </c>
      <c r="Q18" s="15">
        <v>54</v>
      </c>
      <c r="R18" s="41">
        <f t="shared" si="1"/>
        <v>0.6506024096385542</v>
      </c>
    </row>
    <row r="19" spans="1:18" s="23" customFormat="1" x14ac:dyDescent="0.2">
      <c r="A19" s="1" t="s">
        <v>52</v>
      </c>
      <c r="B19" s="33">
        <v>1</v>
      </c>
      <c r="C19" s="38">
        <v>0</v>
      </c>
      <c r="D19" s="38">
        <v>0</v>
      </c>
      <c r="E19" s="38">
        <v>60</v>
      </c>
      <c r="F19" s="38">
        <v>1</v>
      </c>
      <c r="G19" s="58">
        <v>1</v>
      </c>
      <c r="H19" s="60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28">
        <v>91</v>
      </c>
      <c r="O19" s="15">
        <v>0</v>
      </c>
      <c r="P19" s="40">
        <f t="shared" si="0"/>
        <v>91</v>
      </c>
      <c r="Q19" s="15">
        <v>69</v>
      </c>
      <c r="R19" s="41">
        <f t="shared" si="1"/>
        <v>0.75824175824175821</v>
      </c>
    </row>
    <row r="20" spans="1:18" s="23" customFormat="1" x14ac:dyDescent="0.2">
      <c r="A20" s="1" t="s">
        <v>54</v>
      </c>
      <c r="B20" s="33">
        <v>1</v>
      </c>
      <c r="C20" s="38">
        <v>0</v>
      </c>
      <c r="D20" s="38">
        <v>0</v>
      </c>
      <c r="E20" s="38">
        <v>57</v>
      </c>
      <c r="F20" s="38">
        <v>4</v>
      </c>
      <c r="G20" s="58">
        <v>1</v>
      </c>
      <c r="H20" s="60">
        <v>0</v>
      </c>
      <c r="I20" s="38">
        <v>0</v>
      </c>
      <c r="J20" s="38">
        <v>0</v>
      </c>
      <c r="K20" s="38">
        <v>1</v>
      </c>
      <c r="L20" s="38">
        <v>0</v>
      </c>
      <c r="M20" s="38">
        <v>0</v>
      </c>
      <c r="N20" s="28">
        <v>97</v>
      </c>
      <c r="O20" s="15">
        <v>1</v>
      </c>
      <c r="P20" s="40">
        <f t="shared" si="0"/>
        <v>98</v>
      </c>
      <c r="Q20" s="15">
        <v>66</v>
      </c>
      <c r="R20" s="41">
        <f t="shared" si="1"/>
        <v>0.67346938775510201</v>
      </c>
    </row>
    <row r="21" spans="1:18" s="23" customFormat="1" x14ac:dyDescent="0.2">
      <c r="A21" s="1" t="s">
        <v>59</v>
      </c>
      <c r="B21" s="33">
        <v>0</v>
      </c>
      <c r="C21" s="38">
        <v>0</v>
      </c>
      <c r="D21" s="38">
        <v>1</v>
      </c>
      <c r="E21" s="38">
        <v>64</v>
      </c>
      <c r="F21" s="38">
        <v>1</v>
      </c>
      <c r="G21" s="58">
        <v>0</v>
      </c>
      <c r="H21" s="60">
        <v>0</v>
      </c>
      <c r="I21" s="38">
        <v>0</v>
      </c>
      <c r="J21" s="38">
        <v>0</v>
      </c>
      <c r="K21" s="38">
        <v>0</v>
      </c>
      <c r="L21" s="38">
        <v>0</v>
      </c>
      <c r="M21" s="38">
        <v>1</v>
      </c>
      <c r="N21" s="28">
        <v>109</v>
      </c>
      <c r="O21" s="15">
        <v>2</v>
      </c>
      <c r="P21" s="40">
        <f t="shared" si="0"/>
        <v>111</v>
      </c>
      <c r="Q21" s="15">
        <v>74</v>
      </c>
      <c r="R21" s="41">
        <f t="shared" si="1"/>
        <v>0.66666666666666663</v>
      </c>
    </row>
    <row r="22" spans="1:18" x14ac:dyDescent="0.2">
      <c r="A22" s="4" t="s">
        <v>0</v>
      </c>
      <c r="B22" s="12">
        <f t="shared" ref="B22:Q22" si="2">SUM(B7:B21)</f>
        <v>6</v>
      </c>
      <c r="C22" s="12">
        <f t="shared" si="2"/>
        <v>3</v>
      </c>
      <c r="D22" s="12">
        <f t="shared" si="2"/>
        <v>10</v>
      </c>
      <c r="E22" s="12">
        <f t="shared" si="2"/>
        <v>940</v>
      </c>
      <c r="F22" s="12">
        <f t="shared" si="2"/>
        <v>29</v>
      </c>
      <c r="G22" s="12">
        <f t="shared" si="2"/>
        <v>12</v>
      </c>
      <c r="H22" s="12">
        <f t="shared" si="2"/>
        <v>2</v>
      </c>
      <c r="I22" s="12">
        <f t="shared" si="2"/>
        <v>1</v>
      </c>
      <c r="J22" s="12">
        <f t="shared" si="2"/>
        <v>0</v>
      </c>
      <c r="K22" s="12">
        <f t="shared" si="2"/>
        <v>3</v>
      </c>
      <c r="L22" s="12">
        <f t="shared" si="2"/>
        <v>0</v>
      </c>
      <c r="M22" s="12">
        <f t="shared" si="2"/>
        <v>1</v>
      </c>
      <c r="N22" s="12">
        <f t="shared" si="2"/>
        <v>3419</v>
      </c>
      <c r="O22" s="12">
        <f t="shared" si="2"/>
        <v>48</v>
      </c>
      <c r="P22" s="12">
        <f t="shared" si="2"/>
        <v>3467</v>
      </c>
      <c r="Q22" s="12">
        <f t="shared" si="2"/>
        <v>1155</v>
      </c>
      <c r="R22" s="31">
        <f t="shared" si="1"/>
        <v>0.3331410441303721</v>
      </c>
    </row>
    <row r="23" spans="1:18" x14ac:dyDescent="0.2">
      <c r="A23" s="24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3"/>
      <c r="O23" s="23"/>
      <c r="P23" s="23"/>
      <c r="Q23" s="23"/>
      <c r="R23" s="23"/>
    </row>
    <row r="24" spans="1:18" x14ac:dyDescent="0.2">
      <c r="K24" s="61" t="s">
        <v>42</v>
      </c>
      <c r="L24" s="61"/>
      <c r="M24" s="62"/>
      <c r="N24" s="23"/>
      <c r="O24" s="63">
        <v>59</v>
      </c>
      <c r="P24" s="23"/>
      <c r="Q24" s="23"/>
      <c r="R24" s="23"/>
    </row>
    <row r="25" spans="1:18" x14ac:dyDescent="0.2">
      <c r="K25" s="5"/>
      <c r="L25" s="5"/>
      <c r="M25" s="5"/>
      <c r="P25" s="23"/>
      <c r="Q25" s="23"/>
      <c r="R25" s="23"/>
    </row>
  </sheetData>
  <mergeCells count="7">
    <mergeCell ref="N4:R4"/>
    <mergeCell ref="B1:M1"/>
    <mergeCell ref="N1:R1"/>
    <mergeCell ref="B2:M2"/>
    <mergeCell ref="N2:R2"/>
    <mergeCell ref="B3:M3"/>
    <mergeCell ref="N3:R3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&amp;C&amp;"Helv,Bold"BEAR LAKE COUNTY RESULTS
PRESIDENTIAL PRIMARY ELECTION    MARCH 10,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011A3-74B6-40D4-8C5E-00CC7403A452}">
  <dimension ref="A1:C3"/>
  <sheetViews>
    <sheetView workbookViewId="0">
      <selection activeCell="E15" sqref="E15"/>
    </sheetView>
  </sheetViews>
  <sheetFormatPr defaultRowHeight="12.75" x14ac:dyDescent="0.2"/>
  <cols>
    <col min="1" max="1" width="20.5703125" customWidth="1"/>
    <col min="2" max="2" width="16.5703125" customWidth="1"/>
  </cols>
  <sheetData>
    <row r="1" spans="1:3" ht="23.25" x14ac:dyDescent="0.35">
      <c r="A1" s="65" t="s">
        <v>63</v>
      </c>
      <c r="B1" s="64"/>
      <c r="C1" s="64"/>
    </row>
    <row r="2" spans="1:3" x14ac:dyDescent="0.2">
      <c r="A2" s="64"/>
      <c r="B2" s="64" t="s">
        <v>61</v>
      </c>
      <c r="C2" s="64" t="s">
        <v>62</v>
      </c>
    </row>
    <row r="3" spans="1:3" x14ac:dyDescent="0.2">
      <c r="A3" s="64" t="s">
        <v>60</v>
      </c>
      <c r="B3" s="64">
        <v>32</v>
      </c>
      <c r="C3" s="64">
        <v>19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60CB644-4C7C-4E48-8B79-42C897BC97F5}"/>
</file>

<file path=customXml/itemProps2.xml><?xml version="1.0" encoding="utf-8"?>
<ds:datastoreItem xmlns:ds="http://schemas.openxmlformats.org/officeDocument/2006/customXml" ds:itemID="{CF7617D2-F2AC-4980-842C-4DAD7F533E0C}"/>
</file>

<file path=customXml/itemProps3.xml><?xml version="1.0" encoding="utf-8"?>
<ds:datastoreItem xmlns:ds="http://schemas.openxmlformats.org/officeDocument/2006/customXml" ds:itemID="{A53D2C2E-DF03-4FA6-AB94-AAF56DAB0F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US Pres</vt:lpstr>
      <vt:lpstr>US Pres &amp; Voting Stats</vt:lpstr>
      <vt:lpstr>School District #150 Levy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2020-03-11T03:23:51Z</cp:lastPrinted>
  <dcterms:created xsi:type="dcterms:W3CDTF">1998-04-10T16:02:13Z</dcterms:created>
  <dcterms:modified xsi:type="dcterms:W3CDTF">2020-03-17T15:29:48Z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1275000</vt:r8>
  </property>
  <property fmtid="{D5CDD505-2E9C-101B-9397-08002B2CF9AE}" pid="4" name="MediaServiceImageTags">
    <vt:lpwstr/>
  </property>
</Properties>
</file>