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STRACT\Pri_2020\Pri\Finished\"/>
    </mc:Choice>
  </mc:AlternateContent>
  <xr:revisionPtr revIDLastSave="0" documentId="13_ncr:1_{A98525D9-182C-4EF1-A445-85F5D1F8A760}" xr6:coauthVersionLast="45" xr6:coauthVersionMax="45" xr10:uidLastSave="{00000000-0000-0000-0000-000000000000}"/>
  <bookViews>
    <workbookView xWindow="-120" yWindow="-120" windowWidth="29040" windowHeight="15840" activeTab="7" xr2:uid="{4375C261-AE4E-4C75-9752-CA5E227329EF}"/>
  </bookViews>
  <sheets>
    <sheet name="Leg. Dist 1" sheetId="1" r:id="rId1"/>
    <sheet name="Leg. Dist 2" sheetId="2" r:id="rId2"/>
    <sheet name="Leg Dist 3" sheetId="3" r:id="rId3"/>
    <sheet name="Leg Dist 4" sheetId="4" r:id="rId4"/>
    <sheet name="Leg Dist 5" sheetId="5" r:id="rId5"/>
    <sheet name="Leg Dist 6" sheetId="6" r:id="rId6"/>
    <sheet name="Leg Dist 7" sheetId="7" r:id="rId7"/>
    <sheet name="Leg Dist 8" sheetId="8" r:id="rId8"/>
    <sheet name="Leg Dist 9" sheetId="9" r:id="rId9"/>
    <sheet name="Leg Dist 10" sheetId="10" r:id="rId10"/>
    <sheet name="Leg Dist 11" sheetId="11" r:id="rId11"/>
    <sheet name="Leg Dist 12" sheetId="12" r:id="rId12"/>
    <sheet name="Leg Dist 13" sheetId="13" r:id="rId13"/>
    <sheet name="Leg Dist 14" sheetId="14" r:id="rId14"/>
    <sheet name="Leg Dist 15" sheetId="15" r:id="rId15"/>
    <sheet name="Leg Dist 16" sheetId="16" r:id="rId16"/>
    <sheet name="Leg Dist 17" sheetId="17" r:id="rId17"/>
    <sheet name="Leg Dist 18" sheetId="18" r:id="rId18"/>
    <sheet name="Leg Dist 19" sheetId="19" r:id="rId19"/>
    <sheet name="Leg Dist 20" sheetId="20" r:id="rId20"/>
    <sheet name="Leg Dist 21" sheetId="21" r:id="rId21"/>
    <sheet name="Leg Dist 22" sheetId="22" r:id="rId22"/>
    <sheet name="Leg Dist 23" sheetId="23" r:id="rId23"/>
    <sheet name="Leg Dist 24" sheetId="24" r:id="rId24"/>
    <sheet name="Leg Dist 25" sheetId="25" r:id="rId25"/>
    <sheet name="Leg Dist 26" sheetId="26" r:id="rId26"/>
    <sheet name="Leg Dist 27" sheetId="27" r:id="rId27"/>
    <sheet name="Leg Dist 28" sheetId="28" r:id="rId28"/>
    <sheet name="Leg Dist 29" sheetId="29" r:id="rId29"/>
    <sheet name="Leg Dist 30" sheetId="30" r:id="rId30"/>
    <sheet name="Leg Dist 31" sheetId="31" r:id="rId31"/>
    <sheet name="Leg Dist 32" sheetId="32" r:id="rId32"/>
    <sheet name="Leg Dist 33" sheetId="33" r:id="rId33"/>
    <sheet name="Leg Dist 34" sheetId="34" r:id="rId34"/>
    <sheet name="Leg Dist 35" sheetId="35" r:id="rId35"/>
    <sheet name="Sheet1" sheetId="36" r:id="rId3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1" i="9" l="1"/>
  <c r="C21" i="9"/>
  <c r="D21" i="9"/>
  <c r="E21" i="9"/>
  <c r="F21" i="9"/>
  <c r="G57" i="35" l="1"/>
  <c r="F57" i="35"/>
  <c r="E57" i="35"/>
  <c r="D57" i="35"/>
  <c r="C57" i="35"/>
  <c r="B57" i="35"/>
  <c r="G29" i="35"/>
  <c r="F29" i="35"/>
  <c r="E29" i="35"/>
  <c r="D29" i="35"/>
  <c r="C29" i="35"/>
  <c r="B29" i="35"/>
  <c r="G13" i="35"/>
  <c r="F13" i="35"/>
  <c r="E13" i="35"/>
  <c r="D13" i="35"/>
  <c r="C13" i="35"/>
  <c r="B13" i="35"/>
  <c r="G9" i="35"/>
  <c r="G59" i="35" s="1"/>
  <c r="F9" i="35"/>
  <c r="F59" i="35" s="1"/>
  <c r="E9" i="35"/>
  <c r="E59" i="35" s="1"/>
  <c r="D9" i="35"/>
  <c r="D59" i="35" s="1"/>
  <c r="C9" i="35"/>
  <c r="C59" i="35" s="1"/>
  <c r="B9" i="35"/>
  <c r="B59" i="35" s="1"/>
  <c r="F36" i="34"/>
  <c r="E36" i="34"/>
  <c r="G34" i="34"/>
  <c r="F34" i="34"/>
  <c r="E34" i="34"/>
  <c r="D34" i="34"/>
  <c r="C34" i="34"/>
  <c r="B34" i="34"/>
  <c r="G10" i="34"/>
  <c r="G36" i="34" s="1"/>
  <c r="F10" i="34"/>
  <c r="E10" i="34"/>
  <c r="D10" i="34"/>
  <c r="D36" i="34" s="1"/>
  <c r="C10" i="34"/>
  <c r="C36" i="34" s="1"/>
  <c r="B10" i="34"/>
  <c r="B36" i="34" s="1"/>
  <c r="G24" i="33"/>
  <c r="F24" i="33"/>
  <c r="E24" i="33"/>
  <c r="D24" i="33"/>
  <c r="C24" i="33"/>
  <c r="B24" i="33"/>
  <c r="D87" i="32"/>
  <c r="F85" i="32"/>
  <c r="E85" i="32"/>
  <c r="D85" i="32"/>
  <c r="C85" i="32"/>
  <c r="B85" i="32"/>
  <c r="F75" i="32"/>
  <c r="E75" i="32"/>
  <c r="D75" i="32"/>
  <c r="C75" i="32"/>
  <c r="B75" i="32"/>
  <c r="F63" i="32"/>
  <c r="E63" i="32"/>
  <c r="D63" i="32"/>
  <c r="C63" i="32"/>
  <c r="B63" i="32"/>
  <c r="F42" i="32"/>
  <c r="E42" i="32"/>
  <c r="D42" i="32"/>
  <c r="C42" i="32"/>
  <c r="B42" i="32"/>
  <c r="F27" i="32"/>
  <c r="F87" i="32" s="1"/>
  <c r="E27" i="32"/>
  <c r="E87" i="32" s="1"/>
  <c r="D27" i="32"/>
  <c r="C27" i="32"/>
  <c r="B27" i="32"/>
  <c r="F20" i="32"/>
  <c r="E20" i="32"/>
  <c r="D20" i="32"/>
  <c r="C20" i="32"/>
  <c r="C87" i="32" s="1"/>
  <c r="B20" i="32"/>
  <c r="B87" i="32" s="1"/>
  <c r="G33" i="31"/>
  <c r="F33" i="31"/>
  <c r="E33" i="31"/>
  <c r="D33" i="31"/>
  <c r="C33" i="31"/>
  <c r="B33" i="31"/>
  <c r="E28" i="30" l="1"/>
  <c r="D28" i="30"/>
  <c r="C28" i="30"/>
  <c r="B28" i="30"/>
  <c r="E30" i="29"/>
  <c r="D30" i="29"/>
  <c r="C30" i="29"/>
  <c r="B30" i="29"/>
  <c r="E45" i="28"/>
  <c r="D45" i="28"/>
  <c r="C45" i="28"/>
  <c r="B45" i="28"/>
  <c r="E36" i="28"/>
  <c r="E47" i="28" s="1"/>
  <c r="D36" i="28"/>
  <c r="D47" i="28" s="1"/>
  <c r="C36" i="28"/>
  <c r="C47" i="28" s="1"/>
  <c r="B36" i="28"/>
  <c r="B47" i="28" s="1"/>
  <c r="D46" i="27"/>
  <c r="C46" i="27"/>
  <c r="B46" i="27"/>
  <c r="D29" i="27"/>
  <c r="D48" i="27" s="1"/>
  <c r="C29" i="27"/>
  <c r="C48" i="27" s="1"/>
  <c r="B29" i="27"/>
  <c r="B48" i="27" s="1"/>
  <c r="F49" i="26" l="1"/>
  <c r="E49" i="26"/>
  <c r="D49" i="26"/>
  <c r="C49" i="26"/>
  <c r="B49" i="26"/>
  <c r="F38" i="26"/>
  <c r="E38" i="26"/>
  <c r="D38" i="26"/>
  <c r="C38" i="26"/>
  <c r="B38" i="26"/>
  <c r="F26" i="26"/>
  <c r="E26" i="26"/>
  <c r="D26" i="26"/>
  <c r="C26" i="26"/>
  <c r="B26" i="26"/>
  <c r="F21" i="26"/>
  <c r="E21" i="26"/>
  <c r="E51" i="26" s="1"/>
  <c r="D21" i="26"/>
  <c r="D51" i="26" s="1"/>
  <c r="C21" i="26"/>
  <c r="B21" i="26"/>
  <c r="B51" i="26" s="1"/>
  <c r="D35" i="25"/>
  <c r="C35" i="25"/>
  <c r="B35" i="25"/>
  <c r="D16" i="25"/>
  <c r="D37" i="25" s="1"/>
  <c r="C16" i="25"/>
  <c r="C37" i="25" s="1"/>
  <c r="B16" i="25"/>
  <c r="B37" i="25" s="1"/>
  <c r="D28" i="24"/>
  <c r="C28" i="24"/>
  <c r="B28" i="24"/>
  <c r="I52" i="23"/>
  <c r="H52" i="23"/>
  <c r="G52" i="23"/>
  <c r="F52" i="23"/>
  <c r="E52" i="23"/>
  <c r="D52" i="23"/>
  <c r="C52" i="23"/>
  <c r="B52" i="23"/>
  <c r="I41" i="23"/>
  <c r="H41" i="23"/>
  <c r="G41" i="23"/>
  <c r="F41" i="23"/>
  <c r="E41" i="23"/>
  <c r="D41" i="23"/>
  <c r="C41" i="23"/>
  <c r="B41" i="23"/>
  <c r="I22" i="23"/>
  <c r="I54" i="23" s="1"/>
  <c r="H22" i="23"/>
  <c r="H54" i="23" s="1"/>
  <c r="G22" i="23"/>
  <c r="G54" i="23" s="1"/>
  <c r="F22" i="23"/>
  <c r="F54" i="23" s="1"/>
  <c r="E22" i="23"/>
  <c r="E54" i="23" s="1"/>
  <c r="D22" i="23"/>
  <c r="D54" i="23" s="1"/>
  <c r="C22" i="23"/>
  <c r="C54" i="23" s="1"/>
  <c r="B22" i="23"/>
  <c r="B54" i="23" s="1"/>
  <c r="I19" i="22"/>
  <c r="H19" i="22"/>
  <c r="G19" i="22"/>
  <c r="F19" i="22"/>
  <c r="E19" i="22"/>
  <c r="D19" i="22"/>
  <c r="C19" i="22"/>
  <c r="B19" i="22"/>
  <c r="I22" i="21"/>
  <c r="H22" i="21"/>
  <c r="G22" i="21"/>
  <c r="F22" i="21"/>
  <c r="E22" i="21"/>
  <c r="D22" i="21"/>
  <c r="C22" i="21"/>
  <c r="B22" i="21"/>
  <c r="G20" i="20"/>
  <c r="F20" i="20"/>
  <c r="E20" i="20"/>
  <c r="D20" i="20"/>
  <c r="C20" i="20"/>
  <c r="B20" i="20"/>
  <c r="J25" i="19"/>
  <c r="I25" i="19"/>
  <c r="H25" i="19"/>
  <c r="G25" i="19"/>
  <c r="F25" i="19"/>
  <c r="E25" i="19"/>
  <c r="D25" i="19"/>
  <c r="C25" i="19"/>
  <c r="B25" i="19"/>
  <c r="I23" i="18"/>
  <c r="H23" i="18"/>
  <c r="G23" i="18"/>
  <c r="F23" i="18"/>
  <c r="E23" i="18"/>
  <c r="D23" i="18"/>
  <c r="C23" i="18"/>
  <c r="B23" i="18"/>
  <c r="H20" i="17"/>
  <c r="G20" i="17"/>
  <c r="F20" i="17"/>
  <c r="E20" i="17"/>
  <c r="D20" i="17"/>
  <c r="C20" i="17"/>
  <c r="B20" i="17"/>
  <c r="G20" i="16"/>
  <c r="F20" i="16"/>
  <c r="E20" i="16"/>
  <c r="D20" i="16"/>
  <c r="C20" i="16"/>
  <c r="B20" i="16"/>
  <c r="H21" i="15"/>
  <c r="G21" i="15"/>
  <c r="F21" i="15"/>
  <c r="E21" i="15"/>
  <c r="D21" i="15"/>
  <c r="C21" i="15"/>
  <c r="B21" i="15"/>
  <c r="G26" i="14"/>
  <c r="F26" i="14"/>
  <c r="E26" i="14"/>
  <c r="D26" i="14"/>
  <c r="C26" i="14"/>
  <c r="B26" i="14"/>
  <c r="I19" i="13"/>
  <c r="H19" i="13"/>
  <c r="G19" i="13"/>
  <c r="F19" i="13"/>
  <c r="E19" i="13"/>
  <c r="D19" i="13"/>
  <c r="C19" i="13"/>
  <c r="B19" i="13"/>
  <c r="G19" i="12"/>
  <c r="F19" i="12"/>
  <c r="E19" i="12"/>
  <c r="D19" i="12"/>
  <c r="C19" i="12"/>
  <c r="B19" i="12"/>
  <c r="J24" i="11"/>
  <c r="I24" i="11"/>
  <c r="H24" i="11"/>
  <c r="G24" i="11"/>
  <c r="F24" i="11"/>
  <c r="E24" i="11"/>
  <c r="D24" i="11"/>
  <c r="C24" i="11"/>
  <c r="B24" i="11"/>
  <c r="I19" i="10"/>
  <c r="H19" i="10"/>
  <c r="G19" i="10"/>
  <c r="F19" i="10"/>
  <c r="E19" i="10"/>
  <c r="D19" i="10"/>
  <c r="C19" i="10"/>
  <c r="B19" i="10"/>
  <c r="C51" i="26" l="1"/>
  <c r="F51" i="26"/>
  <c r="F53" i="9"/>
  <c r="E53" i="9"/>
  <c r="D53" i="9"/>
  <c r="C53" i="9"/>
  <c r="B53" i="9"/>
  <c r="F37" i="9"/>
  <c r="E37" i="9"/>
  <c r="D37" i="9"/>
  <c r="C37" i="9"/>
  <c r="B37" i="9"/>
  <c r="F12" i="9"/>
  <c r="E12" i="9"/>
  <c r="E55" i="9" s="1"/>
  <c r="D12" i="9"/>
  <c r="C12" i="9"/>
  <c r="B12" i="9"/>
  <c r="F75" i="8"/>
  <c r="E75" i="8"/>
  <c r="D75" i="8"/>
  <c r="C75" i="8"/>
  <c r="B75" i="8"/>
  <c r="F61" i="8"/>
  <c r="E61" i="8"/>
  <c r="D61" i="8"/>
  <c r="C61" i="8"/>
  <c r="B61" i="8"/>
  <c r="F45" i="8"/>
  <c r="E45" i="8"/>
  <c r="D45" i="8"/>
  <c r="C45" i="8"/>
  <c r="B45" i="8"/>
  <c r="F26" i="8"/>
  <c r="E26" i="8"/>
  <c r="D26" i="8"/>
  <c r="C26" i="8"/>
  <c r="B26" i="8"/>
  <c r="F11" i="8"/>
  <c r="F77" i="8" s="1"/>
  <c r="E11" i="8"/>
  <c r="E77" i="8" s="1"/>
  <c r="D11" i="8"/>
  <c r="D77" i="8" s="1"/>
  <c r="C11" i="8"/>
  <c r="C77" i="8" s="1"/>
  <c r="B11" i="8"/>
  <c r="B77" i="8" s="1"/>
  <c r="F83" i="7"/>
  <c r="E83" i="7"/>
  <c r="D83" i="7"/>
  <c r="C83" i="7"/>
  <c r="B83" i="7"/>
  <c r="F62" i="7"/>
  <c r="E62" i="7"/>
  <c r="D62" i="7"/>
  <c r="C62" i="7"/>
  <c r="F30" i="7"/>
  <c r="E30" i="7"/>
  <c r="D30" i="7"/>
  <c r="C30" i="7"/>
  <c r="B30" i="7"/>
  <c r="F10" i="7"/>
  <c r="F85" i="7" s="1"/>
  <c r="E10" i="7"/>
  <c r="E85" i="7" s="1"/>
  <c r="D10" i="7"/>
  <c r="D85" i="7" s="1"/>
  <c r="C10" i="7"/>
  <c r="C85" i="7" s="1"/>
  <c r="B10" i="7"/>
  <c r="B85" i="7" s="1"/>
  <c r="E56" i="6"/>
  <c r="D56" i="6"/>
  <c r="C56" i="6"/>
  <c r="B56" i="6"/>
  <c r="E14" i="6"/>
  <c r="D14" i="6"/>
  <c r="C14" i="6"/>
  <c r="B14" i="6"/>
  <c r="H60" i="5"/>
  <c r="G60" i="5"/>
  <c r="F60" i="5"/>
  <c r="E60" i="5"/>
  <c r="D60" i="5"/>
  <c r="C60" i="5"/>
  <c r="B60" i="5"/>
  <c r="H16" i="5"/>
  <c r="G16" i="5"/>
  <c r="F16" i="5"/>
  <c r="E16" i="5"/>
  <c r="D16" i="5"/>
  <c r="C16" i="5"/>
  <c r="B16" i="5"/>
  <c r="B62" i="5" s="1"/>
  <c r="F31" i="4"/>
  <c r="E31" i="4"/>
  <c r="D31" i="4"/>
  <c r="F29" i="4"/>
  <c r="E29" i="4"/>
  <c r="D29" i="4"/>
  <c r="C29" i="4"/>
  <c r="C31" i="4" s="1"/>
  <c r="B29" i="4"/>
  <c r="B31" i="4" s="1"/>
  <c r="E30" i="3"/>
  <c r="B30" i="3"/>
  <c r="H28" i="3"/>
  <c r="H30" i="3" s="1"/>
  <c r="G28" i="3"/>
  <c r="G30" i="3" s="1"/>
  <c r="F28" i="3"/>
  <c r="F30" i="3" s="1"/>
  <c r="E28" i="3"/>
  <c r="D28" i="3"/>
  <c r="D30" i="3" s="1"/>
  <c r="C28" i="3"/>
  <c r="C30" i="3" s="1"/>
  <c r="B28" i="3"/>
  <c r="C55" i="9" l="1"/>
  <c r="F55" i="9"/>
  <c r="D55" i="9"/>
  <c r="B55" i="9"/>
  <c r="E58" i="6"/>
  <c r="D58" i="6"/>
  <c r="C62" i="5"/>
  <c r="E62" i="5"/>
  <c r="F62" i="5"/>
  <c r="G62" i="5"/>
  <c r="H62" i="5"/>
  <c r="B58" i="6"/>
  <c r="C58" i="6"/>
  <c r="D62" i="5"/>
  <c r="F28" i="2" l="1"/>
  <c r="F30" i="2" s="1"/>
  <c r="E28" i="2"/>
  <c r="E30" i="2" s="1"/>
  <c r="D28" i="2"/>
  <c r="D30" i="2" s="1"/>
  <c r="C28" i="2"/>
  <c r="C30" i="2" s="1"/>
  <c r="B28" i="2"/>
  <c r="B30" i="2" s="1"/>
  <c r="H47" i="1" l="1"/>
  <c r="G47" i="1"/>
  <c r="F47" i="1"/>
  <c r="H45" i="1"/>
  <c r="G45" i="1"/>
  <c r="F45" i="1"/>
  <c r="E45" i="1"/>
  <c r="D45" i="1"/>
  <c r="C45" i="1"/>
  <c r="B45" i="1"/>
  <c r="H32" i="1"/>
  <c r="G32" i="1"/>
  <c r="F32" i="1"/>
  <c r="E32" i="1"/>
  <c r="E47" i="1" s="1"/>
  <c r="D32" i="1"/>
  <c r="D47" i="1" s="1"/>
  <c r="C32" i="1"/>
  <c r="C47" i="1" s="1"/>
  <c r="B32" i="1"/>
  <c r="B47" i="1" s="1"/>
</calcChain>
</file>

<file path=xl/sharedStrings.xml><?xml version="1.0" encoding="utf-8"?>
<sst xmlns="http://schemas.openxmlformats.org/spreadsheetml/2006/main" count="1685" uniqueCount="1129">
  <si>
    <t>Leg. Dist. 1</t>
  </si>
  <si>
    <t>ST SEN</t>
  </si>
  <si>
    <t>ST REP A</t>
  </si>
  <si>
    <t>ST REP B</t>
  </si>
  <si>
    <t>D-Vera</t>
  </si>
  <si>
    <t>R-Jim</t>
  </si>
  <si>
    <t xml:space="preserve">D-Gail </t>
  </si>
  <si>
    <t xml:space="preserve">R-Heather </t>
  </si>
  <si>
    <t>D-Stephen</t>
  </si>
  <si>
    <t>R-Sage G.</t>
  </si>
  <si>
    <t xml:space="preserve">R-Gary </t>
  </si>
  <si>
    <t>Gadman</t>
  </si>
  <si>
    <t>Woodward</t>
  </si>
  <si>
    <t>Bolin</t>
  </si>
  <si>
    <t>Scott</t>
  </si>
  <si>
    <t>Howlett</t>
  </si>
  <si>
    <t>Dixon</t>
  </si>
  <si>
    <t>Suppiger</t>
  </si>
  <si>
    <t>Bonner</t>
  </si>
  <si>
    <t>Airport</t>
  </si>
  <si>
    <t>Algoma</t>
  </si>
  <si>
    <t>Baldy</t>
  </si>
  <si>
    <t>Beach</t>
  </si>
  <si>
    <t>Blue Lake</t>
  </si>
  <si>
    <t>Clark Fork</t>
  </si>
  <si>
    <t>Cocolalla</t>
  </si>
  <si>
    <t>Colburn</t>
  </si>
  <si>
    <t>Dover</t>
  </si>
  <si>
    <t>East Priest River</t>
  </si>
  <si>
    <t>Edgemere</t>
  </si>
  <si>
    <t>Grouse Creek</t>
  </si>
  <si>
    <t>Hope</t>
  </si>
  <si>
    <t>Humbird</t>
  </si>
  <si>
    <t>Kelso</t>
  </si>
  <si>
    <t>Kootenai</t>
  </si>
  <si>
    <t>Laclede</t>
  </si>
  <si>
    <t>Lamb Creek</t>
  </si>
  <si>
    <t>Oden</t>
  </si>
  <si>
    <t>Oldtown</t>
  </si>
  <si>
    <t>Priest Lake</t>
  </si>
  <si>
    <t>Selle</t>
  </si>
  <si>
    <t>Spirit Valley</t>
  </si>
  <si>
    <t>Washington</t>
  </si>
  <si>
    <t>Westmond</t>
  </si>
  <si>
    <t>West Priest River</t>
  </si>
  <si>
    <t>Wrenco</t>
  </si>
  <si>
    <t>County Total</t>
  </si>
  <si>
    <t>Boundary</t>
  </si>
  <si>
    <t>BF/Kootenai</t>
  </si>
  <si>
    <t>Copeland</t>
  </si>
  <si>
    <t>Moyie Springs</t>
  </si>
  <si>
    <t>Naples</t>
  </si>
  <si>
    <t>North Bonners Ferry</t>
  </si>
  <si>
    <t>Valley View</t>
  </si>
  <si>
    <t>Absentee</t>
  </si>
  <si>
    <t>District 1 Total</t>
  </si>
  <si>
    <t>Leg. Dist. 2</t>
  </si>
  <si>
    <t>R-Steve</t>
  </si>
  <si>
    <t xml:space="preserve">R-Vito </t>
  </si>
  <si>
    <t>R-Russell J.</t>
  </si>
  <si>
    <t xml:space="preserve">R-Tim </t>
  </si>
  <si>
    <t>R-Doug "Doug O"</t>
  </si>
  <si>
    <t>Vick</t>
  </si>
  <si>
    <t>Barbieri</t>
  </si>
  <si>
    <t>McLain</t>
  </si>
  <si>
    <t>Kastning</t>
  </si>
  <si>
    <t>Okuniewicz</t>
  </si>
  <si>
    <t>District 2 Total</t>
  </si>
  <si>
    <t>Leg. Dist. 3</t>
  </si>
  <si>
    <t xml:space="preserve">R-Alex </t>
  </si>
  <si>
    <t>R-Marc</t>
  </si>
  <si>
    <t>R-Peter</t>
  </si>
  <si>
    <t>D-Christopher S.</t>
  </si>
  <si>
    <t>R-Ron</t>
  </si>
  <si>
    <t xml:space="preserve">D-Teresa </t>
  </si>
  <si>
    <t xml:space="preserve">R-Tony </t>
  </si>
  <si>
    <t>Barron</t>
  </si>
  <si>
    <t>Eberlein</t>
  </si>
  <si>
    <t>Riggs</t>
  </si>
  <si>
    <t>Matthews</t>
  </si>
  <si>
    <t>Mendive</t>
  </si>
  <si>
    <t>Borrenpohl</t>
  </si>
  <si>
    <t>Wisniewski</t>
  </si>
  <si>
    <t>69</t>
  </si>
  <si>
    <t>District 3 Total</t>
  </si>
  <si>
    <t>Leg. Dist. 4</t>
  </si>
  <si>
    <t>D-W/I-Sharon"Shari"L.</t>
  </si>
  <si>
    <t xml:space="preserve">R-Mary </t>
  </si>
  <si>
    <t>R-Pat "Mitch"</t>
  </si>
  <si>
    <t>R-Paul</t>
  </si>
  <si>
    <t>Williams</t>
  </si>
  <si>
    <t>Souza</t>
  </si>
  <si>
    <t>Addis</t>
  </si>
  <si>
    <t>Mitchell</t>
  </si>
  <si>
    <t>Amador</t>
  </si>
  <si>
    <t>District 4 Total</t>
  </si>
  <si>
    <t>Leg. Dist. 5</t>
  </si>
  <si>
    <t xml:space="preserve">D-David </t>
  </si>
  <si>
    <t xml:space="preserve">R-Dan </t>
  </si>
  <si>
    <t xml:space="preserve">D-Dulce </t>
  </si>
  <si>
    <t>R-Hari</t>
  </si>
  <si>
    <t>R-Brandon</t>
  </si>
  <si>
    <t>D-Renee</t>
  </si>
  <si>
    <t>R-Caroline</t>
  </si>
  <si>
    <t>Nelson</t>
  </si>
  <si>
    <t>Foreman</t>
  </si>
  <si>
    <t>Kersting-Lark</t>
  </si>
  <si>
    <t>Heath</t>
  </si>
  <si>
    <t>Love</t>
  </si>
  <si>
    <t>Nilsson Troy</t>
  </si>
  <si>
    <t>Benewah</t>
  </si>
  <si>
    <t>1 Benewah</t>
  </si>
  <si>
    <t>2 Center</t>
  </si>
  <si>
    <t>3 College</t>
  </si>
  <si>
    <t>4 Emida</t>
  </si>
  <si>
    <t>5 Fernwood</t>
  </si>
  <si>
    <t>6 Plummer</t>
  </si>
  <si>
    <t>7 Santa</t>
  </si>
  <si>
    <t>8 St. Joe</t>
  </si>
  <si>
    <t>9 St. Maries</t>
  </si>
  <si>
    <t>10 Tensed</t>
  </si>
  <si>
    <t>11 Townsite</t>
  </si>
  <si>
    <t>Latah</t>
  </si>
  <si>
    <t>Moscow 1</t>
  </si>
  <si>
    <t>Moscow 2</t>
  </si>
  <si>
    <t>Moscow 3</t>
  </si>
  <si>
    <t>Moscow 4</t>
  </si>
  <si>
    <t>Moscow 5</t>
  </si>
  <si>
    <t>Moscow 6</t>
  </si>
  <si>
    <t>Moscow 7</t>
  </si>
  <si>
    <t>Moscow 8</t>
  </si>
  <si>
    <t>Moscow 9</t>
  </si>
  <si>
    <t>Moscow 10</t>
  </si>
  <si>
    <t>Moscow 11</t>
  </si>
  <si>
    <t>Moscow 12</t>
  </si>
  <si>
    <t>Moscow 13</t>
  </si>
  <si>
    <t>Moscow 14</t>
  </si>
  <si>
    <t>Moscow 15</t>
  </si>
  <si>
    <t>Moscow 16</t>
  </si>
  <si>
    <t>Moscow 17</t>
  </si>
  <si>
    <t>Moscow 18</t>
  </si>
  <si>
    <t>Deary 19</t>
  </si>
  <si>
    <t>Farmington 20</t>
  </si>
  <si>
    <t>Genesee 21</t>
  </si>
  <si>
    <t>Harvard 22</t>
  </si>
  <si>
    <t>Juliaetta 23</t>
  </si>
  <si>
    <t>Kendrick 24</t>
  </si>
  <si>
    <t>Linden 25</t>
  </si>
  <si>
    <t xml:space="preserve">Palouse 26 </t>
  </si>
  <si>
    <t>Potlatch 27</t>
  </si>
  <si>
    <t>Princeton 28</t>
  </si>
  <si>
    <t>Troy 29</t>
  </si>
  <si>
    <t>Viola 30</t>
  </si>
  <si>
    <t>Cora 31</t>
  </si>
  <si>
    <t>Bovill 32</t>
  </si>
  <si>
    <t>Absentee 36</t>
  </si>
  <si>
    <t>Onaway 37</t>
  </si>
  <si>
    <t>District 5 Total</t>
  </si>
  <si>
    <t>Leg. Dist. 6</t>
  </si>
  <si>
    <t>R-Thyra K</t>
  </si>
  <si>
    <t>R-Aaron</t>
  </si>
  <si>
    <t xml:space="preserve">R-Mike </t>
  </si>
  <si>
    <t>Johnson</t>
  </si>
  <si>
    <t>Stevenson</t>
  </si>
  <si>
    <t>von Ehlinger</t>
  </si>
  <si>
    <t>Kingsley</t>
  </si>
  <si>
    <t>Lewis</t>
  </si>
  <si>
    <t xml:space="preserve">001 Nezperce </t>
  </si>
  <si>
    <t>002 West Kamiah</t>
  </si>
  <si>
    <t xml:space="preserve">003 East Kamiah </t>
  </si>
  <si>
    <t xml:space="preserve">004 Craigmont </t>
  </si>
  <si>
    <t>005 Winchester</t>
  </si>
  <si>
    <t xml:space="preserve">006 Reubens </t>
  </si>
  <si>
    <t xml:space="preserve">007 Mohler </t>
  </si>
  <si>
    <t xml:space="preserve">008 Slickpoo </t>
  </si>
  <si>
    <t>Nez Perce</t>
  </si>
  <si>
    <t>Lewiston 1</t>
  </si>
  <si>
    <t>Lewiston 2</t>
  </si>
  <si>
    <t>Lewiston 3</t>
  </si>
  <si>
    <t>Lewiston 4</t>
  </si>
  <si>
    <t>Lewiston 5</t>
  </si>
  <si>
    <t>Lewiston 6</t>
  </si>
  <si>
    <t>Lewiston 7</t>
  </si>
  <si>
    <t>Lewiston 8</t>
  </si>
  <si>
    <t>Lewiston 9</t>
  </si>
  <si>
    <t>Lewiston 10</t>
  </si>
  <si>
    <t>Lewiston 11</t>
  </si>
  <si>
    <t>Lewiston 12</t>
  </si>
  <si>
    <t>Lewiston 13</t>
  </si>
  <si>
    <t>Lewiston 14</t>
  </si>
  <si>
    <t>Lewiston 15</t>
  </si>
  <si>
    <t>Lewiston 16</t>
  </si>
  <si>
    <t>Lewiston 17</t>
  </si>
  <si>
    <t>Lewiston 18</t>
  </si>
  <si>
    <t>Lewiston 19</t>
  </si>
  <si>
    <t>Lewiston 20</t>
  </si>
  <si>
    <t>Lewiston 21</t>
  </si>
  <si>
    <t>Lewiston 22</t>
  </si>
  <si>
    <t>Rim Rock 23</t>
  </si>
  <si>
    <t>Foodhills 24</t>
  </si>
  <si>
    <t>Tammany 25</t>
  </si>
  <si>
    <t>Lapwai 26</t>
  </si>
  <si>
    <t>Leland 27</t>
  </si>
  <si>
    <t>Lenore 28</t>
  </si>
  <si>
    <t>Peck 29</t>
  </si>
  <si>
    <t>Gifford 30</t>
  </si>
  <si>
    <t>Culdesac 31</t>
  </si>
  <si>
    <t>Webb 32</t>
  </si>
  <si>
    <t>District 6 Total</t>
  </si>
  <si>
    <t>Leg. Dist. 7</t>
  </si>
  <si>
    <t>R-Carl G.</t>
  </si>
  <si>
    <t>R-Priscilla</t>
  </si>
  <si>
    <t>R-Dennis</t>
  </si>
  <si>
    <t>R-Cornel</t>
  </si>
  <si>
    <t>R-Charlie</t>
  </si>
  <si>
    <t>Crabtree</t>
  </si>
  <si>
    <t>Giddings</t>
  </si>
  <si>
    <t>Harper</t>
  </si>
  <si>
    <t>Rasor</t>
  </si>
  <si>
    <t>Shepherd</t>
  </si>
  <si>
    <t>Careywood</t>
  </si>
  <si>
    <t>Gamlin Lake</t>
  </si>
  <si>
    <t>Lakeview</t>
  </si>
  <si>
    <t>Sagle</t>
  </si>
  <si>
    <t>South Side</t>
  </si>
  <si>
    <t>Clearwater</t>
  </si>
  <si>
    <t>1 Orofino</t>
  </si>
  <si>
    <t>2 Orofino</t>
  </si>
  <si>
    <t>3 Orofino</t>
  </si>
  <si>
    <t>4 Orofino</t>
  </si>
  <si>
    <t>5 Orofino</t>
  </si>
  <si>
    <t>6 Fraser</t>
  </si>
  <si>
    <t>7 Greer</t>
  </si>
  <si>
    <t>8 Teakean</t>
  </si>
  <si>
    <t>9 Weippe</t>
  </si>
  <si>
    <t>10 Headquarters</t>
  </si>
  <si>
    <t>11 Ahsahka</t>
  </si>
  <si>
    <t>12 Pierce</t>
  </si>
  <si>
    <t>13 Elk River</t>
  </si>
  <si>
    <t>14 Grangemont</t>
  </si>
  <si>
    <t>Idaho</t>
  </si>
  <si>
    <t>001 Big Butte</t>
  </si>
  <si>
    <t>002 Clearwater</t>
  </si>
  <si>
    <t>003 Cottonwood #1</t>
  </si>
  <si>
    <t>004 Cottonwood #2</t>
  </si>
  <si>
    <t>005 Elk City</t>
  </si>
  <si>
    <t>006 Fenn</t>
  </si>
  <si>
    <t>007 Ferdinand</t>
  </si>
  <si>
    <t>008 Greencreek</t>
  </si>
  <si>
    <t>009 Glover</t>
  </si>
  <si>
    <t>010 Grangeville #1</t>
  </si>
  <si>
    <t>011 Grangeville #2</t>
  </si>
  <si>
    <t>012 Grangeville #3</t>
  </si>
  <si>
    <t>013 Grangeville #4</t>
  </si>
  <si>
    <t>014 Grangeville #5</t>
  </si>
  <si>
    <t>015 Harpster</t>
  </si>
  <si>
    <t>016 Joseph</t>
  </si>
  <si>
    <t>017 Kamiah</t>
  </si>
  <si>
    <t>018 Keuterville</t>
  </si>
  <si>
    <t>019 Kooskia</t>
  </si>
  <si>
    <t>020 Lowell</t>
  </si>
  <si>
    <t>021 Pollock</t>
  </si>
  <si>
    <t>022 Riggins</t>
  </si>
  <si>
    <t>023 Slate Creek 1</t>
  </si>
  <si>
    <t xml:space="preserve">024 Stites </t>
  </si>
  <si>
    <t>027 Slate Creek 2</t>
  </si>
  <si>
    <t>028 Absentee</t>
  </si>
  <si>
    <t>Shoshone</t>
  </si>
  <si>
    <t>01 /PrichardMurray</t>
  </si>
  <si>
    <t>02 Mullan</t>
  </si>
  <si>
    <t>03 Wallace</t>
  </si>
  <si>
    <t>04 Silverton</t>
  </si>
  <si>
    <t>05 Osburn</t>
  </si>
  <si>
    <t>06 Kellogg</t>
  </si>
  <si>
    <t>07 Wardner</t>
  </si>
  <si>
    <t>08 Smelterville</t>
  </si>
  <si>
    <t>Shoshone Continued</t>
  </si>
  <si>
    <t>09 Pinehurst</t>
  </si>
  <si>
    <t>10 Kingston/Cataldo</t>
  </si>
  <si>
    <t>11 Calder</t>
  </si>
  <si>
    <t>12 Clarkia</t>
  </si>
  <si>
    <t>13 Avery</t>
  </si>
  <si>
    <t>District 7 Total</t>
  </si>
  <si>
    <t>Leg. Dist. 8</t>
  </si>
  <si>
    <t xml:space="preserve">R-Marla </t>
  </si>
  <si>
    <t>R-Steven</t>
  </si>
  <si>
    <t>R-Terry</t>
  </si>
  <si>
    <t>R-Dorothy</t>
  </si>
  <si>
    <t>R-LaVerne</t>
  </si>
  <si>
    <t>Lawson</t>
  </si>
  <si>
    <t>Thayn</t>
  </si>
  <si>
    <t>Gestrin</t>
  </si>
  <si>
    <t>Moon</t>
  </si>
  <si>
    <t>Sessions</t>
  </si>
  <si>
    <t>Boise</t>
  </si>
  <si>
    <t>30 Garden Valley</t>
  </si>
  <si>
    <t>40 Horseshoe Bend</t>
  </si>
  <si>
    <t>50 Idaho City</t>
  </si>
  <si>
    <t>60 Lowman</t>
  </si>
  <si>
    <t>70 Mores Creek</t>
  </si>
  <si>
    <t>80 Placerville</t>
  </si>
  <si>
    <t>Custer</t>
  </si>
  <si>
    <t xml:space="preserve">Challis </t>
  </si>
  <si>
    <t>Round Valley 1</t>
  </si>
  <si>
    <t>Round Valley 2</t>
  </si>
  <si>
    <t>Mackay</t>
  </si>
  <si>
    <t>Leslie</t>
  </si>
  <si>
    <t>Battleground</t>
  </si>
  <si>
    <t>Sunol</t>
  </si>
  <si>
    <t>Clayton</t>
  </si>
  <si>
    <t>Stanley</t>
  </si>
  <si>
    <t>Gem</t>
  </si>
  <si>
    <t>01 Central</t>
  </si>
  <si>
    <t>02 North Emmett</t>
  </si>
  <si>
    <t>03 Butteview</t>
  </si>
  <si>
    <t>04 South Emmett</t>
  </si>
  <si>
    <t>05 West Emmett</t>
  </si>
  <si>
    <t>06 Emerson</t>
  </si>
  <si>
    <t>07 Lincoln</t>
  </si>
  <si>
    <t>08 Letha</t>
  </si>
  <si>
    <t>09 Hanna</t>
  </si>
  <si>
    <t>10 Brick</t>
  </si>
  <si>
    <t>11 Bench</t>
  </si>
  <si>
    <t>12 Sweet/Montour</t>
  </si>
  <si>
    <t>13 Ola</t>
  </si>
  <si>
    <t>Lemhi</t>
  </si>
  <si>
    <t>001 Salmon</t>
  </si>
  <si>
    <t>002 Depot</t>
  </si>
  <si>
    <t>003 Brooklyn</t>
  </si>
  <si>
    <t>004 North Fork</t>
  </si>
  <si>
    <t>005 Mineral Hill</t>
  </si>
  <si>
    <t>006 Iron Creek</t>
  </si>
  <si>
    <t>007 Pahsimeroi</t>
  </si>
  <si>
    <t>008 Lemhi</t>
  </si>
  <si>
    <t>009 Junction</t>
  </si>
  <si>
    <t>010 Absentee</t>
  </si>
  <si>
    <t>Valley</t>
  </si>
  <si>
    <t>1 Alpha</t>
  </si>
  <si>
    <t>2 Cascade</t>
  </si>
  <si>
    <t xml:space="preserve">3 Donnelly </t>
  </si>
  <si>
    <t>4 McCall</t>
  </si>
  <si>
    <t>5 Payette</t>
  </si>
  <si>
    <t>6 Roseberry</t>
  </si>
  <si>
    <t>7 West Mountain</t>
  </si>
  <si>
    <t>8 Yellow Pine</t>
  </si>
  <si>
    <t>District 8 Total</t>
  </si>
  <si>
    <t>Leg. Dist. 9</t>
  </si>
  <si>
    <t>R-Abby</t>
  </si>
  <si>
    <t>R-Ryan</t>
  </si>
  <si>
    <t xml:space="preserve">D-Allen </t>
  </si>
  <si>
    <t>R-Judy</t>
  </si>
  <si>
    <t>Lee</t>
  </si>
  <si>
    <t>Kerby</t>
  </si>
  <si>
    <t>Smith</t>
  </si>
  <si>
    <t>Schmid</t>
  </si>
  <si>
    <t>Boyle</t>
  </si>
  <si>
    <t>Adams</t>
  </si>
  <si>
    <t>001 Indian Valley</t>
  </si>
  <si>
    <t>002 Council</t>
  </si>
  <si>
    <t>003 No. Council</t>
  </si>
  <si>
    <t>004 Bear</t>
  </si>
  <si>
    <t>005 New Meadows</t>
  </si>
  <si>
    <t>006 Little Salmon River</t>
  </si>
  <si>
    <t>007 Absentee</t>
  </si>
  <si>
    <t>Canyon</t>
  </si>
  <si>
    <t>01-09</t>
  </si>
  <si>
    <t>02-09</t>
  </si>
  <si>
    <t>03-09</t>
  </si>
  <si>
    <t>Payette</t>
  </si>
  <si>
    <t>01 Eaton Hale</t>
  </si>
  <si>
    <t>02 West Weiser</t>
  </si>
  <si>
    <t>03 South Weiser</t>
  </si>
  <si>
    <t>04 Weiser</t>
  </si>
  <si>
    <t>05 Middle Weiser</t>
  </si>
  <si>
    <t>06 East Weiser</t>
  </si>
  <si>
    <t>07 Midvale</t>
  </si>
  <si>
    <t>08 Cambridge</t>
  </si>
  <si>
    <t>09 Pioneer</t>
  </si>
  <si>
    <t>10 Sunnyside</t>
  </si>
  <si>
    <t>11 Mineral</t>
  </si>
  <si>
    <t>District 9 Total</t>
  </si>
  <si>
    <t>Leg. Dist. 10</t>
  </si>
  <si>
    <t>D-Toni</t>
  </si>
  <si>
    <t>R-Christopher T.</t>
  </si>
  <si>
    <t>D-Rebecca</t>
  </si>
  <si>
    <t>R-Jarom</t>
  </si>
  <si>
    <t>R-Julie</t>
  </si>
  <si>
    <t>D-Chelsea</t>
  </si>
  <si>
    <t xml:space="preserve">R-Greg </t>
  </si>
  <si>
    <t>Ferro</t>
  </si>
  <si>
    <t>Rice</t>
  </si>
  <si>
    <t>Trakel</t>
  </si>
  <si>
    <t>Yamamoto Hanson</t>
  </si>
  <si>
    <t>Wagoner</t>
  </si>
  <si>
    <t>Yamamoto</t>
  </si>
  <si>
    <t>Gaona-Lincoln</t>
  </si>
  <si>
    <t>Chaney</t>
  </si>
  <si>
    <t>07-10</t>
  </si>
  <si>
    <t>08-10</t>
  </si>
  <si>
    <t>09-10</t>
  </si>
  <si>
    <t>10-10</t>
  </si>
  <si>
    <t>11-10</t>
  </si>
  <si>
    <t>12-10</t>
  </si>
  <si>
    <t>13-10</t>
  </si>
  <si>
    <t>14-10</t>
  </si>
  <si>
    <t>15-10</t>
  </si>
  <si>
    <t>16-10</t>
  </si>
  <si>
    <t>17-10</t>
  </si>
  <si>
    <t>18-10</t>
  </si>
  <si>
    <t>19-10</t>
  </si>
  <si>
    <t>20-10</t>
  </si>
  <si>
    <t>District 10 Total</t>
  </si>
  <si>
    <t>Leg. Dist. 11</t>
  </si>
  <si>
    <t>R- Scott R</t>
  </si>
  <si>
    <t>R-Zach</t>
  </si>
  <si>
    <t>R-Patti Anne</t>
  </si>
  <si>
    <t>D-Jacob</t>
  </si>
  <si>
    <t>R-Scott</t>
  </si>
  <si>
    <t xml:space="preserve">R-Mila </t>
  </si>
  <si>
    <t>D-Edward</t>
  </si>
  <si>
    <t>R-Kirk L</t>
  </si>
  <si>
    <t>R-Tammy</t>
  </si>
  <si>
    <t>Brock</t>
  </si>
  <si>
    <t>Brooks</t>
  </si>
  <si>
    <t>Lodge</t>
  </si>
  <si>
    <t>Lowder</t>
  </si>
  <si>
    <t>Syme</t>
  </si>
  <si>
    <t>Wood</t>
  </si>
  <si>
    <t>Savala</t>
  </si>
  <si>
    <t>Nichols</t>
  </si>
  <si>
    <t>26-11</t>
  </si>
  <si>
    <t>27-11</t>
  </si>
  <si>
    <t>28-11</t>
  </si>
  <si>
    <t>29-11</t>
  </si>
  <si>
    <t>30-11</t>
  </si>
  <si>
    <t>31-11</t>
  </si>
  <si>
    <t>32-11</t>
  </si>
  <si>
    <t>33-11</t>
  </si>
  <si>
    <t>34-11</t>
  </si>
  <si>
    <t>35-11</t>
  </si>
  <si>
    <t>36-11</t>
  </si>
  <si>
    <t>37-11</t>
  </si>
  <si>
    <t>38-11</t>
  </si>
  <si>
    <t>39-11</t>
  </si>
  <si>
    <t>40-11</t>
  </si>
  <si>
    <t>41-11</t>
  </si>
  <si>
    <t>42-11</t>
  </si>
  <si>
    <t>43-11</t>
  </si>
  <si>
    <t>44-11</t>
  </si>
  <si>
    <t>District 11 Total</t>
  </si>
  <si>
    <t xml:space="preserve">Leg. Dist. 12 </t>
  </si>
  <si>
    <t>D-Chelle</t>
  </si>
  <si>
    <t xml:space="preserve">R-Todd </t>
  </si>
  <si>
    <t xml:space="preserve">D-Pat Day </t>
  </si>
  <si>
    <t xml:space="preserve">R-Bruce D. </t>
  </si>
  <si>
    <t>R-Machele</t>
  </si>
  <si>
    <t>R-Rick D.</t>
  </si>
  <si>
    <t>Gluch</t>
  </si>
  <si>
    <t>Lakey</t>
  </si>
  <si>
    <t>Hartwell</t>
  </si>
  <si>
    <t>Skaug</t>
  </si>
  <si>
    <t>Hamilton</t>
  </si>
  <si>
    <t>Youngblood</t>
  </si>
  <si>
    <t>49-12</t>
  </si>
  <si>
    <t>50-12</t>
  </si>
  <si>
    <t>51-12</t>
  </si>
  <si>
    <t>52-12</t>
  </si>
  <si>
    <t>53-12</t>
  </si>
  <si>
    <t>54-12</t>
  </si>
  <si>
    <t>55-12</t>
  </si>
  <si>
    <t>56-12</t>
  </si>
  <si>
    <t>57-12</t>
  </si>
  <si>
    <t>58-12</t>
  </si>
  <si>
    <t>59-12</t>
  </si>
  <si>
    <t>60-12</t>
  </si>
  <si>
    <t>61-12</t>
  </si>
  <si>
    <t>62-12</t>
  </si>
  <si>
    <t>District 12 Total</t>
  </si>
  <si>
    <t xml:space="preserve">Leg. Dist. 13 </t>
  </si>
  <si>
    <t>D-Melissa Sue</t>
  </si>
  <si>
    <t>R-Jeff C</t>
  </si>
  <si>
    <t>D-Jason</t>
  </si>
  <si>
    <t xml:space="preserve">R-Brent J. </t>
  </si>
  <si>
    <t>R-Ben</t>
  </si>
  <si>
    <t>R-Kim B.</t>
  </si>
  <si>
    <t>R-Randy</t>
  </si>
  <si>
    <t>R-Kenny</t>
  </si>
  <si>
    <t>Robinson</t>
  </si>
  <si>
    <t>Agenbroad</t>
  </si>
  <si>
    <t>Kutchma</t>
  </si>
  <si>
    <t>Crane</t>
  </si>
  <si>
    <t>Keller</t>
  </si>
  <si>
    <t>Jackson</t>
  </si>
  <si>
    <t>Wroten</t>
  </si>
  <si>
    <t>69-13</t>
  </si>
  <si>
    <t>70-13</t>
  </si>
  <si>
    <t>71-13</t>
  </si>
  <si>
    <t>72-13</t>
  </si>
  <si>
    <t>73-13</t>
  </si>
  <si>
    <t>74-13</t>
  </si>
  <si>
    <t>75-13</t>
  </si>
  <si>
    <t>76-13</t>
  </si>
  <si>
    <t>77-13</t>
  </si>
  <si>
    <t>78-13</t>
  </si>
  <si>
    <t>79-13</t>
  </si>
  <si>
    <t>80-13</t>
  </si>
  <si>
    <t>81-13</t>
  </si>
  <si>
    <t>82-13</t>
  </si>
  <si>
    <t>District 13 Total</t>
  </si>
  <si>
    <t>Leg. Dist. 14</t>
  </si>
  <si>
    <t xml:space="preserve">R-C. Scott </t>
  </si>
  <si>
    <t>R-Ted</t>
  </si>
  <si>
    <t>R-Mike</t>
  </si>
  <si>
    <t>D-Shelley</t>
  </si>
  <si>
    <t>R-Gayann</t>
  </si>
  <si>
    <t>R-Josh</t>
  </si>
  <si>
    <t>Grow</t>
  </si>
  <si>
    <t>Hill</t>
  </si>
  <si>
    <t>Moyle</t>
  </si>
  <si>
    <t>DeMordaunt</t>
  </si>
  <si>
    <t>Tanner</t>
  </si>
  <si>
    <t>Ada</t>
  </si>
  <si>
    <t>District 14 Total</t>
  </si>
  <si>
    <t>Leg. Dist. 15</t>
  </si>
  <si>
    <t>D-Rick</t>
  </si>
  <si>
    <t>R-Sarah A</t>
  </si>
  <si>
    <t>R-Fred S.</t>
  </si>
  <si>
    <t xml:space="preserve">D-Steve </t>
  </si>
  <si>
    <t xml:space="preserve">R-Patrick E. </t>
  </si>
  <si>
    <t xml:space="preserve">D-Jake </t>
  </si>
  <si>
    <t xml:space="preserve">R-Codi </t>
  </si>
  <si>
    <t>Just</t>
  </si>
  <si>
    <t>Clendenon</t>
  </si>
  <si>
    <t>Martin</t>
  </si>
  <si>
    <t>Berch</t>
  </si>
  <si>
    <t>McDonald</t>
  </si>
  <si>
    <t>Ellis</t>
  </si>
  <si>
    <t>Galloway</t>
  </si>
  <si>
    <t>District 15 Total</t>
  </si>
  <si>
    <t>Leg. Dist. 16</t>
  </si>
  <si>
    <t xml:space="preserve">D-Grant </t>
  </si>
  <si>
    <t>R-LeeJoe</t>
  </si>
  <si>
    <t>D-John</t>
  </si>
  <si>
    <t>D-Colin</t>
  </si>
  <si>
    <t xml:space="preserve">D-Geoff </t>
  </si>
  <si>
    <t>R-Jacquelyn (Jackie)</t>
  </si>
  <si>
    <t>Burgoyne</t>
  </si>
  <si>
    <t>Lay</t>
  </si>
  <si>
    <t>McCrostie</t>
  </si>
  <si>
    <t>Nash</t>
  </si>
  <si>
    <t>Stephenson</t>
  </si>
  <si>
    <t>Davidson</t>
  </si>
  <si>
    <t>District 16 Total</t>
  </si>
  <si>
    <t xml:space="preserve">Leg. Dist. 17 </t>
  </si>
  <si>
    <t xml:space="preserve">D-Adriel </t>
  </si>
  <si>
    <t xml:space="preserve">D-Ali </t>
  </si>
  <si>
    <t>R-Gary L.</t>
  </si>
  <si>
    <t xml:space="preserve">D-John </t>
  </si>
  <si>
    <t>R-Brittany</t>
  </si>
  <si>
    <t>D-Sue</t>
  </si>
  <si>
    <t>R-Anthony T.</t>
  </si>
  <si>
    <t>Martinez</t>
  </si>
  <si>
    <t>Rabe</t>
  </si>
  <si>
    <t>Gannon</t>
  </si>
  <si>
    <t>Chew</t>
  </si>
  <si>
    <t>Dephue</t>
  </si>
  <si>
    <t>District 17 Total</t>
  </si>
  <si>
    <t>Leg. Dist. 18</t>
  </si>
  <si>
    <t xml:space="preserve">D-Janie </t>
  </si>
  <si>
    <t xml:space="preserve">R-Mark A. </t>
  </si>
  <si>
    <t>R-Joseph R.</t>
  </si>
  <si>
    <t>R-Hilary</t>
  </si>
  <si>
    <t>D-Ilana</t>
  </si>
  <si>
    <t xml:space="preserve">R-Gary M. </t>
  </si>
  <si>
    <t>D-Brooke</t>
  </si>
  <si>
    <t>R-Pete</t>
  </si>
  <si>
    <t>Ward-Engelking</t>
  </si>
  <si>
    <t>Bost</t>
  </si>
  <si>
    <t>Crowell</t>
  </si>
  <si>
    <t>Rubel</t>
  </si>
  <si>
    <t>Childe</t>
  </si>
  <si>
    <t>Green</t>
  </si>
  <si>
    <t>Thomas</t>
  </si>
  <si>
    <t>District 18 Total</t>
  </si>
  <si>
    <t>Leg. Dist. 19</t>
  </si>
  <si>
    <t>D-Melissa</t>
  </si>
  <si>
    <t>R-Aaron J.</t>
  </si>
  <si>
    <t xml:space="preserve">D-Lauren </t>
  </si>
  <si>
    <t xml:space="preserve">R-Jim </t>
  </si>
  <si>
    <t>D-Jeff</t>
  </si>
  <si>
    <t>D-Chris</t>
  </si>
  <si>
    <t>D-Charlene Y.</t>
  </si>
  <si>
    <t>R-James F.</t>
  </si>
  <si>
    <t>R-Gary</t>
  </si>
  <si>
    <t>Wintrow</t>
  </si>
  <si>
    <t>Tribble</t>
  </si>
  <si>
    <t>Necochea</t>
  </si>
  <si>
    <t>Feederle</t>
  </si>
  <si>
    <t>Gabica</t>
  </si>
  <si>
    <t>Mathias</t>
  </si>
  <si>
    <t>Taylor</t>
  </si>
  <si>
    <t>Jacobson</t>
  </si>
  <si>
    <t>Parent II</t>
  </si>
  <si>
    <t>District 19 Total</t>
  </si>
  <si>
    <t>Leg. Dist. 20</t>
  </si>
  <si>
    <t>R-Chuck</t>
  </si>
  <si>
    <t>D-Pat</t>
  </si>
  <si>
    <t xml:space="preserve">R-Dawn </t>
  </si>
  <si>
    <t>R-Joe A.</t>
  </si>
  <si>
    <t>D-Samantha "Sammy"</t>
  </si>
  <si>
    <t>R-James</t>
  </si>
  <si>
    <t>Winder</t>
  </si>
  <si>
    <t>Soulliere</t>
  </si>
  <si>
    <t>Maglish</t>
  </si>
  <si>
    <t>Palmer</t>
  </si>
  <si>
    <t>Hager</t>
  </si>
  <si>
    <t>Holtzclaw</t>
  </si>
  <si>
    <t>District 20 Total</t>
  </si>
  <si>
    <t>Leg. Dist. 21</t>
  </si>
  <si>
    <t>D-Dawn</t>
  </si>
  <si>
    <t>R-Regina</t>
  </si>
  <si>
    <t>R-Wendy L.</t>
  </si>
  <si>
    <t>D-Donald</t>
  </si>
  <si>
    <t>R-Steven C.</t>
  </si>
  <si>
    <t>R-Greg Ferch</t>
  </si>
  <si>
    <t>R-Eli</t>
  </si>
  <si>
    <t>R-Brenda</t>
  </si>
  <si>
    <t>Pierce</t>
  </si>
  <si>
    <t>Bayer</t>
  </si>
  <si>
    <t>Webb</t>
  </si>
  <si>
    <t>Williamson</t>
  </si>
  <si>
    <t>Harris</t>
  </si>
  <si>
    <t>Hodson</t>
  </si>
  <si>
    <t>District 21 Total</t>
  </si>
  <si>
    <t>Leg. Dist. 22</t>
  </si>
  <si>
    <t>D-Mik</t>
  </si>
  <si>
    <t xml:space="preserve">R-Lori </t>
  </si>
  <si>
    <t>D-Diane</t>
  </si>
  <si>
    <t>R-Chris</t>
  </si>
  <si>
    <t>R-John</t>
  </si>
  <si>
    <t>D-Nina</t>
  </si>
  <si>
    <t>R-Jason A.</t>
  </si>
  <si>
    <t>R-Heidi</t>
  </si>
  <si>
    <t>Lose</t>
  </si>
  <si>
    <t>Den Hartog</t>
  </si>
  <si>
    <t>Jensen</t>
  </si>
  <si>
    <t>Bruce</t>
  </si>
  <si>
    <t>Vander Woude</t>
  </si>
  <si>
    <t>Turner</t>
  </si>
  <si>
    <t>Monks</t>
  </si>
  <si>
    <t>Sorenson</t>
  </si>
  <si>
    <t>District 22 Total</t>
  </si>
  <si>
    <t xml:space="preserve">Leg. Dist. 23 </t>
  </si>
  <si>
    <t xml:space="preserve">D-Laura </t>
  </si>
  <si>
    <t>R-Christy</t>
  </si>
  <si>
    <t>D-Benjamin</t>
  </si>
  <si>
    <t>R-Matthew</t>
  </si>
  <si>
    <t>R-Andrea</t>
  </si>
  <si>
    <t>D-Michael</t>
  </si>
  <si>
    <t>R-Megan C.</t>
  </si>
  <si>
    <t>Bellegante</t>
  </si>
  <si>
    <t>Richards</t>
  </si>
  <si>
    <t>Zito</t>
  </si>
  <si>
    <t>Bundy</t>
  </si>
  <si>
    <t>Owens</t>
  </si>
  <si>
    <t>Oliver</t>
  </si>
  <si>
    <t>Blanksma</t>
  </si>
  <si>
    <t>Elmore</t>
  </si>
  <si>
    <t>Atlanta</t>
  </si>
  <si>
    <t>Chattin Flats</t>
  </si>
  <si>
    <t>Glenns Ferry</t>
  </si>
  <si>
    <t>Hammett</t>
  </si>
  <si>
    <t>King Hill</t>
  </si>
  <si>
    <t>Mayfield</t>
  </si>
  <si>
    <t>Mountain Home 1</t>
  </si>
  <si>
    <t>Mountain Home 2</t>
  </si>
  <si>
    <t>Mountain Home 3</t>
  </si>
  <si>
    <t>Mountain Home 4</t>
  </si>
  <si>
    <t>Mountain Home 5</t>
  </si>
  <si>
    <t>Mountain Home 6</t>
  </si>
  <si>
    <t>Mountain Home 7</t>
  </si>
  <si>
    <t>Mountain Home 8</t>
  </si>
  <si>
    <t>Mountain Home 9</t>
  </si>
  <si>
    <t xml:space="preserve">Pine </t>
  </si>
  <si>
    <t>Prairie</t>
  </si>
  <si>
    <t>Owyhee</t>
  </si>
  <si>
    <t>North Homedale</t>
  </si>
  <si>
    <t>South Homedale</t>
  </si>
  <si>
    <t>North Marsing</t>
  </si>
  <si>
    <t>South Marsing</t>
  </si>
  <si>
    <t>Pleasant Valley</t>
  </si>
  <si>
    <t>Wilson</t>
  </si>
  <si>
    <t>Murphy</t>
  </si>
  <si>
    <t>Oreana</t>
  </si>
  <si>
    <t>Grandview</t>
  </si>
  <si>
    <t>Bruneau</t>
  </si>
  <si>
    <t>Riddle</t>
  </si>
  <si>
    <t>Three Creek</t>
  </si>
  <si>
    <t>Twin Falls</t>
  </si>
  <si>
    <t>Buhl 1</t>
  </si>
  <si>
    <t>Buhl 2</t>
  </si>
  <si>
    <t>Castleford</t>
  </si>
  <si>
    <t>Deep Creek</t>
  </si>
  <si>
    <t>Maroa</t>
  </si>
  <si>
    <t>District 23 Total</t>
  </si>
  <si>
    <t>Leg. Dist. 24</t>
  </si>
  <si>
    <t>R-Lee</t>
  </si>
  <si>
    <t>R-Lance</t>
  </si>
  <si>
    <t>R-Linda</t>
  </si>
  <si>
    <t>Heider</t>
  </si>
  <si>
    <t>Clow</t>
  </si>
  <si>
    <t>Wright Hartgen</t>
  </si>
  <si>
    <t>Twin Falls 1</t>
  </si>
  <si>
    <t>Twin Falls 2</t>
  </si>
  <si>
    <t>Twin Falls 3</t>
  </si>
  <si>
    <t>Twin Falls 4</t>
  </si>
  <si>
    <t>Twin Falls 5</t>
  </si>
  <si>
    <t>Twin Falls 6</t>
  </si>
  <si>
    <t>Twin Falls 7</t>
  </si>
  <si>
    <t>Twin Falls 8</t>
  </si>
  <si>
    <t>Twin Falls 9</t>
  </si>
  <si>
    <t>Twin Falls 10</t>
  </si>
  <si>
    <t>Twin Falls 11</t>
  </si>
  <si>
    <t>Twin Falls 12</t>
  </si>
  <si>
    <t>Twin Falls 13</t>
  </si>
  <si>
    <t>Twin Falls 14</t>
  </si>
  <si>
    <t>Twin Falls 15</t>
  </si>
  <si>
    <t>Twin Falls 16</t>
  </si>
  <si>
    <t>Twin Falls 17</t>
  </si>
  <si>
    <t>Twin Falls 18</t>
  </si>
  <si>
    <t>Twin Falls 19</t>
  </si>
  <si>
    <t>Twin Falls 20</t>
  </si>
  <si>
    <t>Twin Falls 21</t>
  </si>
  <si>
    <t>Twin Falls 22</t>
  </si>
  <si>
    <t>Twin Falls 23</t>
  </si>
  <si>
    <t>District 24 Total</t>
  </si>
  <si>
    <t>Leg. Dist. 25</t>
  </si>
  <si>
    <t>R-Laurie</t>
  </si>
  <si>
    <t xml:space="preserve">R-Clark </t>
  </si>
  <si>
    <t>Patrick</t>
  </si>
  <si>
    <t>Lickley</t>
  </si>
  <si>
    <t>Kauffman</t>
  </si>
  <si>
    <t>Jerome</t>
  </si>
  <si>
    <t>001 Bishop-Court</t>
  </si>
  <si>
    <t>002 Canyonside</t>
  </si>
  <si>
    <t>003 Eden</t>
  </si>
  <si>
    <t>004 Falls City</t>
  </si>
  <si>
    <t>005 Hazelton</t>
  </si>
  <si>
    <t>006 Northeast</t>
  </si>
  <si>
    <t>007 Northwest</t>
  </si>
  <si>
    <t>008 Rimrock</t>
  </si>
  <si>
    <t>009 Shepherdview</t>
  </si>
  <si>
    <t xml:space="preserve">010 Southeast </t>
  </si>
  <si>
    <t>011 Southwest</t>
  </si>
  <si>
    <t>Buhl 3</t>
  </si>
  <si>
    <t>Buhl 4</t>
  </si>
  <si>
    <t>Buhl 5</t>
  </si>
  <si>
    <t>Filer 1</t>
  </si>
  <si>
    <t>Filer 2</t>
  </si>
  <si>
    <t>Filer 3</t>
  </si>
  <si>
    <t>Hansen</t>
  </si>
  <si>
    <t>Hollister</t>
  </si>
  <si>
    <t>Kimberly 1</t>
  </si>
  <si>
    <t>Kimberly 2</t>
  </si>
  <si>
    <t>Kimberly 3</t>
  </si>
  <si>
    <t>Kimberly 4</t>
  </si>
  <si>
    <t>Murtaugh</t>
  </si>
  <si>
    <t>Twin Falls 24</t>
  </si>
  <si>
    <t>Twin Falls 25</t>
  </si>
  <si>
    <t>Twin Falls 26</t>
  </si>
  <si>
    <t>District 25 Total</t>
  </si>
  <si>
    <t>Leg. Dist. 26</t>
  </si>
  <si>
    <t>D-Michelle</t>
  </si>
  <si>
    <t>R-Eric</t>
  </si>
  <si>
    <t>D-Muffy</t>
  </si>
  <si>
    <t xml:space="preserve">D-Sally </t>
  </si>
  <si>
    <t>R-William K</t>
  </si>
  <si>
    <t>Stennett</t>
  </si>
  <si>
    <t>Parker</t>
  </si>
  <si>
    <t>Davis</t>
  </si>
  <si>
    <t>Toone</t>
  </si>
  <si>
    <t>Thorpe</t>
  </si>
  <si>
    <t>Blaine</t>
  </si>
  <si>
    <t>01 N Blaine County</t>
  </si>
  <si>
    <t>02 Sun Valley</t>
  </si>
  <si>
    <t>03 N Ketchum</t>
  </si>
  <si>
    <t>04 S Ketchum</t>
  </si>
  <si>
    <t>05 Quigley</t>
  </si>
  <si>
    <t>06 Deer Creek</t>
  </si>
  <si>
    <t>07 NW Hailey</t>
  </si>
  <si>
    <t>08 NE Hailey</t>
  </si>
  <si>
    <t>09 SW Hailey</t>
  </si>
  <si>
    <t>10 NW Woodside</t>
  </si>
  <si>
    <t>11 SE Woodside</t>
  </si>
  <si>
    <t>12 Poverty Flat</t>
  </si>
  <si>
    <t>13 Bellevue</t>
  </si>
  <si>
    <t>14 Carey</t>
  </si>
  <si>
    <t>15 Gannett/Picabo</t>
  </si>
  <si>
    <t>16 Yale</t>
  </si>
  <si>
    <t>Camas</t>
  </si>
  <si>
    <t>#1</t>
  </si>
  <si>
    <t>#2</t>
  </si>
  <si>
    <t>Gooding</t>
  </si>
  <si>
    <t>2 Gooding City</t>
  </si>
  <si>
    <t>3 Gooding Rural</t>
  </si>
  <si>
    <t>4 Wendell City</t>
  </si>
  <si>
    <t>5 Wendell Rural</t>
  </si>
  <si>
    <t>6 Bliss</t>
  </si>
  <si>
    <t>7 Hagerman</t>
  </si>
  <si>
    <t>Lincoln</t>
  </si>
  <si>
    <t>North Shoshone</t>
  </si>
  <si>
    <t>Richfield</t>
  </si>
  <si>
    <t>Dietrich</t>
  </si>
  <si>
    <t>Kimama</t>
  </si>
  <si>
    <t>District 26 Total</t>
  </si>
  <si>
    <t>Leg. Dist. 27</t>
  </si>
  <si>
    <t>R-Kely Arthur</t>
  </si>
  <si>
    <t>R-Fred</t>
  </si>
  <si>
    <t>Anthon</t>
  </si>
  <si>
    <t>Bedke</t>
  </si>
  <si>
    <t>Cassia</t>
  </si>
  <si>
    <t>Burley 1</t>
  </si>
  <si>
    <t>Burley 2</t>
  </si>
  <si>
    <t>Burley 3</t>
  </si>
  <si>
    <t>Burley 4</t>
  </si>
  <si>
    <t>Burley 5</t>
  </si>
  <si>
    <t>Burley 6</t>
  </si>
  <si>
    <t>Albion</t>
  </si>
  <si>
    <t>Almo</t>
  </si>
  <si>
    <t>Bridge</t>
  </si>
  <si>
    <t>Declo</t>
  </si>
  <si>
    <t>Elba</t>
  </si>
  <si>
    <t>Heglar-Yale</t>
  </si>
  <si>
    <t>Malta</t>
  </si>
  <si>
    <t>Oakley 1</t>
  </si>
  <si>
    <t>Oakley 2</t>
  </si>
  <si>
    <t>Parsons</t>
  </si>
  <si>
    <t>Pella</t>
  </si>
  <si>
    <t>Springdale</t>
  </si>
  <si>
    <t>Starrah's Ferry</t>
  </si>
  <si>
    <t>Sublett</t>
  </si>
  <si>
    <t>Unity</t>
  </si>
  <si>
    <t>View</t>
  </si>
  <si>
    <t>Minidoka</t>
  </si>
  <si>
    <t>1 Acequia</t>
  </si>
  <si>
    <t>2 Emerson</t>
  </si>
  <si>
    <t>3 Heyburn 1</t>
  </si>
  <si>
    <t>4 Heyburn 2</t>
  </si>
  <si>
    <t>5 Paul</t>
  </si>
  <si>
    <t>6 Pioneer</t>
  </si>
  <si>
    <t>7 Rupert 1</t>
  </si>
  <si>
    <t>8 Rupert 2</t>
  </si>
  <si>
    <t>9 Rupert 3</t>
  </si>
  <si>
    <t>10 Rupert 4</t>
  </si>
  <si>
    <t>11 Rupert 5</t>
  </si>
  <si>
    <t>District 27 Total</t>
  </si>
  <si>
    <t>Leg. Dist. 28</t>
  </si>
  <si>
    <t xml:space="preserve">D-Mike </t>
  </si>
  <si>
    <t>R-Kevin</t>
  </si>
  <si>
    <t>Guthrie</t>
  </si>
  <si>
    <t>Saville</t>
  </si>
  <si>
    <t>Armstrong</t>
  </si>
  <si>
    <t>Andrus</t>
  </si>
  <si>
    <t>Bannock</t>
  </si>
  <si>
    <t>Pocatello 34</t>
  </si>
  <si>
    <t>Pocatello 35</t>
  </si>
  <si>
    <t>Pocatello 36</t>
  </si>
  <si>
    <t>Pocatello 37</t>
  </si>
  <si>
    <t>Pocatello 38</t>
  </si>
  <si>
    <t>Pocatello 39</t>
  </si>
  <si>
    <t>Pocatello 40</t>
  </si>
  <si>
    <t>Pocatello 42</t>
  </si>
  <si>
    <t>Pocatello 43</t>
  </si>
  <si>
    <t>Chubbuck 50</t>
  </si>
  <si>
    <t>Chubbuck 51</t>
  </si>
  <si>
    <t>Chubbuck 52</t>
  </si>
  <si>
    <t>Chubbuck 53</t>
  </si>
  <si>
    <t>Chubbuck 54</t>
  </si>
  <si>
    <t>Chubbuck 55</t>
  </si>
  <si>
    <t>Chubbuck 56</t>
  </si>
  <si>
    <t>Chubbuck 57</t>
  </si>
  <si>
    <t>Chubbuck 58</t>
  </si>
  <si>
    <t>Bannock (Continued)</t>
  </si>
  <si>
    <t>Chubbuck 59</t>
  </si>
  <si>
    <t>Fort Hall 60</t>
  </si>
  <si>
    <t>Arimo 61</t>
  </si>
  <si>
    <t>Downey 62</t>
  </si>
  <si>
    <t>Inkom 63</t>
  </si>
  <si>
    <t>Lava Hot Springs 64</t>
  </si>
  <si>
    <t>McCammon 65</t>
  </si>
  <si>
    <t>Pebble Creek 67</t>
  </si>
  <si>
    <t>Swan Lake 68</t>
  </si>
  <si>
    <t>Power</t>
  </si>
  <si>
    <t>District 28 Total</t>
  </si>
  <si>
    <t>Leg. Dist. 29</t>
  </si>
  <si>
    <t>D-Mark</t>
  </si>
  <si>
    <t>R-Dustin Whitney</t>
  </si>
  <si>
    <t>D-James D.</t>
  </si>
  <si>
    <t>Nye</t>
  </si>
  <si>
    <t>Abernathy</t>
  </si>
  <si>
    <t>Manwaring</t>
  </si>
  <si>
    <t>Ruchti</t>
  </si>
  <si>
    <t>Pocatello 1</t>
  </si>
  <si>
    <t>Pocatello 2</t>
  </si>
  <si>
    <t>Pocatello 3</t>
  </si>
  <si>
    <t>Pocatello 4</t>
  </si>
  <si>
    <t>Pocatello 5</t>
  </si>
  <si>
    <t>Pocatello 6</t>
  </si>
  <si>
    <t>Pocatello 9</t>
  </si>
  <si>
    <t>Pocatello 10</t>
  </si>
  <si>
    <t>Pocatello 11</t>
  </si>
  <si>
    <t>Pocatello 12</t>
  </si>
  <si>
    <t>Pocatello 13</t>
  </si>
  <si>
    <t>Pocatello 14</t>
  </si>
  <si>
    <t>Pocatello 15</t>
  </si>
  <si>
    <t>Pocatello 17</t>
  </si>
  <si>
    <t>Pocatello 18</t>
  </si>
  <si>
    <t>Pocatello 19</t>
  </si>
  <si>
    <t>Pocatello 21</t>
  </si>
  <si>
    <t>Pocatello 22</t>
  </si>
  <si>
    <t>Pocatello 23</t>
  </si>
  <si>
    <t>Pocatello 25</t>
  </si>
  <si>
    <t>Pocatello 26</t>
  </si>
  <si>
    <t>Pocatello 27</t>
  </si>
  <si>
    <t>Pocatello 28</t>
  </si>
  <si>
    <t>Pocatello 32</t>
  </si>
  <si>
    <t>Mink Creek 66</t>
  </si>
  <si>
    <t>District 29 Total</t>
  </si>
  <si>
    <t>Leg. Dist. 30</t>
  </si>
  <si>
    <t>R-Adam J.</t>
  </si>
  <si>
    <t>R-Gary L</t>
  </si>
  <si>
    <t xml:space="preserve">R-Wendy </t>
  </si>
  <si>
    <t>Cook</t>
  </si>
  <si>
    <t>Frugoli</t>
  </si>
  <si>
    <t>Marshall</t>
  </si>
  <si>
    <t>Horman</t>
  </si>
  <si>
    <t>Bonneville</t>
  </si>
  <si>
    <t>District 30 Total</t>
  </si>
  <si>
    <t>Leg. Dist. 31</t>
  </si>
  <si>
    <t xml:space="preserve">R-Steve </t>
  </si>
  <si>
    <t>R-David M.</t>
  </si>
  <si>
    <t>R-Chad H</t>
  </si>
  <si>
    <t xml:space="preserve">D-Travis </t>
  </si>
  <si>
    <t>R-Donavan</t>
  </si>
  <si>
    <t>R-Julianne</t>
  </si>
  <si>
    <t>Bair</t>
  </si>
  <si>
    <t>Cannon</t>
  </si>
  <si>
    <t>Cole</t>
  </si>
  <si>
    <t>Oler</t>
  </si>
  <si>
    <t>Harrington</t>
  </si>
  <si>
    <t>Young</t>
  </si>
  <si>
    <t>Bingham</t>
  </si>
  <si>
    <t>Blackfoot 1</t>
  </si>
  <si>
    <t>Blackfoot 2</t>
  </si>
  <si>
    <t>Blackfoot 3</t>
  </si>
  <si>
    <t>Blackfoot 4</t>
  </si>
  <si>
    <t>Blackfoot 5</t>
  </si>
  <si>
    <t>Blackfoot 6</t>
  </si>
  <si>
    <t>Firth 7</t>
  </si>
  <si>
    <t>Firth 8</t>
  </si>
  <si>
    <t>Groveland 9</t>
  </si>
  <si>
    <t>Jameston 10</t>
  </si>
  <si>
    <t>Moreland 11</t>
  </si>
  <si>
    <t>Rockford 12</t>
  </si>
  <si>
    <t>Shelley 13</t>
  </si>
  <si>
    <t>Shelley 14</t>
  </si>
  <si>
    <t>Aberdeen 15</t>
  </si>
  <si>
    <t>Springfield/Sterling 16</t>
  </si>
  <si>
    <t>Riverside 17</t>
  </si>
  <si>
    <t>Pingree 18</t>
  </si>
  <si>
    <t>Wapello 19</t>
  </si>
  <si>
    <t>Fort Hall 20</t>
  </si>
  <si>
    <t>Shelley West 21</t>
  </si>
  <si>
    <t>Groveland 22</t>
  </si>
  <si>
    <t>Blackfoot 23</t>
  </si>
  <si>
    <t>Riverside 24</t>
  </si>
  <si>
    <t>Moreland 25</t>
  </si>
  <si>
    <t>Atomic City 26</t>
  </si>
  <si>
    <t>Bonneville 27</t>
  </si>
  <si>
    <t>Morgan's Pasture 28</t>
  </si>
  <si>
    <t>District 31 Total</t>
  </si>
  <si>
    <t>Leg. Dist. 32</t>
  </si>
  <si>
    <t>R-Mark</t>
  </si>
  <si>
    <t>D-Bill</t>
  </si>
  <si>
    <t>R-Chad</t>
  </si>
  <si>
    <t xml:space="preserve">R-Dave </t>
  </si>
  <si>
    <t>Gibbs</t>
  </si>
  <si>
    <t>Leake</t>
  </si>
  <si>
    <t>Christensen</t>
  </si>
  <si>
    <t>Radford</t>
  </si>
  <si>
    <t>Bear Lake</t>
  </si>
  <si>
    <t>#1 Montpelier</t>
  </si>
  <si>
    <t>#2 Montpelier</t>
  </si>
  <si>
    <t>#3 Montpelier</t>
  </si>
  <si>
    <t>#5 Bennington</t>
  </si>
  <si>
    <t>#6 Bern</t>
  </si>
  <si>
    <t>#7 Bloomington</t>
  </si>
  <si>
    <t>#8 Dingle</t>
  </si>
  <si>
    <t>#9 Fish Haven</t>
  </si>
  <si>
    <t>#10 Geneva/Pegram</t>
  </si>
  <si>
    <t>#11 Georgetown</t>
  </si>
  <si>
    <t>#12 Liberty</t>
  </si>
  <si>
    <t>#13 Paris</t>
  </si>
  <si>
    <t>#15 St. Charles</t>
  </si>
  <si>
    <t>#16 Bailey Creek</t>
  </si>
  <si>
    <t xml:space="preserve">#17 Ovid / Lanark </t>
  </si>
  <si>
    <t>Caribou</t>
  </si>
  <si>
    <t>Bancroft</t>
  </si>
  <si>
    <t>Freedom</t>
  </si>
  <si>
    <t>Grace #1</t>
  </si>
  <si>
    <t>Grace #2</t>
  </si>
  <si>
    <t>Soda #1</t>
  </si>
  <si>
    <t>Soda#2</t>
  </si>
  <si>
    <t>Soda #3</t>
  </si>
  <si>
    <t>Soda #4</t>
  </si>
  <si>
    <t>Wayan</t>
  </si>
  <si>
    <t>Franklin</t>
  </si>
  <si>
    <t>Preston #1</t>
  </si>
  <si>
    <t>Preston #2</t>
  </si>
  <si>
    <t>Preston #3</t>
  </si>
  <si>
    <t>Preston #4</t>
  </si>
  <si>
    <t>Preston #5</t>
  </si>
  <si>
    <t>Banida #6</t>
  </si>
  <si>
    <t>Clifton #7</t>
  </si>
  <si>
    <t>Dayton #8</t>
  </si>
  <si>
    <t>Fairview #9</t>
  </si>
  <si>
    <t>Franklin #10</t>
  </si>
  <si>
    <t>Mapleton #11</t>
  </si>
  <si>
    <t>Mink Creek #12</t>
  </si>
  <si>
    <t>Cleveland #13</t>
  </si>
  <si>
    <t>Treasureton #14</t>
  </si>
  <si>
    <t>Weston #15</t>
  </si>
  <si>
    <t>Whitney #16</t>
  </si>
  <si>
    <t>Worm Creek #17</t>
  </si>
  <si>
    <t>Mound Valley #18</t>
  </si>
  <si>
    <t>Oneida</t>
  </si>
  <si>
    <t>Teton</t>
  </si>
  <si>
    <t>District 32 Total</t>
  </si>
  <si>
    <t>Leg. Dist. 33</t>
  </si>
  <si>
    <t>D-Miranda</t>
  </si>
  <si>
    <t>R-Barbara</t>
  </si>
  <si>
    <t>D-David</t>
  </si>
  <si>
    <t>R-Marco</t>
  </si>
  <si>
    <t xml:space="preserve">R-Bryan </t>
  </si>
  <si>
    <t>Lent</t>
  </si>
  <si>
    <t>Marquit</t>
  </si>
  <si>
    <t>Ehardt</t>
  </si>
  <si>
    <t>Roth</t>
  </si>
  <si>
    <t>Erickson</t>
  </si>
  <si>
    <t>Zollinger</t>
  </si>
  <si>
    <t>District 33 Total</t>
  </si>
  <si>
    <t>Leg. Dist. 34</t>
  </si>
  <si>
    <t>R-Jacob</t>
  </si>
  <si>
    <t>R-Doug</t>
  </si>
  <si>
    <t xml:space="preserve">R-Shane S. </t>
  </si>
  <si>
    <t>R-Jon O</t>
  </si>
  <si>
    <t xml:space="preserve">R- Ron </t>
  </si>
  <si>
    <t>R-Britt</t>
  </si>
  <si>
    <t>Householder</t>
  </si>
  <si>
    <t>Ricks</t>
  </si>
  <si>
    <t>Ruebush</t>
  </si>
  <si>
    <t>Weber</t>
  </si>
  <si>
    <t>Nate</t>
  </si>
  <si>
    <t>Raybould</t>
  </si>
  <si>
    <t>Madison</t>
  </si>
  <si>
    <t>#1 Plano</t>
  </si>
  <si>
    <t>#2 Burton</t>
  </si>
  <si>
    <t>#3 Hibbard</t>
  </si>
  <si>
    <t>#4 Salem</t>
  </si>
  <si>
    <t>#5 Fairgrounds</t>
  </si>
  <si>
    <t>#6 Sugar City</t>
  </si>
  <si>
    <t>#7 Adams</t>
  </si>
  <si>
    <t>#8 Pioneer West</t>
  </si>
  <si>
    <t>#9 Pioneer East</t>
  </si>
  <si>
    <t>#10 Porter Park</t>
  </si>
  <si>
    <t>#11 City Center</t>
  </si>
  <si>
    <t>#12 4th South</t>
  </si>
  <si>
    <t>#13 University</t>
  </si>
  <si>
    <t>#14 Rexburg Hill</t>
  </si>
  <si>
    <t>#15 Poleline</t>
  </si>
  <si>
    <t>#16 Lincoln</t>
  </si>
  <si>
    <t>#17 Moody</t>
  </si>
  <si>
    <t>#18 Union/Lyman</t>
  </si>
  <si>
    <t>#19 Archer</t>
  </si>
  <si>
    <t>#20 Trejo</t>
  </si>
  <si>
    <t>#21 6th South</t>
  </si>
  <si>
    <t>District 34 Total</t>
  </si>
  <si>
    <t>Leg. Dist. 35</t>
  </si>
  <si>
    <t>R-Van</t>
  </si>
  <si>
    <t>R-Jud E.</t>
  </si>
  <si>
    <t>R-Karey</t>
  </si>
  <si>
    <t>R-Jerald</t>
  </si>
  <si>
    <t xml:space="preserve">R-Rod </t>
  </si>
  <si>
    <t>R-George A</t>
  </si>
  <si>
    <t>Burtenshaw</t>
  </si>
  <si>
    <t>Miller</t>
  </si>
  <si>
    <t>Hanks</t>
  </si>
  <si>
    <t>Raymond</t>
  </si>
  <si>
    <t>Furniss</t>
  </si>
  <si>
    <t>Judd</t>
  </si>
  <si>
    <t>Butte</t>
  </si>
  <si>
    <t>Arco 1</t>
  </si>
  <si>
    <t>Arco 2</t>
  </si>
  <si>
    <t>Moore</t>
  </si>
  <si>
    <t>Howe</t>
  </si>
  <si>
    <t>Clark</t>
  </si>
  <si>
    <t>Fremont</t>
  </si>
  <si>
    <t>Jefferson</t>
  </si>
  <si>
    <t>1 Annis</t>
  </si>
  <si>
    <t>2 Clark</t>
  </si>
  <si>
    <t>3 Garfield</t>
  </si>
  <si>
    <t>4 Grant</t>
  </si>
  <si>
    <t>5 Hamer</t>
  </si>
  <si>
    <t>6 Labelle</t>
  </si>
  <si>
    <t>7 Lewisville</t>
  </si>
  <si>
    <t>8 Lorenzo</t>
  </si>
  <si>
    <t>9 Menan</t>
  </si>
  <si>
    <t>10 Monteview</t>
  </si>
  <si>
    <t>11 Rigby 1</t>
  </si>
  <si>
    <t>12 Rigby 2</t>
  </si>
  <si>
    <t>13 Rigby 3</t>
  </si>
  <si>
    <t>14 Rigby 4</t>
  </si>
  <si>
    <t>15 Rigby 5</t>
  </si>
  <si>
    <t>16 Rigby 6</t>
  </si>
  <si>
    <t>17 Rigby 7</t>
  </si>
  <si>
    <t>18 Ririe</t>
  </si>
  <si>
    <t>19 Roberts</t>
  </si>
  <si>
    <t>20 Terreton</t>
  </si>
  <si>
    <t>District 35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</si>
</sst>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b/>
      <i/>
      <sz val="10"/>
      <name val="Arial Narrow"/>
      <family val="2"/>
    </font>
    <font>
      <b/>
      <sz val="10"/>
      <color rgb="FF0000FF"/>
      <name val="Arial Narrow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0"/>
      <color indexed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47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3" fontId="1" fillId="0" borderId="1" xfId="0" applyNumberFormat="1" applyFont="1" applyBorder="1" applyAlignment="1" applyProtection="1">
      <alignment horizontal="left"/>
      <protection locked="0"/>
    </xf>
    <xf numFmtId="3" fontId="1" fillId="0" borderId="4" xfId="0" applyNumberFormat="1" applyFont="1" applyBorder="1" applyAlignment="1" applyProtection="1">
      <alignment horizontal="right"/>
      <protection locked="0"/>
    </xf>
    <xf numFmtId="3" fontId="2" fillId="0" borderId="0" xfId="0" applyNumberFormat="1" applyFont="1" applyAlignment="1" applyProtection="1">
      <alignment horizontal="right"/>
      <protection locked="0"/>
    </xf>
    <xf numFmtId="3" fontId="2" fillId="0" borderId="5" xfId="0" applyNumberFormat="1" applyFont="1" applyBorder="1" applyAlignment="1" applyProtection="1">
      <alignment horizontal="right"/>
      <protection locked="0"/>
    </xf>
    <xf numFmtId="3" fontId="2" fillId="0" borderId="6" xfId="0" applyNumberFormat="1" applyFont="1" applyBorder="1" applyAlignment="1" applyProtection="1">
      <alignment horizontal="right"/>
      <protection locked="0"/>
    </xf>
    <xf numFmtId="3" fontId="2" fillId="0" borderId="7" xfId="0" applyNumberFormat="1" applyFont="1" applyBorder="1" applyAlignment="1" applyProtection="1">
      <alignment horizontal="right"/>
      <protection locked="0"/>
    </xf>
    <xf numFmtId="3" fontId="2" fillId="0" borderId="8" xfId="0" applyNumberFormat="1" applyFont="1" applyBorder="1" applyAlignment="1" applyProtection="1">
      <alignment horizontal="right"/>
      <protection locked="0"/>
    </xf>
    <xf numFmtId="3" fontId="3" fillId="0" borderId="0" xfId="0" applyNumberFormat="1" applyFont="1" applyAlignment="1" applyProtection="1">
      <alignment horizontal="left"/>
      <protection locked="0"/>
    </xf>
    <xf numFmtId="3" fontId="2" fillId="0" borderId="0" xfId="0" applyNumberFormat="1" applyFont="1" applyAlignment="1" applyProtection="1">
      <alignment horizontal="left"/>
      <protection locked="0"/>
    </xf>
    <xf numFmtId="3" fontId="2" fillId="0" borderId="0" xfId="0" applyNumberFormat="1" applyFont="1" applyAlignment="1" applyProtection="1">
      <alignment horizontal="center"/>
      <protection locked="0"/>
    </xf>
    <xf numFmtId="3" fontId="4" fillId="0" borderId="1" xfId="0" applyNumberFormat="1" applyFont="1" applyBorder="1" applyAlignment="1" applyProtection="1">
      <alignment horizontal="left"/>
      <protection locked="0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3" fontId="1" fillId="0" borderId="0" xfId="0" applyNumberFormat="1" applyFont="1" applyAlignment="1" applyProtection="1">
      <alignment horizontal="right"/>
      <protection locked="0"/>
    </xf>
    <xf numFmtId="3" fontId="2" fillId="0" borderId="9" xfId="0" applyNumberFormat="1" applyFont="1" applyBorder="1" applyAlignment="1" applyProtection="1">
      <alignment horizontal="right"/>
      <protection locked="0"/>
    </xf>
    <xf numFmtId="0" fontId="5" fillId="0" borderId="2" xfId="0" applyFont="1" applyBorder="1"/>
    <xf numFmtId="0" fontId="5" fillId="0" borderId="3" xfId="0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3" fontId="2" fillId="0" borderId="4" xfId="0" applyNumberFormat="1" applyFont="1" applyBorder="1" applyAlignment="1" applyProtection="1">
      <alignment horizontal="right"/>
      <protection locked="0"/>
    </xf>
    <xf numFmtId="0" fontId="6" fillId="0" borderId="2" xfId="0" applyFont="1" applyBorder="1"/>
    <xf numFmtId="0" fontId="6" fillId="0" borderId="3" xfId="0" applyFont="1" applyBorder="1"/>
    <xf numFmtId="3" fontId="1" fillId="0" borderId="0" xfId="0" applyNumberFormat="1" applyFont="1" applyAlignment="1" applyProtection="1">
      <alignment horizontal="left"/>
      <protection locked="0"/>
    </xf>
    <xf numFmtId="3" fontId="2" fillId="0" borderId="10" xfId="0" applyNumberFormat="1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left"/>
      <protection locked="0"/>
    </xf>
    <xf numFmtId="0" fontId="0" fillId="0" borderId="3" xfId="0" applyBorder="1"/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3" fontId="2" fillId="0" borderId="0" xfId="0" applyNumberFormat="1" applyFont="1" applyProtection="1">
      <protection locked="0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3" fontId="1" fillId="0" borderId="6" xfId="0" applyNumberFormat="1" applyFont="1" applyBorder="1" applyAlignment="1" applyProtection="1">
      <alignment horizontal="right"/>
      <protection locked="0"/>
    </xf>
    <xf numFmtId="3" fontId="7" fillId="0" borderId="11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left"/>
    </xf>
    <xf numFmtId="3" fontId="1" fillId="0" borderId="11" xfId="0" applyNumberFormat="1" applyFont="1" applyBorder="1" applyAlignment="1" applyProtection="1">
      <alignment horizontal="left"/>
      <protection locked="0"/>
    </xf>
    <xf numFmtId="3" fontId="1" fillId="0" borderId="12" xfId="0" applyNumberFormat="1" applyFont="1" applyBorder="1" applyAlignment="1" applyProtection="1">
      <alignment horizontal="right"/>
      <protection locked="0"/>
    </xf>
    <xf numFmtId="3" fontId="4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49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3" fontId="2" fillId="2" borderId="0" xfId="0" applyNumberFormat="1" applyFont="1" applyFill="1" applyAlignment="1" applyProtection="1">
      <alignment horizontal="center"/>
      <protection locked="0"/>
    </xf>
    <xf numFmtId="0" fontId="2" fillId="3" borderId="0" xfId="0" applyFont="1" applyFill="1" applyAlignment="1" applyProtection="1">
      <alignment horizontal="center"/>
      <protection locked="0"/>
    </xf>
    <xf numFmtId="1" fontId="2" fillId="3" borderId="0" xfId="0" applyNumberFormat="1" applyFont="1" applyFill="1" applyAlignment="1">
      <alignment horizontal="center"/>
    </xf>
    <xf numFmtId="3" fontId="2" fillId="3" borderId="0" xfId="0" applyNumberFormat="1" applyFont="1" applyFill="1" applyAlignment="1" applyProtection="1">
      <alignment horizontal="center"/>
      <protection locked="0"/>
    </xf>
    <xf numFmtId="1" fontId="6" fillId="0" borderId="2" xfId="0" applyNumberFormat="1" applyFont="1" applyBorder="1"/>
    <xf numFmtId="1" fontId="6" fillId="0" borderId="3" xfId="0" applyNumberFormat="1" applyFont="1" applyBorder="1"/>
    <xf numFmtId="3" fontId="2" fillId="0" borderId="12" xfId="0" applyNumberFormat="1" applyFont="1" applyBorder="1" applyAlignment="1" applyProtection="1">
      <alignment horizontal="right"/>
      <protection locked="0"/>
    </xf>
    <xf numFmtId="1" fontId="2" fillId="0" borderId="0" xfId="0" applyNumberFormat="1" applyFont="1" applyAlignment="1">
      <alignment horizontal="left"/>
    </xf>
    <xf numFmtId="3" fontId="3" fillId="0" borderId="6" xfId="0" applyNumberFormat="1" applyFont="1" applyBorder="1" applyAlignment="1" applyProtection="1">
      <alignment horizontal="right"/>
      <protection locked="0"/>
    </xf>
    <xf numFmtId="3" fontId="5" fillId="0" borderId="2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3" fontId="3" fillId="0" borderId="0" xfId="0" applyNumberFormat="1" applyFont="1" applyAlignment="1" applyProtection="1">
      <alignment horizontal="right"/>
      <protection locked="0"/>
    </xf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3" fontId="3" fillId="0" borderId="4" xfId="0" applyNumberFormat="1" applyFont="1" applyBorder="1" applyAlignment="1" applyProtection="1">
      <alignment horizontal="right"/>
      <protection locked="0"/>
    </xf>
    <xf numFmtId="3" fontId="3" fillId="0" borderId="12" xfId="0" applyNumberFormat="1" applyFont="1" applyBorder="1" applyAlignment="1" applyProtection="1">
      <alignment horizontal="right"/>
      <protection locked="0"/>
    </xf>
    <xf numFmtId="3" fontId="2" fillId="0" borderId="4" xfId="0" applyNumberFormat="1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4" fillId="0" borderId="0" xfId="0" applyFont="1" applyAlignment="1">
      <alignment horizontal="center"/>
    </xf>
    <xf numFmtId="3" fontId="4" fillId="0" borderId="1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ustomXml" Target="../customXml/item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C60AF-2152-4DAB-8BCD-5BF9C76F0AF4}">
  <dimension ref="A1:H47"/>
  <sheetViews>
    <sheetView zoomScaleNormal="100" workbookViewId="0">
      <selection activeCell="L4" sqref="K4:L4"/>
    </sheetView>
  </sheetViews>
  <sheetFormatPr defaultRowHeight="15" x14ac:dyDescent="0.25"/>
  <cols>
    <col min="1" max="1" width="15.28515625" bestFit="1" customWidth="1"/>
  </cols>
  <sheetData>
    <row r="1" spans="1:8" x14ac:dyDescent="0.25">
      <c r="A1" s="1" t="s">
        <v>0</v>
      </c>
      <c r="B1" s="69" t="s">
        <v>1</v>
      </c>
      <c r="C1" s="69"/>
      <c r="D1" s="69" t="s">
        <v>2</v>
      </c>
      <c r="E1" s="69"/>
      <c r="F1" s="69" t="s">
        <v>3</v>
      </c>
      <c r="G1" s="69"/>
      <c r="H1" s="70"/>
    </row>
    <row r="2" spans="1:8" x14ac:dyDescent="0.25">
      <c r="A2" s="2"/>
      <c r="B2" s="3" t="s">
        <v>4</v>
      </c>
      <c r="C2" s="3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4" t="s">
        <v>10</v>
      </c>
    </row>
    <row r="3" spans="1:8" x14ac:dyDescent="0.25">
      <c r="A3" s="5"/>
      <c r="B3" s="6" t="s">
        <v>11</v>
      </c>
      <c r="C3" s="6" t="s">
        <v>12</v>
      </c>
      <c r="D3" s="6" t="s">
        <v>13</v>
      </c>
      <c r="E3" s="6" t="s">
        <v>14</v>
      </c>
      <c r="F3" s="6" t="s">
        <v>15</v>
      </c>
      <c r="G3" s="6" t="s">
        <v>16</v>
      </c>
      <c r="H3" s="7" t="s">
        <v>17</v>
      </c>
    </row>
    <row r="4" spans="1:8" x14ac:dyDescent="0.25">
      <c r="A4" s="8" t="s">
        <v>18</v>
      </c>
    </row>
    <row r="5" spans="1:8" x14ac:dyDescent="0.25">
      <c r="A5" s="9" t="s">
        <v>19</v>
      </c>
      <c r="B5" s="10">
        <v>124</v>
      </c>
      <c r="C5" s="10">
        <v>337</v>
      </c>
      <c r="D5" s="10">
        <v>128</v>
      </c>
      <c r="E5" s="10">
        <v>250</v>
      </c>
      <c r="F5" s="10">
        <v>126</v>
      </c>
      <c r="G5" s="10">
        <v>263</v>
      </c>
      <c r="H5" s="10">
        <v>102</v>
      </c>
    </row>
    <row r="6" spans="1:8" x14ac:dyDescent="0.25">
      <c r="A6" s="9" t="s">
        <v>20</v>
      </c>
      <c r="B6" s="10">
        <v>77</v>
      </c>
      <c r="C6" s="10">
        <v>236</v>
      </c>
      <c r="D6" s="10">
        <v>79</v>
      </c>
      <c r="E6" s="10">
        <v>181</v>
      </c>
      <c r="F6" s="10">
        <v>76</v>
      </c>
      <c r="G6" s="10">
        <v>180</v>
      </c>
      <c r="H6" s="10">
        <v>80</v>
      </c>
    </row>
    <row r="7" spans="1:8" x14ac:dyDescent="0.25">
      <c r="A7" s="9" t="s">
        <v>21</v>
      </c>
      <c r="B7" s="10">
        <v>154</v>
      </c>
      <c r="C7" s="10">
        <v>271</v>
      </c>
      <c r="D7" s="10">
        <v>161</v>
      </c>
      <c r="E7" s="10">
        <v>188</v>
      </c>
      <c r="F7" s="10">
        <v>156</v>
      </c>
      <c r="G7" s="10">
        <v>184</v>
      </c>
      <c r="H7" s="10">
        <v>123</v>
      </c>
    </row>
    <row r="8" spans="1:8" x14ac:dyDescent="0.25">
      <c r="A8" s="9" t="s">
        <v>22</v>
      </c>
      <c r="B8" s="10">
        <v>122</v>
      </c>
      <c r="C8" s="10">
        <v>153</v>
      </c>
      <c r="D8" s="10">
        <v>130</v>
      </c>
      <c r="E8" s="10">
        <v>67</v>
      </c>
      <c r="F8" s="10">
        <v>127</v>
      </c>
      <c r="G8" s="10">
        <v>77</v>
      </c>
      <c r="H8" s="10">
        <v>128</v>
      </c>
    </row>
    <row r="9" spans="1:8" x14ac:dyDescent="0.25">
      <c r="A9" s="9" t="s">
        <v>23</v>
      </c>
      <c r="B9" s="10">
        <v>46</v>
      </c>
      <c r="C9" s="10">
        <v>179</v>
      </c>
      <c r="D9" s="10">
        <v>47</v>
      </c>
      <c r="E9" s="10">
        <v>170</v>
      </c>
      <c r="F9" s="10">
        <v>46</v>
      </c>
      <c r="G9" s="10">
        <v>169</v>
      </c>
      <c r="H9" s="10">
        <v>24</v>
      </c>
    </row>
    <row r="10" spans="1:8" x14ac:dyDescent="0.25">
      <c r="A10" s="9" t="s">
        <v>24</v>
      </c>
      <c r="B10" s="10">
        <v>48</v>
      </c>
      <c r="C10" s="10">
        <v>113</v>
      </c>
      <c r="D10" s="10">
        <v>47</v>
      </c>
      <c r="E10" s="10">
        <v>116</v>
      </c>
      <c r="F10" s="10">
        <v>47</v>
      </c>
      <c r="G10" s="10">
        <v>106</v>
      </c>
      <c r="H10" s="10">
        <v>23</v>
      </c>
    </row>
    <row r="11" spans="1:8" x14ac:dyDescent="0.25">
      <c r="A11" s="9" t="s">
        <v>25</v>
      </c>
      <c r="B11" s="10">
        <v>29</v>
      </c>
      <c r="C11" s="10">
        <v>156</v>
      </c>
      <c r="D11" s="10">
        <v>29</v>
      </c>
      <c r="E11" s="10">
        <v>151</v>
      </c>
      <c r="F11" s="10">
        <v>26</v>
      </c>
      <c r="G11" s="10">
        <v>142</v>
      </c>
      <c r="H11" s="10">
        <v>34</v>
      </c>
    </row>
    <row r="12" spans="1:8" x14ac:dyDescent="0.25">
      <c r="A12" s="9" t="s">
        <v>26</v>
      </c>
      <c r="B12" s="10">
        <v>58</v>
      </c>
      <c r="C12" s="10">
        <v>194</v>
      </c>
      <c r="D12" s="10">
        <v>63</v>
      </c>
      <c r="E12" s="10">
        <v>180</v>
      </c>
      <c r="F12" s="10">
        <v>61</v>
      </c>
      <c r="G12" s="10">
        <v>192</v>
      </c>
      <c r="H12" s="10">
        <v>34</v>
      </c>
    </row>
    <row r="13" spans="1:8" x14ac:dyDescent="0.25">
      <c r="A13" s="9" t="s">
        <v>27</v>
      </c>
      <c r="B13" s="10">
        <v>51</v>
      </c>
      <c r="C13" s="10">
        <v>134</v>
      </c>
      <c r="D13" s="10">
        <v>56</v>
      </c>
      <c r="E13" s="10">
        <v>80</v>
      </c>
      <c r="F13" s="10">
        <v>54</v>
      </c>
      <c r="G13" s="10">
        <v>86</v>
      </c>
      <c r="H13" s="10">
        <v>67</v>
      </c>
    </row>
    <row r="14" spans="1:8" x14ac:dyDescent="0.25">
      <c r="A14" s="9" t="s">
        <v>28</v>
      </c>
      <c r="B14" s="10">
        <v>45</v>
      </c>
      <c r="C14" s="10">
        <v>216</v>
      </c>
      <c r="D14" s="10">
        <v>46</v>
      </c>
      <c r="E14" s="10">
        <v>210</v>
      </c>
      <c r="F14" s="10">
        <v>44</v>
      </c>
      <c r="G14" s="10">
        <v>191</v>
      </c>
      <c r="H14" s="10">
        <v>51</v>
      </c>
    </row>
    <row r="15" spans="1:8" x14ac:dyDescent="0.25">
      <c r="A15" s="9" t="s">
        <v>29</v>
      </c>
      <c r="B15" s="10">
        <v>50</v>
      </c>
      <c r="C15" s="10">
        <v>414</v>
      </c>
      <c r="D15" s="10">
        <v>48</v>
      </c>
      <c r="E15" s="10">
        <v>422</v>
      </c>
      <c r="F15" s="10">
        <v>47</v>
      </c>
      <c r="G15" s="10">
        <v>373</v>
      </c>
      <c r="H15" s="10">
        <v>74</v>
      </c>
    </row>
    <row r="16" spans="1:8" x14ac:dyDescent="0.25">
      <c r="A16" s="9" t="s">
        <v>30</v>
      </c>
      <c r="B16" s="10">
        <v>78</v>
      </c>
      <c r="C16" s="10">
        <v>301</v>
      </c>
      <c r="D16" s="10">
        <v>81</v>
      </c>
      <c r="E16" s="10">
        <v>266</v>
      </c>
      <c r="F16" s="10">
        <v>77</v>
      </c>
      <c r="G16" s="10">
        <v>267</v>
      </c>
      <c r="H16" s="10">
        <v>66</v>
      </c>
    </row>
    <row r="17" spans="1:8" x14ac:dyDescent="0.25">
      <c r="A17" s="9" t="s">
        <v>31</v>
      </c>
      <c r="B17" s="10">
        <v>76</v>
      </c>
      <c r="C17" s="10">
        <v>179</v>
      </c>
      <c r="D17" s="10">
        <v>72</v>
      </c>
      <c r="E17" s="10">
        <v>126</v>
      </c>
      <c r="F17" s="10">
        <v>71</v>
      </c>
      <c r="G17" s="10">
        <v>131</v>
      </c>
      <c r="H17" s="10">
        <v>68</v>
      </c>
    </row>
    <row r="18" spans="1:8" x14ac:dyDescent="0.25">
      <c r="A18" s="9" t="s">
        <v>32</v>
      </c>
      <c r="B18" s="10">
        <v>116</v>
      </c>
      <c r="C18" s="10">
        <v>181</v>
      </c>
      <c r="D18" s="10">
        <v>117</v>
      </c>
      <c r="E18" s="10">
        <v>138</v>
      </c>
      <c r="F18" s="10">
        <v>114</v>
      </c>
      <c r="G18" s="10">
        <v>137</v>
      </c>
      <c r="H18" s="10">
        <v>68</v>
      </c>
    </row>
    <row r="19" spans="1:8" x14ac:dyDescent="0.25">
      <c r="A19" s="9" t="s">
        <v>33</v>
      </c>
      <c r="B19" s="10">
        <v>14</v>
      </c>
      <c r="C19" s="10">
        <v>51</v>
      </c>
      <c r="D19" s="10">
        <v>14</v>
      </c>
      <c r="E19" s="10">
        <v>59</v>
      </c>
      <c r="F19" s="10">
        <v>13</v>
      </c>
      <c r="G19" s="10">
        <v>54</v>
      </c>
      <c r="H19" s="10">
        <v>11</v>
      </c>
    </row>
    <row r="20" spans="1:8" x14ac:dyDescent="0.25">
      <c r="A20" s="9" t="s">
        <v>34</v>
      </c>
      <c r="B20" s="10">
        <v>98</v>
      </c>
      <c r="C20" s="10">
        <v>248</v>
      </c>
      <c r="D20" s="10">
        <v>98</v>
      </c>
      <c r="E20" s="10">
        <v>175</v>
      </c>
      <c r="F20" s="10">
        <v>94</v>
      </c>
      <c r="G20" s="10">
        <v>207</v>
      </c>
      <c r="H20" s="10">
        <v>85</v>
      </c>
    </row>
    <row r="21" spans="1:8" x14ac:dyDescent="0.25">
      <c r="A21" s="9" t="s">
        <v>35</v>
      </c>
      <c r="B21" s="10">
        <v>27</v>
      </c>
      <c r="C21" s="10">
        <v>111</v>
      </c>
      <c r="D21" s="10">
        <v>28</v>
      </c>
      <c r="E21" s="10">
        <v>104</v>
      </c>
      <c r="F21" s="10">
        <v>28</v>
      </c>
      <c r="G21" s="10">
        <v>104</v>
      </c>
      <c r="H21" s="10">
        <v>21</v>
      </c>
    </row>
    <row r="22" spans="1:8" x14ac:dyDescent="0.25">
      <c r="A22" s="9" t="s">
        <v>36</v>
      </c>
      <c r="B22" s="10">
        <v>44</v>
      </c>
      <c r="C22" s="10">
        <v>95</v>
      </c>
      <c r="D22" s="10">
        <v>43</v>
      </c>
      <c r="E22" s="10">
        <v>82</v>
      </c>
      <c r="F22" s="10">
        <v>45</v>
      </c>
      <c r="G22" s="10">
        <v>76</v>
      </c>
      <c r="H22" s="10">
        <v>27</v>
      </c>
    </row>
    <row r="23" spans="1:8" x14ac:dyDescent="0.25">
      <c r="A23" s="9" t="s">
        <v>37</v>
      </c>
      <c r="B23" s="10">
        <v>97</v>
      </c>
      <c r="C23" s="10">
        <v>285</v>
      </c>
      <c r="D23" s="10">
        <v>100</v>
      </c>
      <c r="E23" s="10">
        <v>226</v>
      </c>
      <c r="F23" s="10">
        <v>97</v>
      </c>
      <c r="G23" s="10">
        <v>239</v>
      </c>
      <c r="H23" s="10">
        <v>83</v>
      </c>
    </row>
    <row r="24" spans="1:8" x14ac:dyDescent="0.25">
      <c r="A24" s="9" t="s">
        <v>38</v>
      </c>
      <c r="B24" s="10">
        <v>74</v>
      </c>
      <c r="C24" s="10">
        <v>309</v>
      </c>
      <c r="D24" s="10">
        <v>74</v>
      </c>
      <c r="E24" s="10">
        <v>292</v>
      </c>
      <c r="F24" s="10">
        <v>73</v>
      </c>
      <c r="G24" s="10">
        <v>266</v>
      </c>
      <c r="H24" s="10">
        <v>45</v>
      </c>
    </row>
    <row r="25" spans="1:8" x14ac:dyDescent="0.25">
      <c r="A25" s="9" t="s">
        <v>39</v>
      </c>
      <c r="B25" s="10">
        <v>25</v>
      </c>
      <c r="C25" s="10">
        <v>49</v>
      </c>
      <c r="D25" s="10">
        <v>24</v>
      </c>
      <c r="E25" s="10">
        <v>47</v>
      </c>
      <c r="F25" s="10">
        <v>24</v>
      </c>
      <c r="G25" s="10">
        <v>47</v>
      </c>
      <c r="H25" s="10">
        <v>11</v>
      </c>
    </row>
    <row r="26" spans="1:8" x14ac:dyDescent="0.25">
      <c r="A26" s="9" t="s">
        <v>40</v>
      </c>
      <c r="B26" s="10">
        <v>71</v>
      </c>
      <c r="C26" s="10">
        <v>281</v>
      </c>
      <c r="D26" s="10">
        <v>74</v>
      </c>
      <c r="E26" s="10">
        <v>233</v>
      </c>
      <c r="F26" s="10">
        <v>73</v>
      </c>
      <c r="G26" s="10">
        <v>240</v>
      </c>
      <c r="H26" s="10">
        <v>73</v>
      </c>
    </row>
    <row r="27" spans="1:8" x14ac:dyDescent="0.25">
      <c r="A27" s="9" t="s">
        <v>41</v>
      </c>
      <c r="B27" s="10">
        <v>49</v>
      </c>
      <c r="C27" s="10">
        <v>283</v>
      </c>
      <c r="D27" s="10">
        <v>51</v>
      </c>
      <c r="E27" s="10">
        <v>284</v>
      </c>
      <c r="F27" s="10">
        <v>55</v>
      </c>
      <c r="G27" s="10">
        <v>275</v>
      </c>
      <c r="H27" s="10">
        <v>33</v>
      </c>
    </row>
    <row r="28" spans="1:8" x14ac:dyDescent="0.25">
      <c r="A28" s="9" t="s">
        <v>42</v>
      </c>
      <c r="B28" s="10">
        <v>196</v>
      </c>
      <c r="C28" s="10">
        <v>316</v>
      </c>
      <c r="D28" s="10">
        <v>194</v>
      </c>
      <c r="E28" s="10">
        <v>170</v>
      </c>
      <c r="F28" s="10">
        <v>190</v>
      </c>
      <c r="G28" s="10">
        <v>208</v>
      </c>
      <c r="H28" s="10">
        <v>154</v>
      </c>
    </row>
    <row r="29" spans="1:8" x14ac:dyDescent="0.25">
      <c r="A29" s="9" t="s">
        <v>43</v>
      </c>
      <c r="B29" s="10">
        <v>73</v>
      </c>
      <c r="C29" s="10">
        <v>314</v>
      </c>
      <c r="D29" s="10">
        <v>75</v>
      </c>
      <c r="E29" s="10">
        <v>278</v>
      </c>
      <c r="F29" s="10">
        <v>70</v>
      </c>
      <c r="G29" s="10">
        <v>286</v>
      </c>
      <c r="H29" s="10">
        <v>56</v>
      </c>
    </row>
    <row r="30" spans="1:8" x14ac:dyDescent="0.25">
      <c r="A30" s="9" t="s">
        <v>44</v>
      </c>
      <c r="B30" s="10">
        <v>26</v>
      </c>
      <c r="C30" s="10">
        <v>139</v>
      </c>
      <c r="D30" s="10">
        <v>26</v>
      </c>
      <c r="E30" s="10">
        <v>134</v>
      </c>
      <c r="F30" s="10">
        <v>26</v>
      </c>
      <c r="G30" s="10">
        <v>122</v>
      </c>
      <c r="H30" s="10">
        <v>28</v>
      </c>
    </row>
    <row r="31" spans="1:8" x14ac:dyDescent="0.25">
      <c r="A31" s="9" t="s">
        <v>45</v>
      </c>
      <c r="B31" s="10">
        <v>19</v>
      </c>
      <c r="C31" s="10">
        <v>97</v>
      </c>
      <c r="D31" s="10">
        <v>19</v>
      </c>
      <c r="E31" s="10">
        <v>81</v>
      </c>
      <c r="F31" s="10">
        <v>18</v>
      </c>
      <c r="G31" s="10">
        <v>86</v>
      </c>
      <c r="H31" s="10">
        <v>24</v>
      </c>
    </row>
    <row r="32" spans="1:8" x14ac:dyDescent="0.25">
      <c r="A32" s="11" t="s">
        <v>46</v>
      </c>
      <c r="B32" s="12">
        <f>SUM(B5:B31)</f>
        <v>1887</v>
      </c>
      <c r="C32" s="12">
        <f t="shared" ref="C32:H32" si="0">SUM(C5:C31)</f>
        <v>5642</v>
      </c>
      <c r="D32" s="12">
        <f t="shared" si="0"/>
        <v>1924</v>
      </c>
      <c r="E32" s="12">
        <f t="shared" si="0"/>
        <v>4710</v>
      </c>
      <c r="F32" s="12">
        <f t="shared" si="0"/>
        <v>1878</v>
      </c>
      <c r="G32" s="12">
        <f t="shared" si="0"/>
        <v>4708</v>
      </c>
      <c r="H32" s="13">
        <f t="shared" si="0"/>
        <v>1593</v>
      </c>
    </row>
    <row r="34" spans="1:8" x14ac:dyDescent="0.25">
      <c r="A34" s="1" t="s">
        <v>0</v>
      </c>
      <c r="B34" s="69" t="s">
        <v>1</v>
      </c>
      <c r="C34" s="69"/>
      <c r="D34" s="69" t="s">
        <v>2</v>
      </c>
      <c r="E34" s="69"/>
      <c r="F34" s="69" t="s">
        <v>3</v>
      </c>
      <c r="G34" s="69"/>
      <c r="H34" s="70"/>
    </row>
    <row r="35" spans="1:8" x14ac:dyDescent="0.25">
      <c r="A35" s="14"/>
      <c r="B35" s="15" t="s">
        <v>4</v>
      </c>
      <c r="C35" s="15" t="s">
        <v>5</v>
      </c>
      <c r="D35" s="15" t="s">
        <v>6</v>
      </c>
      <c r="E35" s="15" t="s">
        <v>7</v>
      </c>
      <c r="F35" s="15" t="s">
        <v>8</v>
      </c>
      <c r="G35" s="15" t="s">
        <v>9</v>
      </c>
      <c r="H35" s="15" t="s">
        <v>10</v>
      </c>
    </row>
    <row r="36" spans="1:8" x14ac:dyDescent="0.25">
      <c r="A36" s="3"/>
      <c r="B36" s="3" t="s">
        <v>11</v>
      </c>
      <c r="C36" s="3" t="s">
        <v>12</v>
      </c>
      <c r="D36" s="3" t="s">
        <v>13</v>
      </c>
      <c r="E36" s="3" t="s">
        <v>14</v>
      </c>
      <c r="F36" s="3" t="s">
        <v>15</v>
      </c>
      <c r="G36" s="3" t="s">
        <v>16</v>
      </c>
      <c r="H36" s="3" t="s">
        <v>17</v>
      </c>
    </row>
    <row r="37" spans="1:8" x14ac:dyDescent="0.25">
      <c r="A37" s="8" t="s">
        <v>47</v>
      </c>
    </row>
    <row r="38" spans="1:8" x14ac:dyDescent="0.25">
      <c r="A38" s="9" t="s">
        <v>48</v>
      </c>
      <c r="B38">
        <v>52</v>
      </c>
      <c r="C38">
        <v>336</v>
      </c>
      <c r="D38">
        <v>53</v>
      </c>
      <c r="E38">
        <v>285</v>
      </c>
      <c r="F38">
        <v>65</v>
      </c>
      <c r="G38">
        <v>307</v>
      </c>
      <c r="H38">
        <v>44</v>
      </c>
    </row>
    <row r="39" spans="1:8" x14ac:dyDescent="0.25">
      <c r="A39" s="9" t="s">
        <v>49</v>
      </c>
      <c r="B39">
        <v>32</v>
      </c>
      <c r="C39">
        <v>209</v>
      </c>
      <c r="D39">
        <v>34</v>
      </c>
      <c r="E39">
        <v>208</v>
      </c>
      <c r="F39">
        <v>36</v>
      </c>
      <c r="G39">
        <v>199</v>
      </c>
      <c r="H39">
        <v>27</v>
      </c>
    </row>
    <row r="40" spans="1:8" x14ac:dyDescent="0.25">
      <c r="A40" s="9" t="s">
        <v>50</v>
      </c>
      <c r="B40">
        <v>65</v>
      </c>
      <c r="C40">
        <v>568</v>
      </c>
      <c r="D40">
        <v>64</v>
      </c>
      <c r="E40">
        <v>516</v>
      </c>
      <c r="F40">
        <v>74</v>
      </c>
      <c r="G40">
        <v>543</v>
      </c>
      <c r="H40">
        <v>71</v>
      </c>
    </row>
    <row r="41" spans="1:8" x14ac:dyDescent="0.25">
      <c r="A41" s="9" t="s">
        <v>51</v>
      </c>
      <c r="B41">
        <v>66</v>
      </c>
      <c r="C41">
        <v>375</v>
      </c>
      <c r="D41">
        <v>68</v>
      </c>
      <c r="E41">
        <v>324</v>
      </c>
      <c r="F41">
        <v>75</v>
      </c>
      <c r="G41">
        <v>346</v>
      </c>
      <c r="H41">
        <v>63</v>
      </c>
    </row>
    <row r="42" spans="1:8" x14ac:dyDescent="0.25">
      <c r="A42" s="9" t="s">
        <v>52</v>
      </c>
      <c r="B42">
        <v>75</v>
      </c>
      <c r="C42">
        <v>394</v>
      </c>
      <c r="D42">
        <v>76</v>
      </c>
      <c r="E42">
        <v>336</v>
      </c>
      <c r="F42">
        <v>82</v>
      </c>
      <c r="G42">
        <v>356</v>
      </c>
      <c r="H42">
        <v>57</v>
      </c>
    </row>
    <row r="43" spans="1:8" x14ac:dyDescent="0.25">
      <c r="A43" s="9" t="s">
        <v>53</v>
      </c>
      <c r="B43">
        <v>62</v>
      </c>
      <c r="C43">
        <v>323</v>
      </c>
      <c r="D43">
        <v>66</v>
      </c>
      <c r="E43">
        <v>263</v>
      </c>
      <c r="F43">
        <v>75</v>
      </c>
      <c r="G43">
        <v>279</v>
      </c>
      <c r="H43">
        <v>55</v>
      </c>
    </row>
    <row r="44" spans="1:8" x14ac:dyDescent="0.25">
      <c r="A44" s="9" t="s">
        <v>54</v>
      </c>
    </row>
    <row r="45" spans="1:8" x14ac:dyDescent="0.25">
      <c r="A45" s="11" t="s">
        <v>46</v>
      </c>
      <c r="B45" s="16">
        <f>SUM(B37:B44)</f>
        <v>352</v>
      </c>
      <c r="C45" s="16">
        <f t="shared" ref="C45:H45" si="1">SUM(C38:C44)</f>
        <v>2205</v>
      </c>
      <c r="D45" s="16">
        <f t="shared" si="1"/>
        <v>361</v>
      </c>
      <c r="E45" s="16">
        <f t="shared" si="1"/>
        <v>1932</v>
      </c>
      <c r="F45" s="16">
        <f t="shared" si="1"/>
        <v>407</v>
      </c>
      <c r="G45" s="16">
        <f t="shared" si="1"/>
        <v>2030</v>
      </c>
      <c r="H45" s="17">
        <f t="shared" si="1"/>
        <v>317</v>
      </c>
    </row>
    <row r="46" spans="1:8" x14ac:dyDescent="0.25">
      <c r="A46" s="9"/>
    </row>
    <row r="47" spans="1:8" x14ac:dyDescent="0.25">
      <c r="A47" s="11" t="s">
        <v>55</v>
      </c>
      <c r="B47" s="16">
        <f>SUM(B32+B45)</f>
        <v>2239</v>
      </c>
      <c r="C47" s="16">
        <f t="shared" ref="C47:H47" si="2">SUM(C32+C45)</f>
        <v>7847</v>
      </c>
      <c r="D47" s="16">
        <f t="shared" si="2"/>
        <v>2285</v>
      </c>
      <c r="E47" s="16">
        <f t="shared" si="2"/>
        <v>6642</v>
      </c>
      <c r="F47" s="16">
        <f t="shared" si="2"/>
        <v>2285</v>
      </c>
      <c r="G47" s="16">
        <f t="shared" si="2"/>
        <v>6738</v>
      </c>
      <c r="H47" s="17">
        <f t="shared" si="2"/>
        <v>1910</v>
      </c>
    </row>
  </sheetData>
  <mergeCells count="6">
    <mergeCell ref="B1:C1"/>
    <mergeCell ref="D1:E1"/>
    <mergeCell ref="F1:H1"/>
    <mergeCell ref="B34:C34"/>
    <mergeCell ref="D34:E34"/>
    <mergeCell ref="F34:H34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  <rowBreaks count="1" manualBreakCount="1">
    <brk id="32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D5112-FD80-4B49-9589-A853E15D1B55}">
  <dimension ref="A1:I19"/>
  <sheetViews>
    <sheetView view="pageLayout" zoomScaleNormal="100" workbookViewId="0">
      <selection activeCell="L4" sqref="K4:L4"/>
    </sheetView>
  </sheetViews>
  <sheetFormatPr defaultRowHeight="15" x14ac:dyDescent="0.25"/>
  <cols>
    <col min="1" max="1" width="18.42578125" customWidth="1"/>
    <col min="2" max="2" width="8.28515625" customWidth="1"/>
    <col min="3" max="3" width="9.140625" customWidth="1"/>
    <col min="4" max="4" width="16.85546875" customWidth="1"/>
    <col min="5" max="5" width="18.28515625" customWidth="1"/>
    <col min="6" max="6" width="12.28515625" customWidth="1"/>
    <col min="7" max="7" width="10.85546875" customWidth="1"/>
    <col min="8" max="8" width="15" customWidth="1"/>
    <col min="9" max="9" width="9.7109375" customWidth="1"/>
  </cols>
  <sheetData>
    <row r="1" spans="1:9" x14ac:dyDescent="0.25">
      <c r="A1" s="1" t="s">
        <v>381</v>
      </c>
      <c r="B1" s="69" t="s">
        <v>1</v>
      </c>
      <c r="C1" s="69"/>
      <c r="D1" s="69"/>
      <c r="E1" s="69" t="s">
        <v>2</v>
      </c>
      <c r="F1" s="69"/>
      <c r="G1" s="69"/>
      <c r="H1" s="69" t="s">
        <v>3</v>
      </c>
      <c r="I1" s="70"/>
    </row>
    <row r="2" spans="1:9" x14ac:dyDescent="0.25">
      <c r="A2" s="2"/>
      <c r="B2" s="15" t="s">
        <v>382</v>
      </c>
      <c r="C2" s="15" t="s">
        <v>5</v>
      </c>
      <c r="D2" s="15" t="s">
        <v>383</v>
      </c>
      <c r="E2" s="15" t="s">
        <v>384</v>
      </c>
      <c r="F2" s="15" t="s">
        <v>385</v>
      </c>
      <c r="G2" s="15" t="s">
        <v>386</v>
      </c>
      <c r="H2" s="15" t="s">
        <v>387</v>
      </c>
      <c r="I2" s="25" t="s">
        <v>388</v>
      </c>
    </row>
    <row r="3" spans="1:9" x14ac:dyDescent="0.25">
      <c r="A3" s="34"/>
      <c r="B3" s="6" t="s">
        <v>389</v>
      </c>
      <c r="C3" s="6" t="s">
        <v>390</v>
      </c>
      <c r="D3" s="6" t="s">
        <v>391</v>
      </c>
      <c r="E3" s="6" t="s">
        <v>392</v>
      </c>
      <c r="F3" s="6" t="s">
        <v>393</v>
      </c>
      <c r="G3" s="6" t="s">
        <v>394</v>
      </c>
      <c r="H3" s="6" t="s">
        <v>395</v>
      </c>
      <c r="I3" s="7" t="s">
        <v>396</v>
      </c>
    </row>
    <row r="4" spans="1:9" x14ac:dyDescent="0.25">
      <c r="A4" s="8" t="s">
        <v>364</v>
      </c>
    </row>
    <row r="5" spans="1:9" x14ac:dyDescent="0.25">
      <c r="A5" s="43" t="s">
        <v>397</v>
      </c>
      <c r="B5" s="28">
        <v>41</v>
      </c>
      <c r="C5" s="28">
        <v>44</v>
      </c>
      <c r="D5" s="28">
        <v>19</v>
      </c>
      <c r="E5" s="28">
        <v>40</v>
      </c>
      <c r="F5" s="28">
        <v>27</v>
      </c>
      <c r="G5" s="28">
        <v>35</v>
      </c>
      <c r="H5" s="28">
        <v>41</v>
      </c>
      <c r="I5" s="28">
        <v>60</v>
      </c>
    </row>
    <row r="6" spans="1:9" x14ac:dyDescent="0.25">
      <c r="A6" s="43" t="s">
        <v>398</v>
      </c>
      <c r="B6" s="28">
        <v>66</v>
      </c>
      <c r="C6" s="28">
        <v>180</v>
      </c>
      <c r="D6" s="28">
        <v>73</v>
      </c>
      <c r="E6" s="28">
        <v>65</v>
      </c>
      <c r="F6" s="28">
        <v>117</v>
      </c>
      <c r="G6" s="28">
        <v>134</v>
      </c>
      <c r="H6" s="28">
        <v>64</v>
      </c>
      <c r="I6" s="28">
        <v>208</v>
      </c>
    </row>
    <row r="7" spans="1:9" x14ac:dyDescent="0.25">
      <c r="A7" s="43" t="s">
        <v>399</v>
      </c>
      <c r="B7" s="28">
        <v>122</v>
      </c>
      <c r="C7" s="28">
        <v>246</v>
      </c>
      <c r="D7" s="28">
        <v>66</v>
      </c>
      <c r="E7" s="28">
        <v>125</v>
      </c>
      <c r="F7" s="28">
        <v>124</v>
      </c>
      <c r="G7" s="28">
        <v>199</v>
      </c>
      <c r="H7" s="28">
        <v>120</v>
      </c>
      <c r="I7" s="28">
        <v>286</v>
      </c>
    </row>
    <row r="8" spans="1:9" x14ac:dyDescent="0.25">
      <c r="A8" s="43" t="s">
        <v>400</v>
      </c>
      <c r="B8" s="28">
        <v>144</v>
      </c>
      <c r="C8" s="28">
        <v>201</v>
      </c>
      <c r="D8" s="28">
        <v>67</v>
      </c>
      <c r="E8" s="28">
        <v>142</v>
      </c>
      <c r="F8" s="28">
        <v>109</v>
      </c>
      <c r="G8" s="28">
        <v>166</v>
      </c>
      <c r="H8" s="28">
        <v>142</v>
      </c>
      <c r="I8" s="28">
        <v>226</v>
      </c>
    </row>
    <row r="9" spans="1:9" x14ac:dyDescent="0.25">
      <c r="A9" s="43" t="s">
        <v>401</v>
      </c>
      <c r="B9" s="28">
        <v>44</v>
      </c>
      <c r="C9" s="28">
        <v>60</v>
      </c>
      <c r="D9" s="28">
        <v>16</v>
      </c>
      <c r="E9" s="28">
        <v>43</v>
      </c>
      <c r="F9" s="28">
        <v>10</v>
      </c>
      <c r="G9" s="28">
        <v>67</v>
      </c>
      <c r="H9" s="28">
        <v>43</v>
      </c>
      <c r="I9" s="28">
        <v>70</v>
      </c>
    </row>
    <row r="10" spans="1:9" x14ac:dyDescent="0.25">
      <c r="A10" s="43" t="s">
        <v>402</v>
      </c>
      <c r="B10" s="28">
        <v>115</v>
      </c>
      <c r="C10" s="28">
        <v>263</v>
      </c>
      <c r="D10" s="28">
        <v>108</v>
      </c>
      <c r="E10" s="28">
        <v>115</v>
      </c>
      <c r="F10" s="28">
        <v>170</v>
      </c>
      <c r="G10" s="28">
        <v>203</v>
      </c>
      <c r="H10" s="28">
        <v>116</v>
      </c>
      <c r="I10" s="28">
        <v>330</v>
      </c>
    </row>
    <row r="11" spans="1:9" x14ac:dyDescent="0.25">
      <c r="A11" s="9" t="s">
        <v>403</v>
      </c>
      <c r="B11" s="28">
        <v>113</v>
      </c>
      <c r="C11" s="28">
        <v>299</v>
      </c>
      <c r="D11" s="28">
        <v>102</v>
      </c>
      <c r="E11" s="28">
        <v>110</v>
      </c>
      <c r="F11" s="28">
        <v>158</v>
      </c>
      <c r="G11" s="28">
        <v>256</v>
      </c>
      <c r="H11" s="28">
        <v>111</v>
      </c>
      <c r="I11" s="28">
        <v>365</v>
      </c>
    </row>
    <row r="12" spans="1:9" x14ac:dyDescent="0.25">
      <c r="A12" s="9" t="s">
        <v>404</v>
      </c>
      <c r="B12" s="28">
        <v>97</v>
      </c>
      <c r="C12" s="28">
        <v>314</v>
      </c>
      <c r="D12" s="28">
        <v>88</v>
      </c>
      <c r="E12" s="28">
        <v>92</v>
      </c>
      <c r="F12" s="28">
        <v>156</v>
      </c>
      <c r="G12" s="28">
        <v>250</v>
      </c>
      <c r="H12" s="28">
        <v>94</v>
      </c>
      <c r="I12" s="28">
        <v>350</v>
      </c>
    </row>
    <row r="13" spans="1:9" x14ac:dyDescent="0.25">
      <c r="A13" s="9" t="s">
        <v>405</v>
      </c>
      <c r="B13" s="28">
        <v>61</v>
      </c>
      <c r="C13" s="28">
        <v>141</v>
      </c>
      <c r="D13" s="28">
        <v>54</v>
      </c>
      <c r="E13" s="28">
        <v>62</v>
      </c>
      <c r="F13" s="28">
        <v>78</v>
      </c>
      <c r="G13" s="28">
        <v>120</v>
      </c>
      <c r="H13" s="28">
        <v>63</v>
      </c>
      <c r="I13" s="28">
        <v>173</v>
      </c>
    </row>
    <row r="14" spans="1:9" x14ac:dyDescent="0.25">
      <c r="A14" s="9" t="s">
        <v>406</v>
      </c>
      <c r="B14" s="28">
        <v>155</v>
      </c>
      <c r="C14" s="28">
        <v>413</v>
      </c>
      <c r="D14" s="28">
        <v>136</v>
      </c>
      <c r="E14" s="28">
        <v>151</v>
      </c>
      <c r="F14" s="28">
        <v>259</v>
      </c>
      <c r="G14" s="28">
        <v>312</v>
      </c>
      <c r="H14" s="28">
        <v>149</v>
      </c>
      <c r="I14" s="28">
        <v>525</v>
      </c>
    </row>
    <row r="15" spans="1:9" x14ac:dyDescent="0.25">
      <c r="A15" s="9" t="s">
        <v>407</v>
      </c>
      <c r="B15" s="28">
        <v>98</v>
      </c>
      <c r="C15" s="28">
        <v>223</v>
      </c>
      <c r="D15" s="28">
        <v>59</v>
      </c>
      <c r="E15" s="28">
        <v>95</v>
      </c>
      <c r="F15" s="28">
        <v>118</v>
      </c>
      <c r="G15" s="28">
        <v>169</v>
      </c>
      <c r="H15" s="28">
        <v>97</v>
      </c>
      <c r="I15" s="28">
        <v>258</v>
      </c>
    </row>
    <row r="16" spans="1:9" x14ac:dyDescent="0.25">
      <c r="A16" s="9" t="s">
        <v>408</v>
      </c>
      <c r="B16" s="28">
        <v>68</v>
      </c>
      <c r="C16" s="28">
        <v>154</v>
      </c>
      <c r="D16" s="28">
        <v>51</v>
      </c>
      <c r="E16" s="28">
        <v>70</v>
      </c>
      <c r="F16" s="28">
        <v>97</v>
      </c>
      <c r="G16" s="28">
        <v>110</v>
      </c>
      <c r="H16" s="28">
        <v>67</v>
      </c>
      <c r="I16" s="28">
        <v>192</v>
      </c>
    </row>
    <row r="17" spans="1:9" x14ac:dyDescent="0.25">
      <c r="A17" s="9" t="s">
        <v>409</v>
      </c>
      <c r="B17" s="28">
        <v>86</v>
      </c>
      <c r="C17" s="28">
        <v>136</v>
      </c>
      <c r="D17" s="28">
        <v>32</v>
      </c>
      <c r="E17" s="28">
        <v>84</v>
      </c>
      <c r="F17" s="28">
        <v>85</v>
      </c>
      <c r="G17" s="28">
        <v>87</v>
      </c>
      <c r="H17" s="28">
        <v>87</v>
      </c>
      <c r="I17" s="28">
        <v>158</v>
      </c>
    </row>
    <row r="18" spans="1:9" x14ac:dyDescent="0.25">
      <c r="A18" s="9" t="s">
        <v>410</v>
      </c>
      <c r="B18" s="28">
        <v>17</v>
      </c>
      <c r="C18" s="28">
        <v>116</v>
      </c>
      <c r="D18" s="28">
        <v>33</v>
      </c>
      <c r="E18" s="28">
        <v>17</v>
      </c>
      <c r="F18" s="28">
        <v>63</v>
      </c>
      <c r="G18" s="28">
        <v>86</v>
      </c>
      <c r="H18" s="28">
        <v>15</v>
      </c>
      <c r="I18" s="28">
        <v>125</v>
      </c>
    </row>
    <row r="19" spans="1:9" x14ac:dyDescent="0.25">
      <c r="A19" s="11" t="s">
        <v>411</v>
      </c>
      <c r="B19" s="29">
        <f>SUM(B5:B18)</f>
        <v>1227</v>
      </c>
      <c r="C19" s="29">
        <f t="shared" ref="C19:I19" si="0">SUM(C5:C18)</f>
        <v>2790</v>
      </c>
      <c r="D19" s="29">
        <f t="shared" si="0"/>
        <v>904</v>
      </c>
      <c r="E19" s="29">
        <f t="shared" si="0"/>
        <v>1211</v>
      </c>
      <c r="F19" s="29">
        <f t="shared" si="0"/>
        <v>1571</v>
      </c>
      <c r="G19" s="29">
        <f t="shared" si="0"/>
        <v>2194</v>
      </c>
      <c r="H19" s="29">
        <f t="shared" si="0"/>
        <v>1209</v>
      </c>
      <c r="I19" s="30">
        <f t="shared" si="0"/>
        <v>3326</v>
      </c>
    </row>
  </sheetData>
  <mergeCells count="3">
    <mergeCell ref="B1:D1"/>
    <mergeCell ref="E1:G1"/>
    <mergeCell ref="H1:I1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E275F-CD1C-4231-BFD1-42C507BE7EA7}">
  <dimension ref="A1:J24"/>
  <sheetViews>
    <sheetView view="pageLayout" zoomScaleNormal="100" workbookViewId="0">
      <selection activeCell="L4" sqref="K4:L4"/>
    </sheetView>
  </sheetViews>
  <sheetFormatPr defaultRowHeight="15" x14ac:dyDescent="0.25"/>
  <cols>
    <col min="1" max="1" width="17.42578125" customWidth="1"/>
    <col min="2" max="2" width="11.85546875" customWidth="1"/>
    <col min="3" max="3" width="12" customWidth="1"/>
    <col min="4" max="4" width="10.5703125" customWidth="1"/>
    <col min="5" max="5" width="9.7109375" customWidth="1"/>
    <col min="8" max="8" width="10.28515625" customWidth="1"/>
    <col min="10" max="10" width="10.5703125" customWidth="1"/>
  </cols>
  <sheetData>
    <row r="1" spans="1:10" x14ac:dyDescent="0.25">
      <c r="A1" s="1" t="s">
        <v>412</v>
      </c>
      <c r="B1" s="69" t="s">
        <v>1</v>
      </c>
      <c r="C1" s="69"/>
      <c r="D1" s="69"/>
      <c r="E1" s="69" t="s">
        <v>2</v>
      </c>
      <c r="F1" s="69"/>
      <c r="G1" s="69"/>
      <c r="H1" s="69" t="s">
        <v>3</v>
      </c>
      <c r="I1" s="69"/>
      <c r="J1" s="70"/>
    </row>
    <row r="2" spans="1:10" x14ac:dyDescent="0.25">
      <c r="A2" s="21"/>
      <c r="B2" s="3" t="s">
        <v>413</v>
      </c>
      <c r="C2" s="3" t="s">
        <v>414</v>
      </c>
      <c r="D2" s="3" t="s">
        <v>415</v>
      </c>
      <c r="E2" s="3" t="s">
        <v>416</v>
      </c>
      <c r="F2" s="3" t="s">
        <v>417</v>
      </c>
      <c r="G2" s="3" t="s">
        <v>418</v>
      </c>
      <c r="H2" s="3" t="s">
        <v>419</v>
      </c>
      <c r="I2" s="3" t="s">
        <v>420</v>
      </c>
      <c r="J2" s="25" t="s">
        <v>421</v>
      </c>
    </row>
    <row r="3" spans="1:10" x14ac:dyDescent="0.25">
      <c r="A3" s="5"/>
      <c r="B3" s="6" t="s">
        <v>422</v>
      </c>
      <c r="C3" s="6" t="s">
        <v>423</v>
      </c>
      <c r="D3" s="6" t="s">
        <v>424</v>
      </c>
      <c r="E3" s="6" t="s">
        <v>425</v>
      </c>
      <c r="F3" s="6" t="s">
        <v>426</v>
      </c>
      <c r="G3" s="6" t="s">
        <v>427</v>
      </c>
      <c r="H3" s="6" t="s">
        <v>428</v>
      </c>
      <c r="I3" s="6" t="s">
        <v>356</v>
      </c>
      <c r="J3" s="7" t="s">
        <v>429</v>
      </c>
    </row>
    <row r="4" spans="1:10" x14ac:dyDescent="0.25">
      <c r="A4" s="8" t="s">
        <v>364</v>
      </c>
    </row>
    <row r="5" spans="1:10" x14ac:dyDescent="0.25">
      <c r="A5" s="9" t="s">
        <v>430</v>
      </c>
      <c r="B5" s="28">
        <v>67</v>
      </c>
      <c r="C5" s="28">
        <v>139</v>
      </c>
      <c r="D5" s="28">
        <v>201</v>
      </c>
      <c r="E5" s="28">
        <v>58</v>
      </c>
      <c r="F5" s="28">
        <v>275</v>
      </c>
      <c r="G5" s="28">
        <v>127</v>
      </c>
      <c r="H5" s="28">
        <v>59</v>
      </c>
      <c r="I5" s="28">
        <v>169</v>
      </c>
      <c r="J5" s="28">
        <v>227</v>
      </c>
    </row>
    <row r="6" spans="1:10" x14ac:dyDescent="0.25">
      <c r="A6" s="9" t="s">
        <v>431</v>
      </c>
      <c r="B6" s="28">
        <v>75</v>
      </c>
      <c r="C6" s="28">
        <v>264</v>
      </c>
      <c r="D6" s="28">
        <v>272</v>
      </c>
      <c r="E6" s="28">
        <v>75</v>
      </c>
      <c r="F6" s="28">
        <v>417</v>
      </c>
      <c r="G6" s="28">
        <v>176</v>
      </c>
      <c r="H6" s="28">
        <v>78</v>
      </c>
      <c r="I6" s="28">
        <v>265</v>
      </c>
      <c r="J6" s="28">
        <v>322</v>
      </c>
    </row>
    <row r="7" spans="1:10" x14ac:dyDescent="0.25">
      <c r="A7" s="9" t="s">
        <v>432</v>
      </c>
      <c r="B7" s="28">
        <v>64</v>
      </c>
      <c r="C7" s="28">
        <v>135</v>
      </c>
      <c r="D7" s="28">
        <v>131</v>
      </c>
      <c r="E7" s="28">
        <v>60</v>
      </c>
      <c r="F7" s="28">
        <v>205</v>
      </c>
      <c r="G7" s="28">
        <v>124</v>
      </c>
      <c r="H7" s="28">
        <v>60</v>
      </c>
      <c r="I7" s="28">
        <v>128</v>
      </c>
      <c r="J7" s="28">
        <v>198</v>
      </c>
    </row>
    <row r="8" spans="1:10" x14ac:dyDescent="0.25">
      <c r="A8" s="9" t="s">
        <v>433</v>
      </c>
      <c r="B8" s="28">
        <v>111</v>
      </c>
      <c r="C8" s="28">
        <v>240</v>
      </c>
      <c r="D8" s="28">
        <v>318</v>
      </c>
      <c r="E8" s="28">
        <v>136</v>
      </c>
      <c r="F8" s="28">
        <v>435</v>
      </c>
      <c r="G8" s="28">
        <v>219</v>
      </c>
      <c r="H8" s="28">
        <v>136</v>
      </c>
      <c r="I8" s="28">
        <v>278</v>
      </c>
      <c r="J8" s="28">
        <v>384</v>
      </c>
    </row>
    <row r="9" spans="1:10" x14ac:dyDescent="0.25">
      <c r="A9" s="9" t="s">
        <v>434</v>
      </c>
      <c r="B9" s="28">
        <v>124</v>
      </c>
      <c r="C9" s="28">
        <v>194</v>
      </c>
      <c r="D9" s="28">
        <v>307</v>
      </c>
      <c r="E9" s="28">
        <v>116</v>
      </c>
      <c r="F9" s="28">
        <v>408</v>
      </c>
      <c r="G9" s="28">
        <v>199</v>
      </c>
      <c r="H9" s="28">
        <v>117</v>
      </c>
      <c r="I9" s="28">
        <v>241</v>
      </c>
      <c r="J9" s="28">
        <v>367</v>
      </c>
    </row>
    <row r="10" spans="1:10" x14ac:dyDescent="0.25">
      <c r="A10" s="9" t="s">
        <v>435</v>
      </c>
      <c r="B10" s="28">
        <v>54</v>
      </c>
      <c r="C10" s="28">
        <v>147</v>
      </c>
      <c r="D10" s="28">
        <v>198</v>
      </c>
      <c r="E10" s="28">
        <v>95</v>
      </c>
      <c r="F10" s="28">
        <v>274</v>
      </c>
      <c r="G10" s="28">
        <v>123</v>
      </c>
      <c r="H10" s="28">
        <v>95</v>
      </c>
      <c r="I10" s="28">
        <v>159</v>
      </c>
      <c r="J10" s="28">
        <v>231</v>
      </c>
    </row>
    <row r="11" spans="1:10" x14ac:dyDescent="0.25">
      <c r="A11" s="9" t="s">
        <v>436</v>
      </c>
      <c r="B11" s="28">
        <v>54</v>
      </c>
      <c r="C11" s="28">
        <v>165</v>
      </c>
      <c r="D11" s="28">
        <v>185</v>
      </c>
      <c r="E11" s="28">
        <v>43</v>
      </c>
      <c r="F11" s="28">
        <v>255</v>
      </c>
      <c r="G11" s="28">
        <v>133</v>
      </c>
      <c r="H11" s="28">
        <v>43</v>
      </c>
      <c r="I11" s="28">
        <v>146</v>
      </c>
      <c r="J11" s="28">
        <v>239</v>
      </c>
    </row>
    <row r="12" spans="1:10" x14ac:dyDescent="0.25">
      <c r="A12" s="9" t="s">
        <v>437</v>
      </c>
      <c r="B12" s="28">
        <v>29</v>
      </c>
      <c r="C12" s="28">
        <v>94</v>
      </c>
      <c r="D12" s="28">
        <v>145</v>
      </c>
      <c r="E12" s="28">
        <v>45</v>
      </c>
      <c r="F12" s="28">
        <v>204</v>
      </c>
      <c r="G12" s="28">
        <v>59</v>
      </c>
      <c r="H12" s="28">
        <v>46</v>
      </c>
      <c r="I12" s="28">
        <v>97</v>
      </c>
      <c r="J12" s="28">
        <v>158</v>
      </c>
    </row>
    <row r="13" spans="1:10" x14ac:dyDescent="0.25">
      <c r="A13" s="9" t="s">
        <v>438</v>
      </c>
      <c r="B13" s="28">
        <v>20</v>
      </c>
      <c r="C13" s="28">
        <v>76</v>
      </c>
      <c r="D13" s="28">
        <v>135</v>
      </c>
      <c r="E13" s="28">
        <v>30</v>
      </c>
      <c r="F13" s="28">
        <v>158</v>
      </c>
      <c r="G13" s="28">
        <v>72</v>
      </c>
      <c r="H13" s="28">
        <v>30</v>
      </c>
      <c r="I13" s="28">
        <v>91</v>
      </c>
      <c r="J13" s="28">
        <v>139</v>
      </c>
    </row>
    <row r="14" spans="1:10" x14ac:dyDescent="0.25">
      <c r="A14" s="9" t="s">
        <v>439</v>
      </c>
      <c r="B14" s="28">
        <v>85</v>
      </c>
      <c r="C14" s="28">
        <v>123</v>
      </c>
      <c r="D14" s="28">
        <v>232</v>
      </c>
      <c r="E14" s="28">
        <v>27</v>
      </c>
      <c r="F14" s="28">
        <v>339</v>
      </c>
      <c r="G14" s="28">
        <v>105</v>
      </c>
      <c r="H14" s="28">
        <v>28</v>
      </c>
      <c r="I14" s="28">
        <v>202</v>
      </c>
      <c r="J14" s="28">
        <v>228</v>
      </c>
    </row>
    <row r="15" spans="1:10" x14ac:dyDescent="0.25">
      <c r="A15" s="9" t="s">
        <v>440</v>
      </c>
      <c r="B15" s="28">
        <v>49</v>
      </c>
      <c r="C15" s="28">
        <v>109</v>
      </c>
      <c r="D15" s="28">
        <v>113</v>
      </c>
      <c r="E15" s="28">
        <v>38</v>
      </c>
      <c r="F15" s="28">
        <v>180</v>
      </c>
      <c r="G15" s="28">
        <v>90</v>
      </c>
      <c r="H15" s="28">
        <v>40</v>
      </c>
      <c r="I15" s="28">
        <v>124</v>
      </c>
      <c r="J15" s="28">
        <v>143</v>
      </c>
    </row>
    <row r="16" spans="1:10" x14ac:dyDescent="0.25">
      <c r="A16" s="9" t="s">
        <v>441</v>
      </c>
      <c r="B16" s="28">
        <v>70</v>
      </c>
      <c r="C16" s="28">
        <v>157</v>
      </c>
      <c r="D16" s="28">
        <v>193</v>
      </c>
      <c r="E16" s="28">
        <v>42</v>
      </c>
      <c r="F16" s="28">
        <v>272</v>
      </c>
      <c r="G16" s="28">
        <v>143</v>
      </c>
      <c r="H16" s="28">
        <v>46</v>
      </c>
      <c r="I16" s="28">
        <v>171</v>
      </c>
      <c r="J16" s="28">
        <v>230</v>
      </c>
    </row>
    <row r="17" spans="1:10" x14ac:dyDescent="0.25">
      <c r="A17" s="9" t="s">
        <v>442</v>
      </c>
      <c r="B17" s="28">
        <v>42</v>
      </c>
      <c r="C17" s="28">
        <v>53</v>
      </c>
      <c r="D17" s="28">
        <v>78</v>
      </c>
      <c r="E17" s="28">
        <v>16</v>
      </c>
      <c r="F17" s="28">
        <v>121</v>
      </c>
      <c r="G17" s="28">
        <v>53</v>
      </c>
      <c r="H17" s="28">
        <v>16</v>
      </c>
      <c r="I17" s="28">
        <v>77</v>
      </c>
      <c r="J17" s="28">
        <v>92</v>
      </c>
    </row>
    <row r="18" spans="1:10" x14ac:dyDescent="0.25">
      <c r="A18" s="9" t="s">
        <v>443</v>
      </c>
      <c r="B18" s="28">
        <v>88</v>
      </c>
      <c r="C18" s="28">
        <v>156</v>
      </c>
      <c r="D18" s="28">
        <v>191</v>
      </c>
      <c r="E18" s="28">
        <v>59</v>
      </c>
      <c r="F18" s="28">
        <v>280</v>
      </c>
      <c r="G18" s="28">
        <v>149</v>
      </c>
      <c r="H18" s="28">
        <v>54</v>
      </c>
      <c r="I18" s="28">
        <v>152</v>
      </c>
      <c r="J18" s="28">
        <v>288</v>
      </c>
    </row>
    <row r="19" spans="1:10" x14ac:dyDescent="0.25">
      <c r="A19" s="9" t="s">
        <v>444</v>
      </c>
      <c r="B19" s="28">
        <v>201</v>
      </c>
      <c r="C19" s="28">
        <v>283</v>
      </c>
      <c r="D19" s="28">
        <v>287</v>
      </c>
      <c r="E19" s="28">
        <v>136</v>
      </c>
      <c r="F19" s="28">
        <v>466</v>
      </c>
      <c r="G19" s="28">
        <v>296</v>
      </c>
      <c r="H19" s="28">
        <v>139</v>
      </c>
      <c r="I19" s="28">
        <v>312</v>
      </c>
      <c r="J19" s="28">
        <v>473</v>
      </c>
    </row>
    <row r="20" spans="1:10" x14ac:dyDescent="0.25">
      <c r="A20" s="9" t="s">
        <v>445</v>
      </c>
      <c r="B20" s="28">
        <v>205</v>
      </c>
      <c r="C20" s="28">
        <v>181</v>
      </c>
      <c r="D20" s="28">
        <v>227</v>
      </c>
      <c r="E20" s="28">
        <v>119</v>
      </c>
      <c r="F20" s="28">
        <v>393</v>
      </c>
      <c r="G20" s="28">
        <v>211</v>
      </c>
      <c r="H20" s="28">
        <v>118</v>
      </c>
      <c r="I20" s="28">
        <v>255</v>
      </c>
      <c r="J20" s="28">
        <v>355</v>
      </c>
    </row>
    <row r="21" spans="1:10" x14ac:dyDescent="0.25">
      <c r="A21" s="9" t="s">
        <v>446</v>
      </c>
      <c r="B21" s="28">
        <v>231</v>
      </c>
      <c r="C21" s="28">
        <v>281</v>
      </c>
      <c r="D21" s="28">
        <v>348</v>
      </c>
      <c r="E21" s="28">
        <v>93</v>
      </c>
      <c r="F21" s="28">
        <v>573</v>
      </c>
      <c r="G21" s="28">
        <v>278</v>
      </c>
      <c r="H21" s="28">
        <v>93</v>
      </c>
      <c r="I21" s="28">
        <v>332</v>
      </c>
      <c r="J21" s="28">
        <v>531</v>
      </c>
    </row>
    <row r="22" spans="1:10" x14ac:dyDescent="0.25">
      <c r="A22" s="9" t="s">
        <v>447</v>
      </c>
      <c r="B22" s="28">
        <v>36</v>
      </c>
      <c r="C22" s="28">
        <v>83</v>
      </c>
      <c r="D22" s="28">
        <v>107</v>
      </c>
      <c r="E22" s="28">
        <v>26</v>
      </c>
      <c r="F22" s="28">
        <v>148</v>
      </c>
      <c r="G22" s="28">
        <v>79</v>
      </c>
      <c r="H22" s="28">
        <v>26</v>
      </c>
      <c r="I22" s="28">
        <v>76</v>
      </c>
      <c r="J22" s="28">
        <v>138</v>
      </c>
    </row>
    <row r="23" spans="1:10" x14ac:dyDescent="0.25">
      <c r="A23" s="9" t="s">
        <v>448</v>
      </c>
      <c r="B23" s="28">
        <v>17</v>
      </c>
      <c r="C23" s="28">
        <v>36</v>
      </c>
      <c r="D23" s="28">
        <v>26</v>
      </c>
      <c r="E23" s="28">
        <v>21</v>
      </c>
      <c r="F23" s="28">
        <v>55</v>
      </c>
      <c r="G23" s="28">
        <v>23</v>
      </c>
      <c r="H23" s="28">
        <v>21</v>
      </c>
      <c r="I23" s="28">
        <v>38</v>
      </c>
      <c r="J23" s="28">
        <v>39</v>
      </c>
    </row>
    <row r="24" spans="1:10" x14ac:dyDescent="0.25">
      <c r="A24" s="11" t="s">
        <v>449</v>
      </c>
      <c r="B24" s="29">
        <f>SUM(B5:B23)</f>
        <v>1622</v>
      </c>
      <c r="C24" s="29">
        <f t="shared" ref="C24:J24" si="0">SUM(C5:C23)</f>
        <v>2916</v>
      </c>
      <c r="D24" s="29">
        <f t="shared" si="0"/>
        <v>3694</v>
      </c>
      <c r="E24" s="29">
        <f t="shared" si="0"/>
        <v>1235</v>
      </c>
      <c r="F24" s="29">
        <f t="shared" si="0"/>
        <v>5458</v>
      </c>
      <c r="G24" s="29">
        <f t="shared" si="0"/>
        <v>2659</v>
      </c>
      <c r="H24" s="29">
        <f t="shared" si="0"/>
        <v>1245</v>
      </c>
      <c r="I24" s="29">
        <f t="shared" si="0"/>
        <v>3313</v>
      </c>
      <c r="J24" s="29">
        <f t="shared" si="0"/>
        <v>4782</v>
      </c>
    </row>
  </sheetData>
  <mergeCells count="3">
    <mergeCell ref="B1:D1"/>
    <mergeCell ref="E1:G1"/>
    <mergeCell ref="H1:J1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C76C0-6B63-45DD-BD35-66B1BC2004BD}">
  <dimension ref="A1:G19"/>
  <sheetViews>
    <sheetView view="pageLayout" zoomScaleNormal="100" workbookViewId="0">
      <selection activeCell="L4" sqref="K4:L4"/>
    </sheetView>
  </sheetViews>
  <sheetFormatPr defaultRowHeight="15" x14ac:dyDescent="0.25"/>
  <cols>
    <col min="1" max="1" width="17.5703125" bestFit="1" customWidth="1"/>
    <col min="2" max="2" width="11.28515625" customWidth="1"/>
    <col min="3" max="3" width="13" customWidth="1"/>
    <col min="4" max="4" width="10.7109375" customWidth="1"/>
    <col min="5" max="5" width="13.7109375" customWidth="1"/>
    <col min="6" max="6" width="14.7109375" customWidth="1"/>
    <col min="7" max="7" width="13.7109375" customWidth="1"/>
  </cols>
  <sheetData>
    <row r="1" spans="1:7" x14ac:dyDescent="0.25">
      <c r="A1" s="1" t="s">
        <v>450</v>
      </c>
      <c r="B1" s="69" t="s">
        <v>1</v>
      </c>
      <c r="C1" s="69"/>
      <c r="D1" s="69" t="s">
        <v>2</v>
      </c>
      <c r="E1" s="69"/>
      <c r="F1" s="69" t="s">
        <v>3</v>
      </c>
      <c r="G1" s="70"/>
    </row>
    <row r="2" spans="1:7" x14ac:dyDescent="0.25">
      <c r="A2" s="2"/>
      <c r="B2" s="15" t="s">
        <v>451</v>
      </c>
      <c r="C2" s="15" t="s">
        <v>452</v>
      </c>
      <c r="D2" s="15" t="s">
        <v>453</v>
      </c>
      <c r="E2" s="15" t="s">
        <v>454</v>
      </c>
      <c r="F2" s="15" t="s">
        <v>455</v>
      </c>
      <c r="G2" s="25" t="s">
        <v>456</v>
      </c>
    </row>
    <row r="3" spans="1:7" x14ac:dyDescent="0.25">
      <c r="A3" s="34"/>
      <c r="B3" s="6" t="s">
        <v>457</v>
      </c>
      <c r="C3" s="6" t="s">
        <v>458</v>
      </c>
      <c r="D3" s="6" t="s">
        <v>459</v>
      </c>
      <c r="E3" s="6" t="s">
        <v>460</v>
      </c>
      <c r="F3" s="6" t="s">
        <v>461</v>
      </c>
      <c r="G3" s="7" t="s">
        <v>462</v>
      </c>
    </row>
    <row r="4" spans="1:7" x14ac:dyDescent="0.25">
      <c r="A4" s="8" t="s">
        <v>364</v>
      </c>
    </row>
    <row r="5" spans="1:7" x14ac:dyDescent="0.25">
      <c r="A5" s="9" t="s">
        <v>463</v>
      </c>
      <c r="B5">
        <v>104</v>
      </c>
      <c r="C5">
        <v>253</v>
      </c>
      <c r="D5">
        <v>103</v>
      </c>
      <c r="E5">
        <v>248</v>
      </c>
      <c r="F5">
        <v>110</v>
      </c>
      <c r="G5">
        <v>170</v>
      </c>
    </row>
    <row r="6" spans="1:7" x14ac:dyDescent="0.25">
      <c r="A6" s="9" t="s">
        <v>464</v>
      </c>
      <c r="B6">
        <v>54</v>
      </c>
      <c r="C6">
        <v>232</v>
      </c>
      <c r="D6">
        <v>54</v>
      </c>
      <c r="E6">
        <v>228</v>
      </c>
      <c r="F6">
        <v>78</v>
      </c>
      <c r="G6">
        <v>168</v>
      </c>
    </row>
    <row r="7" spans="1:7" x14ac:dyDescent="0.25">
      <c r="A7" s="9" t="s">
        <v>465</v>
      </c>
      <c r="B7">
        <v>104</v>
      </c>
      <c r="C7">
        <v>331</v>
      </c>
      <c r="D7">
        <v>106</v>
      </c>
      <c r="E7">
        <v>333</v>
      </c>
      <c r="F7">
        <v>99</v>
      </c>
      <c r="G7">
        <v>259</v>
      </c>
    </row>
    <row r="8" spans="1:7" x14ac:dyDescent="0.25">
      <c r="A8" s="9" t="s">
        <v>466</v>
      </c>
      <c r="B8">
        <v>120</v>
      </c>
      <c r="C8">
        <v>292</v>
      </c>
      <c r="D8">
        <v>118</v>
      </c>
      <c r="E8">
        <v>286</v>
      </c>
      <c r="F8">
        <v>78</v>
      </c>
      <c r="G8">
        <v>227</v>
      </c>
    </row>
    <row r="9" spans="1:7" x14ac:dyDescent="0.25">
      <c r="A9" s="9" t="s">
        <v>467</v>
      </c>
      <c r="B9">
        <v>117</v>
      </c>
      <c r="C9">
        <v>373</v>
      </c>
      <c r="D9">
        <v>112</v>
      </c>
      <c r="E9">
        <v>361</v>
      </c>
      <c r="F9">
        <v>95</v>
      </c>
      <c r="G9">
        <v>295</v>
      </c>
    </row>
    <row r="10" spans="1:7" x14ac:dyDescent="0.25">
      <c r="A10" s="9" t="s">
        <v>468</v>
      </c>
      <c r="B10">
        <v>93</v>
      </c>
      <c r="C10">
        <v>343</v>
      </c>
      <c r="D10">
        <v>95</v>
      </c>
      <c r="E10">
        <v>334</v>
      </c>
      <c r="F10">
        <v>76</v>
      </c>
      <c r="G10">
        <v>285</v>
      </c>
    </row>
    <row r="11" spans="1:7" x14ac:dyDescent="0.25">
      <c r="A11" s="9" t="s">
        <v>469</v>
      </c>
      <c r="B11">
        <v>134</v>
      </c>
      <c r="C11">
        <v>366</v>
      </c>
      <c r="D11">
        <v>136</v>
      </c>
      <c r="E11">
        <v>349</v>
      </c>
      <c r="F11">
        <v>66</v>
      </c>
      <c r="G11">
        <v>308</v>
      </c>
    </row>
    <row r="12" spans="1:7" x14ac:dyDescent="0.25">
      <c r="A12" s="9" t="s">
        <v>470</v>
      </c>
      <c r="B12">
        <v>80</v>
      </c>
      <c r="C12">
        <v>261</v>
      </c>
      <c r="D12">
        <v>80</v>
      </c>
      <c r="E12">
        <v>258</v>
      </c>
      <c r="F12">
        <v>78</v>
      </c>
      <c r="G12">
        <v>211</v>
      </c>
    </row>
    <row r="13" spans="1:7" x14ac:dyDescent="0.25">
      <c r="A13" s="9" t="s">
        <v>471</v>
      </c>
      <c r="B13">
        <v>115</v>
      </c>
      <c r="C13">
        <v>179</v>
      </c>
      <c r="D13">
        <v>115</v>
      </c>
      <c r="E13">
        <v>179</v>
      </c>
      <c r="F13">
        <v>62</v>
      </c>
      <c r="G13">
        <v>137</v>
      </c>
    </row>
    <row r="14" spans="1:7" x14ac:dyDescent="0.25">
      <c r="A14" s="9" t="s">
        <v>472</v>
      </c>
      <c r="B14">
        <v>80</v>
      </c>
      <c r="C14">
        <v>367</v>
      </c>
      <c r="D14">
        <v>82</v>
      </c>
      <c r="E14">
        <v>354</v>
      </c>
      <c r="F14">
        <v>114</v>
      </c>
      <c r="G14">
        <v>275</v>
      </c>
    </row>
    <row r="15" spans="1:7" x14ac:dyDescent="0.25">
      <c r="A15" s="9" t="s">
        <v>473</v>
      </c>
      <c r="B15">
        <v>129</v>
      </c>
      <c r="C15">
        <v>347</v>
      </c>
      <c r="D15">
        <v>129</v>
      </c>
      <c r="E15">
        <v>336</v>
      </c>
      <c r="F15">
        <v>87</v>
      </c>
      <c r="G15">
        <v>268</v>
      </c>
    </row>
    <row r="16" spans="1:7" x14ac:dyDescent="0.25">
      <c r="A16" s="9" t="s">
        <v>474</v>
      </c>
      <c r="B16">
        <v>88</v>
      </c>
      <c r="C16">
        <v>254</v>
      </c>
      <c r="D16">
        <v>87</v>
      </c>
      <c r="E16">
        <v>250</v>
      </c>
      <c r="F16">
        <v>71</v>
      </c>
      <c r="G16">
        <v>196</v>
      </c>
    </row>
    <row r="17" spans="1:7" x14ac:dyDescent="0.25">
      <c r="A17" s="9" t="s">
        <v>475</v>
      </c>
      <c r="B17">
        <v>109</v>
      </c>
      <c r="C17">
        <v>192</v>
      </c>
      <c r="D17">
        <v>109</v>
      </c>
      <c r="E17">
        <v>181</v>
      </c>
      <c r="F17">
        <v>57</v>
      </c>
      <c r="G17">
        <v>151</v>
      </c>
    </row>
    <row r="18" spans="1:7" x14ac:dyDescent="0.25">
      <c r="A18" s="9" t="s">
        <v>476</v>
      </c>
      <c r="B18">
        <v>124</v>
      </c>
      <c r="C18">
        <v>318</v>
      </c>
      <c r="D18">
        <v>127</v>
      </c>
      <c r="E18">
        <v>304</v>
      </c>
      <c r="F18">
        <v>75</v>
      </c>
      <c r="G18">
        <v>269</v>
      </c>
    </row>
    <row r="19" spans="1:7" x14ac:dyDescent="0.25">
      <c r="A19" s="11" t="s">
        <v>477</v>
      </c>
      <c r="B19" s="22">
        <f>SUM(B5:B18)</f>
        <v>1451</v>
      </c>
      <c r="C19" s="22">
        <f t="shared" ref="C19:G19" si="0">SUM(C5:C18)</f>
        <v>4108</v>
      </c>
      <c r="D19" s="22">
        <f t="shared" si="0"/>
        <v>1453</v>
      </c>
      <c r="E19" s="22">
        <f t="shared" si="0"/>
        <v>4001</v>
      </c>
      <c r="F19" s="22">
        <f t="shared" si="0"/>
        <v>1146</v>
      </c>
      <c r="G19" s="22">
        <f t="shared" si="0"/>
        <v>3219</v>
      </c>
    </row>
  </sheetData>
  <mergeCells count="3">
    <mergeCell ref="B1:C1"/>
    <mergeCell ref="D1:E1"/>
    <mergeCell ref="F1:G1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E2E94-2A5D-4BB6-AEB2-9649A83EC9D9}">
  <dimension ref="A1:I19"/>
  <sheetViews>
    <sheetView view="pageLayout" zoomScaleNormal="100" workbookViewId="0">
      <selection activeCell="L4" sqref="K4:L4"/>
    </sheetView>
  </sheetViews>
  <sheetFormatPr defaultRowHeight="15" x14ac:dyDescent="0.25"/>
  <cols>
    <col min="1" max="1" width="17.7109375" customWidth="1"/>
    <col min="2" max="2" width="15.5703125" customWidth="1"/>
    <col min="3" max="3" width="11.7109375" customWidth="1"/>
    <col min="4" max="4" width="10.28515625" customWidth="1"/>
    <col min="5" max="5" width="12" customWidth="1"/>
    <col min="6" max="6" width="10" customWidth="1"/>
    <col min="8" max="8" width="10.28515625" customWidth="1"/>
    <col min="9" max="9" width="10" customWidth="1"/>
  </cols>
  <sheetData>
    <row r="1" spans="1:9" x14ac:dyDescent="0.25">
      <c r="A1" s="1" t="s">
        <v>478</v>
      </c>
      <c r="B1" s="69" t="s">
        <v>1</v>
      </c>
      <c r="C1" s="69"/>
      <c r="D1" s="69" t="s">
        <v>2</v>
      </c>
      <c r="E1" s="69"/>
      <c r="F1" s="69" t="s">
        <v>3</v>
      </c>
      <c r="G1" s="69"/>
      <c r="H1" s="69"/>
      <c r="I1" s="70"/>
    </row>
    <row r="2" spans="1:9" x14ac:dyDescent="0.25">
      <c r="A2" s="40"/>
      <c r="B2" s="15" t="s">
        <v>479</v>
      </c>
      <c r="C2" s="15" t="s">
        <v>480</v>
      </c>
      <c r="D2" s="15" t="s">
        <v>481</v>
      </c>
      <c r="E2" s="15" t="s">
        <v>482</v>
      </c>
      <c r="F2" s="15" t="s">
        <v>483</v>
      </c>
      <c r="G2" s="15" t="s">
        <v>484</v>
      </c>
      <c r="H2" s="15" t="s">
        <v>485</v>
      </c>
      <c r="I2" s="25" t="s">
        <v>486</v>
      </c>
    </row>
    <row r="3" spans="1:9" x14ac:dyDescent="0.25">
      <c r="A3" s="34"/>
      <c r="B3" s="6" t="s">
        <v>487</v>
      </c>
      <c r="C3" s="6" t="s">
        <v>488</v>
      </c>
      <c r="D3" s="6" t="s">
        <v>489</v>
      </c>
      <c r="E3" s="6" t="s">
        <v>490</v>
      </c>
      <c r="F3" s="6" t="s">
        <v>356</v>
      </c>
      <c r="G3" s="6" t="s">
        <v>491</v>
      </c>
      <c r="H3" s="6" t="s">
        <v>492</v>
      </c>
      <c r="I3" s="7" t="s">
        <v>493</v>
      </c>
    </row>
    <row r="4" spans="1:9" x14ac:dyDescent="0.25">
      <c r="A4" s="8" t="s">
        <v>364</v>
      </c>
    </row>
    <row r="5" spans="1:9" x14ac:dyDescent="0.25">
      <c r="A5" s="43" t="s">
        <v>494</v>
      </c>
      <c r="B5" s="28">
        <v>74</v>
      </c>
      <c r="C5" s="28">
        <v>157</v>
      </c>
      <c r="D5" s="28">
        <v>75</v>
      </c>
      <c r="E5" s="28">
        <v>157</v>
      </c>
      <c r="F5" s="28">
        <v>78</v>
      </c>
      <c r="G5" s="28">
        <v>40</v>
      </c>
      <c r="H5" s="28">
        <v>34</v>
      </c>
      <c r="I5" s="28">
        <v>18</v>
      </c>
    </row>
    <row r="6" spans="1:9" x14ac:dyDescent="0.25">
      <c r="A6" s="9" t="s">
        <v>495</v>
      </c>
      <c r="B6" s="28">
        <v>83</v>
      </c>
      <c r="C6" s="28">
        <v>234</v>
      </c>
      <c r="D6" s="28">
        <v>82</v>
      </c>
      <c r="E6" s="28">
        <v>236</v>
      </c>
      <c r="F6" s="28">
        <v>122</v>
      </c>
      <c r="G6" s="28">
        <v>67</v>
      </c>
      <c r="H6" s="28">
        <v>33</v>
      </c>
      <c r="I6" s="28">
        <v>34</v>
      </c>
    </row>
    <row r="7" spans="1:9" x14ac:dyDescent="0.25">
      <c r="A7" s="9" t="s">
        <v>496</v>
      </c>
      <c r="B7" s="28">
        <v>86</v>
      </c>
      <c r="C7" s="28">
        <v>315</v>
      </c>
      <c r="D7" s="28">
        <v>91</v>
      </c>
      <c r="E7" s="28">
        <v>308</v>
      </c>
      <c r="F7" s="28">
        <v>189</v>
      </c>
      <c r="G7" s="28">
        <v>85</v>
      </c>
      <c r="H7" s="28">
        <v>48</v>
      </c>
      <c r="I7" s="28">
        <v>30</v>
      </c>
    </row>
    <row r="8" spans="1:9" x14ac:dyDescent="0.25">
      <c r="A8" s="9" t="s">
        <v>497</v>
      </c>
      <c r="B8" s="28">
        <v>106</v>
      </c>
      <c r="C8" s="28">
        <v>311</v>
      </c>
      <c r="D8" s="28">
        <v>110</v>
      </c>
      <c r="E8" s="28">
        <v>312</v>
      </c>
      <c r="F8" s="28">
        <v>177</v>
      </c>
      <c r="G8" s="28">
        <v>86</v>
      </c>
      <c r="H8" s="28">
        <v>30</v>
      </c>
      <c r="I8" s="28">
        <v>47</v>
      </c>
    </row>
    <row r="9" spans="1:9" x14ac:dyDescent="0.25">
      <c r="A9" s="9" t="s">
        <v>498</v>
      </c>
      <c r="B9" s="28">
        <v>141</v>
      </c>
      <c r="C9" s="28">
        <v>216</v>
      </c>
      <c r="D9" s="28">
        <v>147</v>
      </c>
      <c r="E9" s="28">
        <v>211</v>
      </c>
      <c r="F9" s="28">
        <v>125</v>
      </c>
      <c r="G9" s="28">
        <v>62</v>
      </c>
      <c r="H9" s="28">
        <v>39</v>
      </c>
      <c r="I9" s="28">
        <v>23</v>
      </c>
    </row>
    <row r="10" spans="1:9" x14ac:dyDescent="0.25">
      <c r="A10" s="9" t="s">
        <v>499</v>
      </c>
      <c r="B10" s="28">
        <v>167</v>
      </c>
      <c r="C10" s="28">
        <v>694</v>
      </c>
      <c r="D10" s="28">
        <v>171</v>
      </c>
      <c r="E10" s="28">
        <v>694</v>
      </c>
      <c r="F10" s="28">
        <v>353</v>
      </c>
      <c r="G10" s="28">
        <v>220</v>
      </c>
      <c r="H10" s="28">
        <v>73</v>
      </c>
      <c r="I10" s="28">
        <v>104</v>
      </c>
    </row>
    <row r="11" spans="1:9" x14ac:dyDescent="0.25">
      <c r="A11" s="9" t="s">
        <v>500</v>
      </c>
      <c r="B11" s="28">
        <v>90</v>
      </c>
      <c r="C11" s="28">
        <v>349</v>
      </c>
      <c r="D11" s="28">
        <v>91</v>
      </c>
      <c r="E11" s="28">
        <v>361</v>
      </c>
      <c r="F11" s="28">
        <v>202</v>
      </c>
      <c r="G11" s="28">
        <v>132</v>
      </c>
      <c r="H11" s="28">
        <v>28</v>
      </c>
      <c r="I11" s="28">
        <v>34</v>
      </c>
    </row>
    <row r="12" spans="1:9" x14ac:dyDescent="0.25">
      <c r="A12" s="9" t="s">
        <v>501</v>
      </c>
      <c r="B12" s="28">
        <v>145</v>
      </c>
      <c r="C12" s="28">
        <v>223</v>
      </c>
      <c r="D12" s="28">
        <v>146</v>
      </c>
      <c r="E12" s="28">
        <v>221</v>
      </c>
      <c r="F12" s="28">
        <v>121</v>
      </c>
      <c r="G12" s="28">
        <v>72</v>
      </c>
      <c r="H12" s="28">
        <v>37</v>
      </c>
      <c r="I12" s="28">
        <v>21</v>
      </c>
    </row>
    <row r="13" spans="1:9" x14ac:dyDescent="0.25">
      <c r="A13" s="9" t="s">
        <v>502</v>
      </c>
      <c r="B13" s="28">
        <v>56</v>
      </c>
      <c r="C13" s="28">
        <v>329</v>
      </c>
      <c r="D13" s="28">
        <v>58</v>
      </c>
      <c r="E13" s="28">
        <v>340</v>
      </c>
      <c r="F13" s="28">
        <v>170</v>
      </c>
      <c r="G13" s="28">
        <v>121</v>
      </c>
      <c r="H13" s="28">
        <v>29</v>
      </c>
      <c r="I13" s="28">
        <v>55</v>
      </c>
    </row>
    <row r="14" spans="1:9" x14ac:dyDescent="0.25">
      <c r="A14" s="9" t="s">
        <v>503</v>
      </c>
      <c r="B14" s="28">
        <v>114</v>
      </c>
      <c r="C14" s="28">
        <v>333</v>
      </c>
      <c r="D14" s="28">
        <v>116</v>
      </c>
      <c r="E14" s="28">
        <v>350</v>
      </c>
      <c r="F14" s="28">
        <v>197</v>
      </c>
      <c r="G14" s="28">
        <v>92</v>
      </c>
      <c r="H14" s="28">
        <v>41</v>
      </c>
      <c r="I14" s="28">
        <v>37</v>
      </c>
    </row>
    <row r="15" spans="1:9" x14ac:dyDescent="0.25">
      <c r="A15" s="9" t="s">
        <v>504</v>
      </c>
      <c r="B15" s="28">
        <v>95</v>
      </c>
      <c r="C15" s="28">
        <v>457</v>
      </c>
      <c r="D15" s="28">
        <v>95</v>
      </c>
      <c r="E15" s="28">
        <v>449</v>
      </c>
      <c r="F15" s="28">
        <v>235</v>
      </c>
      <c r="G15" s="28">
        <v>187</v>
      </c>
      <c r="H15" s="28">
        <v>38</v>
      </c>
      <c r="I15" s="28">
        <v>51</v>
      </c>
    </row>
    <row r="16" spans="1:9" x14ac:dyDescent="0.25">
      <c r="A16" s="9" t="s">
        <v>505</v>
      </c>
      <c r="B16" s="28">
        <v>130</v>
      </c>
      <c r="C16" s="28">
        <v>514</v>
      </c>
      <c r="D16" s="28">
        <v>135</v>
      </c>
      <c r="E16" s="28">
        <v>505</v>
      </c>
      <c r="F16" s="28">
        <v>239</v>
      </c>
      <c r="G16" s="28">
        <v>177</v>
      </c>
      <c r="H16" s="28">
        <v>64</v>
      </c>
      <c r="I16" s="28">
        <v>74</v>
      </c>
    </row>
    <row r="17" spans="1:9" x14ac:dyDescent="0.25">
      <c r="A17" s="9" t="s">
        <v>506</v>
      </c>
      <c r="B17" s="28">
        <v>101</v>
      </c>
      <c r="C17" s="28">
        <v>472</v>
      </c>
      <c r="D17" s="28">
        <v>107</v>
      </c>
      <c r="E17" s="28">
        <v>470</v>
      </c>
      <c r="F17" s="28">
        <v>306</v>
      </c>
      <c r="G17" s="28">
        <v>141</v>
      </c>
      <c r="H17" s="28">
        <v>43</v>
      </c>
      <c r="I17" s="28">
        <v>54</v>
      </c>
    </row>
    <row r="18" spans="1:9" x14ac:dyDescent="0.25">
      <c r="A18" s="9" t="s">
        <v>507</v>
      </c>
      <c r="B18" s="28">
        <v>81</v>
      </c>
      <c r="C18" s="28">
        <v>348</v>
      </c>
      <c r="D18" s="28">
        <v>81</v>
      </c>
      <c r="E18" s="28">
        <v>354</v>
      </c>
      <c r="F18" s="28">
        <v>198</v>
      </c>
      <c r="G18" s="28">
        <v>125</v>
      </c>
      <c r="H18" s="28">
        <v>23</v>
      </c>
      <c r="I18" s="28">
        <v>40</v>
      </c>
    </row>
    <row r="19" spans="1:9" x14ac:dyDescent="0.25">
      <c r="A19" s="11" t="s">
        <v>508</v>
      </c>
      <c r="B19" s="29">
        <f>SUM(B5:B18)</f>
        <v>1469</v>
      </c>
      <c r="C19" s="29">
        <f t="shared" ref="C19:I19" si="0">SUM(C5:C18)</f>
        <v>4952</v>
      </c>
      <c r="D19" s="29">
        <f t="shared" si="0"/>
        <v>1505</v>
      </c>
      <c r="E19" s="29">
        <f t="shared" si="0"/>
        <v>4968</v>
      </c>
      <c r="F19" s="29">
        <f t="shared" si="0"/>
        <v>2712</v>
      </c>
      <c r="G19" s="29">
        <f t="shared" si="0"/>
        <v>1607</v>
      </c>
      <c r="H19" s="29">
        <f t="shared" si="0"/>
        <v>560</v>
      </c>
      <c r="I19" s="30">
        <f t="shared" si="0"/>
        <v>622</v>
      </c>
    </row>
  </sheetData>
  <mergeCells count="3">
    <mergeCell ref="B1:C1"/>
    <mergeCell ref="D1:E1"/>
    <mergeCell ref="F1:I1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B6DE7-8AB8-400A-A8E9-F028751E5897}">
  <dimension ref="A1:G26"/>
  <sheetViews>
    <sheetView view="pageLayout" zoomScaleNormal="100" workbookViewId="0">
      <selection activeCell="L4" sqref="K4:L4"/>
    </sheetView>
  </sheetViews>
  <sheetFormatPr defaultRowHeight="15" x14ac:dyDescent="0.25"/>
  <cols>
    <col min="1" max="1" width="17.5703125" bestFit="1" customWidth="1"/>
    <col min="2" max="2" width="13" customWidth="1"/>
    <col min="3" max="3" width="11.85546875" customWidth="1"/>
    <col min="4" max="4" width="12.28515625" customWidth="1"/>
    <col min="5" max="5" width="9.7109375" customWidth="1"/>
    <col min="6" max="6" width="13" customWidth="1"/>
    <col min="7" max="7" width="12.5703125" customWidth="1"/>
  </cols>
  <sheetData>
    <row r="1" spans="1:7" x14ac:dyDescent="0.25">
      <c r="A1" s="1" t="s">
        <v>509</v>
      </c>
      <c r="B1" s="69" t="s">
        <v>1</v>
      </c>
      <c r="C1" s="69"/>
      <c r="D1" s="20" t="s">
        <v>2</v>
      </c>
      <c r="E1" s="69" t="s">
        <v>3</v>
      </c>
      <c r="F1" s="69"/>
      <c r="G1" s="70"/>
    </row>
    <row r="2" spans="1:7" x14ac:dyDescent="0.25">
      <c r="A2" s="2"/>
      <c r="B2" s="3" t="s">
        <v>510</v>
      </c>
      <c r="C2" s="3" t="s">
        <v>511</v>
      </c>
      <c r="D2" s="3" t="s">
        <v>512</v>
      </c>
      <c r="E2" s="3" t="s">
        <v>513</v>
      </c>
      <c r="F2" s="3" t="s">
        <v>514</v>
      </c>
      <c r="G2" s="4" t="s">
        <v>515</v>
      </c>
    </row>
    <row r="3" spans="1:7" x14ac:dyDescent="0.25">
      <c r="A3" s="34"/>
      <c r="B3" s="6" t="s">
        <v>516</v>
      </c>
      <c r="C3" s="6" t="s">
        <v>517</v>
      </c>
      <c r="D3" s="6" t="s">
        <v>518</v>
      </c>
      <c r="E3" s="6" t="s">
        <v>422</v>
      </c>
      <c r="F3" s="6" t="s">
        <v>519</v>
      </c>
      <c r="G3" s="7" t="s">
        <v>520</v>
      </c>
    </row>
    <row r="4" spans="1:7" x14ac:dyDescent="0.25">
      <c r="A4" s="8" t="s">
        <v>521</v>
      </c>
    </row>
    <row r="5" spans="1:7" x14ac:dyDescent="0.25">
      <c r="A5" s="44">
        <v>1401</v>
      </c>
      <c r="B5" s="45">
        <v>280</v>
      </c>
      <c r="C5" s="45">
        <v>190</v>
      </c>
      <c r="D5" s="45">
        <v>419</v>
      </c>
      <c r="E5" s="45">
        <v>102</v>
      </c>
      <c r="F5" s="45">
        <v>253</v>
      </c>
      <c r="G5" s="45">
        <v>193</v>
      </c>
    </row>
    <row r="6" spans="1:7" x14ac:dyDescent="0.25">
      <c r="A6" s="44">
        <v>1402</v>
      </c>
      <c r="B6" s="45">
        <v>385</v>
      </c>
      <c r="C6" s="45">
        <v>463</v>
      </c>
      <c r="D6" s="45">
        <v>743</v>
      </c>
      <c r="E6" s="45">
        <v>142</v>
      </c>
      <c r="F6" s="45">
        <v>463</v>
      </c>
      <c r="G6" s="45">
        <v>349</v>
      </c>
    </row>
    <row r="7" spans="1:7" x14ac:dyDescent="0.25">
      <c r="A7" s="44">
        <v>1403</v>
      </c>
      <c r="B7" s="45">
        <v>277</v>
      </c>
      <c r="C7" s="45">
        <v>315</v>
      </c>
      <c r="D7" s="45">
        <v>521</v>
      </c>
      <c r="E7" s="45">
        <v>135</v>
      </c>
      <c r="F7" s="45">
        <v>366</v>
      </c>
      <c r="G7" s="45">
        <v>216</v>
      </c>
    </row>
    <row r="8" spans="1:7" x14ac:dyDescent="0.25">
      <c r="A8" s="44">
        <v>1404</v>
      </c>
      <c r="B8" s="45">
        <v>342</v>
      </c>
      <c r="C8" s="45">
        <v>288</v>
      </c>
      <c r="D8" s="45">
        <v>573</v>
      </c>
      <c r="E8" s="45">
        <v>123</v>
      </c>
      <c r="F8" s="45">
        <v>336</v>
      </c>
      <c r="G8" s="45">
        <v>282</v>
      </c>
    </row>
    <row r="9" spans="1:7" x14ac:dyDescent="0.25">
      <c r="A9" s="44">
        <v>1405</v>
      </c>
      <c r="B9" s="45">
        <v>308</v>
      </c>
      <c r="C9" s="45">
        <v>253</v>
      </c>
      <c r="D9" s="45">
        <v>514</v>
      </c>
      <c r="E9" s="45">
        <v>160</v>
      </c>
      <c r="F9" s="45">
        <v>312</v>
      </c>
      <c r="G9" s="45">
        <v>226</v>
      </c>
    </row>
    <row r="10" spans="1:7" x14ac:dyDescent="0.25">
      <c r="A10" s="44">
        <v>1406</v>
      </c>
      <c r="B10" s="45">
        <v>400</v>
      </c>
      <c r="C10" s="45">
        <v>315</v>
      </c>
      <c r="D10" s="45">
        <v>632</v>
      </c>
      <c r="E10" s="45">
        <v>160</v>
      </c>
      <c r="F10" s="45">
        <v>440</v>
      </c>
      <c r="G10" s="45">
        <v>250</v>
      </c>
    </row>
    <row r="11" spans="1:7" x14ac:dyDescent="0.25">
      <c r="A11" s="44">
        <v>1407</v>
      </c>
      <c r="B11" s="45">
        <v>158</v>
      </c>
      <c r="C11" s="45">
        <v>181</v>
      </c>
      <c r="D11" s="45">
        <v>291</v>
      </c>
      <c r="E11" s="45">
        <v>124</v>
      </c>
      <c r="F11" s="45">
        <v>185</v>
      </c>
      <c r="G11" s="45">
        <v>144</v>
      </c>
    </row>
    <row r="12" spans="1:7" x14ac:dyDescent="0.25">
      <c r="A12" s="44">
        <v>1408</v>
      </c>
      <c r="B12" s="45">
        <v>160</v>
      </c>
      <c r="C12" s="45">
        <v>209</v>
      </c>
      <c r="D12" s="45">
        <v>327</v>
      </c>
      <c r="E12" s="45">
        <v>205</v>
      </c>
      <c r="F12" s="45">
        <v>183</v>
      </c>
      <c r="G12" s="45">
        <v>181</v>
      </c>
    </row>
    <row r="13" spans="1:7" x14ac:dyDescent="0.25">
      <c r="A13" s="44">
        <v>1409</v>
      </c>
      <c r="B13" s="45">
        <v>172</v>
      </c>
      <c r="C13" s="45">
        <v>207</v>
      </c>
      <c r="D13" s="45">
        <v>338</v>
      </c>
      <c r="E13" s="45">
        <v>138</v>
      </c>
      <c r="F13" s="45">
        <v>240</v>
      </c>
      <c r="G13" s="45">
        <v>129</v>
      </c>
    </row>
    <row r="14" spans="1:7" x14ac:dyDescent="0.25">
      <c r="A14" s="44">
        <v>1410</v>
      </c>
      <c r="B14" s="45">
        <v>139</v>
      </c>
      <c r="C14" s="45">
        <v>151</v>
      </c>
      <c r="D14" s="45">
        <v>260</v>
      </c>
      <c r="E14" s="45">
        <v>198</v>
      </c>
      <c r="F14" s="45">
        <v>152</v>
      </c>
      <c r="G14" s="45">
        <v>136</v>
      </c>
    </row>
    <row r="15" spans="1:7" x14ac:dyDescent="0.25">
      <c r="A15" s="44">
        <v>1411</v>
      </c>
      <c r="B15" s="45">
        <v>179</v>
      </c>
      <c r="C15" s="45">
        <v>244</v>
      </c>
      <c r="D15" s="45">
        <v>380</v>
      </c>
      <c r="E15" s="45">
        <v>199</v>
      </c>
      <c r="F15" s="45">
        <v>244</v>
      </c>
      <c r="G15" s="45">
        <v>172</v>
      </c>
    </row>
    <row r="16" spans="1:7" x14ac:dyDescent="0.25">
      <c r="A16" s="44">
        <v>1412</v>
      </c>
      <c r="B16" s="45">
        <v>306</v>
      </c>
      <c r="C16" s="45">
        <v>268</v>
      </c>
      <c r="D16" s="45">
        <v>511</v>
      </c>
      <c r="E16" s="45">
        <v>171</v>
      </c>
      <c r="F16" s="45">
        <v>306</v>
      </c>
      <c r="G16" s="45">
        <v>251</v>
      </c>
    </row>
    <row r="17" spans="1:7" x14ac:dyDescent="0.25">
      <c r="A17" s="44">
        <v>1413</v>
      </c>
      <c r="B17" s="46">
        <v>376</v>
      </c>
      <c r="C17" s="46">
        <v>267</v>
      </c>
      <c r="D17" s="46">
        <v>568</v>
      </c>
      <c r="E17" s="46">
        <v>176</v>
      </c>
      <c r="F17" s="46">
        <v>383</v>
      </c>
      <c r="G17" s="46">
        <v>243</v>
      </c>
    </row>
    <row r="18" spans="1:7" x14ac:dyDescent="0.25">
      <c r="A18" s="44">
        <v>1414</v>
      </c>
      <c r="B18" s="46">
        <v>227</v>
      </c>
      <c r="C18" s="46">
        <v>206</v>
      </c>
      <c r="D18" s="46">
        <v>390</v>
      </c>
      <c r="E18" s="46">
        <v>126</v>
      </c>
      <c r="F18" s="46">
        <v>241</v>
      </c>
      <c r="G18" s="46">
        <v>181</v>
      </c>
    </row>
    <row r="19" spans="1:7" x14ac:dyDescent="0.25">
      <c r="A19" s="44">
        <v>1415</v>
      </c>
      <c r="B19" s="46">
        <v>328</v>
      </c>
      <c r="C19" s="46">
        <v>218</v>
      </c>
      <c r="D19" s="46">
        <v>493</v>
      </c>
      <c r="E19" s="46">
        <v>82</v>
      </c>
      <c r="F19" s="46">
        <v>365</v>
      </c>
      <c r="G19" s="46">
        <v>159</v>
      </c>
    </row>
    <row r="20" spans="1:7" x14ac:dyDescent="0.25">
      <c r="A20" s="44">
        <v>1416</v>
      </c>
      <c r="B20" s="46">
        <v>349</v>
      </c>
      <c r="C20" s="46">
        <v>345</v>
      </c>
      <c r="D20" s="46">
        <v>620</v>
      </c>
      <c r="E20" s="46">
        <v>183</v>
      </c>
      <c r="F20" s="46">
        <v>432</v>
      </c>
      <c r="G20" s="46">
        <v>245</v>
      </c>
    </row>
    <row r="21" spans="1:7" x14ac:dyDescent="0.25">
      <c r="A21" s="44">
        <v>1417</v>
      </c>
      <c r="B21" s="45">
        <v>268</v>
      </c>
      <c r="C21" s="45">
        <v>259</v>
      </c>
      <c r="D21" s="45">
        <v>458</v>
      </c>
      <c r="E21" s="45">
        <v>171</v>
      </c>
      <c r="F21" s="45">
        <v>257</v>
      </c>
      <c r="G21" s="45">
        <v>249</v>
      </c>
    </row>
    <row r="22" spans="1:7" x14ac:dyDescent="0.25">
      <c r="A22" s="44">
        <v>1418</v>
      </c>
      <c r="B22" s="45">
        <v>362</v>
      </c>
      <c r="C22" s="45">
        <v>290</v>
      </c>
      <c r="D22" s="45">
        <v>575</v>
      </c>
      <c r="E22" s="45">
        <v>225</v>
      </c>
      <c r="F22" s="45">
        <v>284</v>
      </c>
      <c r="G22" s="45">
        <v>343</v>
      </c>
    </row>
    <row r="23" spans="1:7" x14ac:dyDescent="0.25">
      <c r="A23" s="44">
        <v>1419</v>
      </c>
      <c r="B23" s="45">
        <v>168</v>
      </c>
      <c r="C23" s="45">
        <v>134</v>
      </c>
      <c r="D23" s="45">
        <v>269</v>
      </c>
      <c r="E23" s="45">
        <v>128</v>
      </c>
      <c r="F23" s="45">
        <v>146</v>
      </c>
      <c r="G23" s="45">
        <v>136</v>
      </c>
    </row>
    <row r="24" spans="1:7" x14ac:dyDescent="0.25">
      <c r="A24" s="44">
        <v>1420</v>
      </c>
      <c r="B24" s="45">
        <v>271</v>
      </c>
      <c r="C24" s="45">
        <v>162</v>
      </c>
      <c r="D24" s="45">
        <v>381</v>
      </c>
      <c r="E24" s="45">
        <v>139</v>
      </c>
      <c r="F24" s="45">
        <v>247</v>
      </c>
      <c r="G24" s="45">
        <v>169</v>
      </c>
    </row>
    <row r="25" spans="1:7" x14ac:dyDescent="0.25">
      <c r="A25" s="44">
        <v>1421</v>
      </c>
      <c r="B25" s="45">
        <v>231</v>
      </c>
      <c r="C25" s="45">
        <v>149</v>
      </c>
      <c r="D25" s="45">
        <v>355</v>
      </c>
      <c r="E25" s="45">
        <v>171</v>
      </c>
      <c r="F25" s="45">
        <v>206</v>
      </c>
      <c r="G25" s="45">
        <v>167</v>
      </c>
    </row>
    <row r="26" spans="1:7" x14ac:dyDescent="0.25">
      <c r="A26" s="11" t="s">
        <v>522</v>
      </c>
      <c r="B26" s="32">
        <f>SUM(B5:B25)</f>
        <v>5686</v>
      </c>
      <c r="C26" s="32">
        <f t="shared" ref="C26:G26" si="0">SUM(C5:C25)</f>
        <v>5114</v>
      </c>
      <c r="D26" s="32">
        <f t="shared" si="0"/>
        <v>9618</v>
      </c>
      <c r="E26" s="32">
        <f t="shared" si="0"/>
        <v>3258</v>
      </c>
      <c r="F26" s="32">
        <f t="shared" si="0"/>
        <v>6041</v>
      </c>
      <c r="G26" s="33">
        <f t="shared" si="0"/>
        <v>4421</v>
      </c>
    </row>
  </sheetData>
  <mergeCells count="2">
    <mergeCell ref="B1:C1"/>
    <mergeCell ref="E1:G1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A85C3-9296-438A-AF11-E4EAC56C4BDB}">
  <dimension ref="A1:H21"/>
  <sheetViews>
    <sheetView view="pageLayout" zoomScaleNormal="100" workbookViewId="0">
      <selection activeCell="L4" sqref="K4:L4"/>
    </sheetView>
  </sheetViews>
  <sheetFormatPr defaultRowHeight="15" x14ac:dyDescent="0.25"/>
  <cols>
    <col min="1" max="1" width="21.5703125" customWidth="1"/>
    <col min="2" max="2" width="10.5703125" customWidth="1"/>
    <col min="3" max="3" width="11.28515625" customWidth="1"/>
    <col min="4" max="4" width="11.7109375" customWidth="1"/>
    <col min="5" max="5" width="10.28515625" customWidth="1"/>
    <col min="6" max="6" width="11.7109375" customWidth="1"/>
    <col min="7" max="7" width="11.42578125" customWidth="1"/>
    <col min="8" max="8" width="14.28515625" customWidth="1"/>
  </cols>
  <sheetData>
    <row r="1" spans="1:8" x14ac:dyDescent="0.25">
      <c r="A1" s="1" t="s">
        <v>523</v>
      </c>
      <c r="B1" s="69" t="s">
        <v>1</v>
      </c>
      <c r="C1" s="69"/>
      <c r="D1" s="69"/>
      <c r="E1" s="69" t="s">
        <v>2</v>
      </c>
      <c r="F1" s="69"/>
      <c r="G1" s="69" t="s">
        <v>3</v>
      </c>
      <c r="H1" s="70"/>
    </row>
    <row r="2" spans="1:8" x14ac:dyDescent="0.25">
      <c r="A2" s="40"/>
      <c r="B2" s="15" t="s">
        <v>524</v>
      </c>
      <c r="C2" s="15" t="s">
        <v>525</v>
      </c>
      <c r="D2" s="15" t="s">
        <v>526</v>
      </c>
      <c r="E2" s="15" t="s">
        <v>527</v>
      </c>
      <c r="F2" s="15" t="s">
        <v>528</v>
      </c>
      <c r="G2" s="15" t="s">
        <v>529</v>
      </c>
      <c r="H2" s="25" t="s">
        <v>530</v>
      </c>
    </row>
    <row r="3" spans="1:8" x14ac:dyDescent="0.25">
      <c r="A3" s="34"/>
      <c r="B3" s="6" t="s">
        <v>531</v>
      </c>
      <c r="C3" s="6" t="s">
        <v>532</v>
      </c>
      <c r="D3" s="6" t="s">
        <v>533</v>
      </c>
      <c r="E3" s="6" t="s">
        <v>534</v>
      </c>
      <c r="F3" s="6" t="s">
        <v>535</v>
      </c>
      <c r="G3" s="6" t="s">
        <v>536</v>
      </c>
      <c r="H3" s="7" t="s">
        <v>537</v>
      </c>
    </row>
    <row r="4" spans="1:8" x14ac:dyDescent="0.25">
      <c r="A4" s="8" t="s">
        <v>521</v>
      </c>
    </row>
    <row r="5" spans="1:8" x14ac:dyDescent="0.25">
      <c r="A5" s="44">
        <v>1501</v>
      </c>
      <c r="B5" s="47">
        <v>254</v>
      </c>
      <c r="C5" s="47">
        <v>114</v>
      </c>
      <c r="D5" s="47">
        <v>412</v>
      </c>
      <c r="E5" s="47">
        <v>278</v>
      </c>
      <c r="F5" s="47">
        <v>483</v>
      </c>
      <c r="G5" s="47">
        <v>266</v>
      </c>
      <c r="H5" s="47">
        <v>472</v>
      </c>
    </row>
    <row r="6" spans="1:8" x14ac:dyDescent="0.25">
      <c r="A6" s="44">
        <v>1502</v>
      </c>
      <c r="B6" s="10">
        <v>252</v>
      </c>
      <c r="C6" s="10">
        <v>99</v>
      </c>
      <c r="D6" s="10">
        <v>340</v>
      </c>
      <c r="E6" s="10">
        <v>274</v>
      </c>
      <c r="F6" s="10">
        <v>389</v>
      </c>
      <c r="G6" s="10">
        <v>266</v>
      </c>
      <c r="H6" s="10">
        <v>381</v>
      </c>
    </row>
    <row r="7" spans="1:8" x14ac:dyDescent="0.25">
      <c r="A7" s="44">
        <v>1503</v>
      </c>
      <c r="B7" s="10">
        <v>221</v>
      </c>
      <c r="C7" s="10">
        <v>73</v>
      </c>
      <c r="D7" s="10">
        <v>238</v>
      </c>
      <c r="E7" s="10">
        <v>244</v>
      </c>
      <c r="F7" s="10">
        <v>282</v>
      </c>
      <c r="G7" s="10">
        <v>233</v>
      </c>
      <c r="H7" s="10">
        <v>266</v>
      </c>
    </row>
    <row r="8" spans="1:8" x14ac:dyDescent="0.25">
      <c r="A8" s="44">
        <v>1504</v>
      </c>
      <c r="B8" s="47">
        <v>145</v>
      </c>
      <c r="C8" s="47">
        <v>54</v>
      </c>
      <c r="D8" s="47">
        <v>213</v>
      </c>
      <c r="E8" s="47">
        <v>162</v>
      </c>
      <c r="F8" s="47">
        <v>245</v>
      </c>
      <c r="G8" s="47">
        <v>158</v>
      </c>
      <c r="H8" s="47">
        <v>241</v>
      </c>
    </row>
    <row r="9" spans="1:8" x14ac:dyDescent="0.25">
      <c r="A9" s="44">
        <v>1505</v>
      </c>
      <c r="B9" s="10">
        <v>174</v>
      </c>
      <c r="C9" s="10">
        <v>55</v>
      </c>
      <c r="D9" s="10">
        <v>218</v>
      </c>
      <c r="E9" s="10">
        <v>186</v>
      </c>
      <c r="F9" s="10">
        <v>243</v>
      </c>
      <c r="G9" s="10">
        <v>183</v>
      </c>
      <c r="H9" s="10">
        <v>235</v>
      </c>
    </row>
    <row r="10" spans="1:8" x14ac:dyDescent="0.25">
      <c r="A10" s="44">
        <v>1506</v>
      </c>
      <c r="B10" s="10">
        <v>205</v>
      </c>
      <c r="C10" s="10">
        <v>89</v>
      </c>
      <c r="D10" s="10">
        <v>226</v>
      </c>
      <c r="E10" s="10">
        <v>216</v>
      </c>
      <c r="F10" s="10">
        <v>277</v>
      </c>
      <c r="G10" s="10">
        <v>213</v>
      </c>
      <c r="H10" s="10">
        <v>266</v>
      </c>
    </row>
    <row r="11" spans="1:8" x14ac:dyDescent="0.25">
      <c r="A11" s="44">
        <v>1507</v>
      </c>
      <c r="B11" s="10">
        <v>211</v>
      </c>
      <c r="C11" s="10">
        <v>88</v>
      </c>
      <c r="D11" s="10">
        <v>265</v>
      </c>
      <c r="E11" s="10">
        <v>230</v>
      </c>
      <c r="F11" s="10">
        <v>302</v>
      </c>
      <c r="G11" s="10">
        <v>224</v>
      </c>
      <c r="H11" s="10">
        <v>289</v>
      </c>
    </row>
    <row r="12" spans="1:8" x14ac:dyDescent="0.25">
      <c r="A12" s="44">
        <v>1508</v>
      </c>
      <c r="B12" s="10">
        <v>213</v>
      </c>
      <c r="C12" s="10">
        <v>65</v>
      </c>
      <c r="D12" s="10">
        <v>216</v>
      </c>
      <c r="E12" s="10">
        <v>237</v>
      </c>
      <c r="F12" s="10">
        <v>257</v>
      </c>
      <c r="G12" s="10">
        <v>224</v>
      </c>
      <c r="H12" s="10">
        <v>243</v>
      </c>
    </row>
    <row r="13" spans="1:8" x14ac:dyDescent="0.25">
      <c r="A13" s="44">
        <v>1509</v>
      </c>
      <c r="B13" s="10">
        <v>242</v>
      </c>
      <c r="C13" s="10">
        <v>70</v>
      </c>
      <c r="D13" s="10">
        <v>220</v>
      </c>
      <c r="E13" s="10">
        <v>261</v>
      </c>
      <c r="F13" s="10">
        <v>258</v>
      </c>
      <c r="G13" s="10">
        <v>258</v>
      </c>
      <c r="H13" s="10">
        <v>249</v>
      </c>
    </row>
    <row r="14" spans="1:8" x14ac:dyDescent="0.25">
      <c r="A14" s="44">
        <v>1510</v>
      </c>
      <c r="B14" s="10">
        <v>214</v>
      </c>
      <c r="C14" s="10">
        <v>65</v>
      </c>
      <c r="D14" s="10">
        <v>135</v>
      </c>
      <c r="E14" s="10">
        <v>219</v>
      </c>
      <c r="F14" s="10">
        <v>174</v>
      </c>
      <c r="G14" s="10">
        <v>214</v>
      </c>
      <c r="H14" s="10">
        <v>173</v>
      </c>
    </row>
    <row r="15" spans="1:8" x14ac:dyDescent="0.25">
      <c r="A15" s="44">
        <v>1511</v>
      </c>
      <c r="B15" s="10">
        <v>202</v>
      </c>
      <c r="C15" s="10">
        <v>57</v>
      </c>
      <c r="D15" s="10">
        <v>157</v>
      </c>
      <c r="E15" s="10">
        <v>205</v>
      </c>
      <c r="F15" s="10">
        <v>200</v>
      </c>
      <c r="G15" s="10">
        <v>206</v>
      </c>
      <c r="H15" s="10">
        <v>200</v>
      </c>
    </row>
    <row r="16" spans="1:8" x14ac:dyDescent="0.25">
      <c r="A16" s="44">
        <v>1512</v>
      </c>
      <c r="B16" s="10">
        <v>135</v>
      </c>
      <c r="C16" s="10">
        <v>39</v>
      </c>
      <c r="D16" s="10">
        <v>100</v>
      </c>
      <c r="E16" s="10">
        <v>133</v>
      </c>
      <c r="F16" s="10">
        <v>133</v>
      </c>
      <c r="G16" s="10">
        <v>138</v>
      </c>
      <c r="H16" s="10">
        <v>129</v>
      </c>
    </row>
    <row r="17" spans="1:8" x14ac:dyDescent="0.25">
      <c r="A17" s="44">
        <v>1513</v>
      </c>
      <c r="B17" s="10">
        <v>119</v>
      </c>
      <c r="C17" s="10">
        <v>44</v>
      </c>
      <c r="D17" s="10">
        <v>104</v>
      </c>
      <c r="E17" s="10">
        <v>129</v>
      </c>
      <c r="F17" s="10">
        <v>134</v>
      </c>
      <c r="G17" s="10">
        <v>129</v>
      </c>
      <c r="H17" s="10">
        <v>125</v>
      </c>
    </row>
    <row r="18" spans="1:8" x14ac:dyDescent="0.25">
      <c r="A18" s="44">
        <v>1514</v>
      </c>
      <c r="B18" s="10">
        <v>139</v>
      </c>
      <c r="C18" s="10">
        <v>70</v>
      </c>
      <c r="D18" s="10">
        <v>189</v>
      </c>
      <c r="E18" s="10">
        <v>143</v>
      </c>
      <c r="F18" s="10">
        <v>240</v>
      </c>
      <c r="G18" s="10">
        <v>139</v>
      </c>
      <c r="H18" s="10">
        <v>232</v>
      </c>
    </row>
    <row r="19" spans="1:8" x14ac:dyDescent="0.25">
      <c r="A19" s="44">
        <v>1515</v>
      </c>
      <c r="B19" s="10">
        <v>89</v>
      </c>
      <c r="C19" s="10">
        <v>39</v>
      </c>
      <c r="D19" s="10">
        <v>135</v>
      </c>
      <c r="E19" s="10">
        <v>90</v>
      </c>
      <c r="F19" s="10">
        <v>158</v>
      </c>
      <c r="G19" s="10">
        <v>90</v>
      </c>
      <c r="H19" s="10">
        <v>153</v>
      </c>
    </row>
    <row r="20" spans="1:8" x14ac:dyDescent="0.25">
      <c r="A20" s="44">
        <v>1516</v>
      </c>
      <c r="B20" s="48">
        <v>138</v>
      </c>
      <c r="C20" s="48">
        <v>57</v>
      </c>
      <c r="D20" s="48">
        <v>154</v>
      </c>
      <c r="E20" s="48">
        <v>146</v>
      </c>
      <c r="F20" s="48">
        <v>185</v>
      </c>
      <c r="G20" s="48">
        <v>143</v>
      </c>
      <c r="H20" s="48">
        <v>178</v>
      </c>
    </row>
    <row r="21" spans="1:8" x14ac:dyDescent="0.25">
      <c r="A21" s="11" t="s">
        <v>538</v>
      </c>
      <c r="B21" s="49">
        <f>SUM(B5:B20)</f>
        <v>2953</v>
      </c>
      <c r="C21" s="49">
        <f t="shared" ref="C21:H21" si="0">SUM(C5:C20)</f>
        <v>1078</v>
      </c>
      <c r="D21" s="49">
        <f t="shared" si="0"/>
        <v>3322</v>
      </c>
      <c r="E21" s="49">
        <f t="shared" si="0"/>
        <v>3153</v>
      </c>
      <c r="F21" s="49">
        <f t="shared" si="0"/>
        <v>3960</v>
      </c>
      <c r="G21" s="49">
        <f t="shared" si="0"/>
        <v>3084</v>
      </c>
      <c r="H21" s="50">
        <f t="shared" si="0"/>
        <v>3832</v>
      </c>
    </row>
  </sheetData>
  <mergeCells count="3">
    <mergeCell ref="B1:D1"/>
    <mergeCell ref="E1:F1"/>
    <mergeCell ref="G1:H1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E8451-91EA-4FD7-9757-258FA4694580}">
  <dimension ref="A1:G20"/>
  <sheetViews>
    <sheetView view="pageLayout" zoomScaleNormal="100" workbookViewId="0">
      <selection activeCell="L4" sqref="K4:L4"/>
    </sheetView>
  </sheetViews>
  <sheetFormatPr defaultRowHeight="15" x14ac:dyDescent="0.25"/>
  <cols>
    <col min="1" max="1" width="20.28515625" customWidth="1"/>
    <col min="2" max="2" width="11.28515625" customWidth="1"/>
    <col min="3" max="3" width="11.85546875" customWidth="1"/>
    <col min="4" max="4" width="10.5703125" customWidth="1"/>
    <col min="5" max="5" width="11.140625" customWidth="1"/>
    <col min="6" max="6" width="13.7109375" customWidth="1"/>
    <col min="7" max="7" width="19.7109375" customWidth="1"/>
  </cols>
  <sheetData>
    <row r="1" spans="1:7" x14ac:dyDescent="0.25">
      <c r="A1" s="1" t="s">
        <v>539</v>
      </c>
      <c r="B1" s="69" t="s">
        <v>1</v>
      </c>
      <c r="C1" s="69"/>
      <c r="D1" s="20" t="s">
        <v>2</v>
      </c>
      <c r="E1" s="69" t="s">
        <v>3</v>
      </c>
      <c r="F1" s="69"/>
      <c r="G1" s="70"/>
    </row>
    <row r="2" spans="1:7" x14ac:dyDescent="0.25">
      <c r="A2" s="51"/>
      <c r="B2" s="15" t="s">
        <v>540</v>
      </c>
      <c r="C2" s="15" t="s">
        <v>541</v>
      </c>
      <c r="D2" s="15" t="s">
        <v>542</v>
      </c>
      <c r="E2" s="15" t="s">
        <v>543</v>
      </c>
      <c r="F2" s="15" t="s">
        <v>544</v>
      </c>
      <c r="G2" s="25" t="s">
        <v>545</v>
      </c>
    </row>
    <row r="3" spans="1:7" x14ac:dyDescent="0.25">
      <c r="A3" s="5"/>
      <c r="B3" s="6" t="s">
        <v>546</v>
      </c>
      <c r="C3" s="6" t="s">
        <v>547</v>
      </c>
      <c r="D3" s="6" t="s">
        <v>548</v>
      </c>
      <c r="E3" s="6" t="s">
        <v>549</v>
      </c>
      <c r="F3" s="6" t="s">
        <v>550</v>
      </c>
      <c r="G3" s="7" t="s">
        <v>551</v>
      </c>
    </row>
    <row r="4" spans="1:7" x14ac:dyDescent="0.25">
      <c r="A4" s="8" t="s">
        <v>521</v>
      </c>
    </row>
    <row r="5" spans="1:7" x14ac:dyDescent="0.25">
      <c r="A5" s="44">
        <v>1601</v>
      </c>
      <c r="B5" s="10">
        <v>436</v>
      </c>
      <c r="C5" s="10">
        <v>372</v>
      </c>
      <c r="D5" s="10">
        <v>432</v>
      </c>
      <c r="E5" s="10">
        <v>388</v>
      </c>
      <c r="F5" s="10">
        <v>72</v>
      </c>
      <c r="G5" s="10">
        <v>387</v>
      </c>
    </row>
    <row r="6" spans="1:7" x14ac:dyDescent="0.25">
      <c r="A6" s="44">
        <v>1602</v>
      </c>
      <c r="B6" s="10">
        <v>310</v>
      </c>
      <c r="C6" s="10">
        <v>187</v>
      </c>
      <c r="D6" s="10">
        <v>306</v>
      </c>
      <c r="E6" s="10">
        <v>264</v>
      </c>
      <c r="F6" s="10">
        <v>62</v>
      </c>
      <c r="G6" s="10">
        <v>194</v>
      </c>
    </row>
    <row r="7" spans="1:7" x14ac:dyDescent="0.25">
      <c r="A7" s="44">
        <v>1603</v>
      </c>
      <c r="B7" s="10">
        <v>462</v>
      </c>
      <c r="C7" s="10">
        <v>212</v>
      </c>
      <c r="D7" s="10">
        <v>457</v>
      </c>
      <c r="E7" s="10">
        <v>407</v>
      </c>
      <c r="F7" s="10">
        <v>80</v>
      </c>
      <c r="G7" s="10">
        <v>220</v>
      </c>
    </row>
    <row r="8" spans="1:7" x14ac:dyDescent="0.25">
      <c r="A8" s="44">
        <v>1604</v>
      </c>
      <c r="B8" s="10">
        <v>331</v>
      </c>
      <c r="C8" s="10">
        <v>140</v>
      </c>
      <c r="D8" s="10">
        <v>331</v>
      </c>
      <c r="E8" s="10">
        <v>302</v>
      </c>
      <c r="F8" s="10">
        <v>52</v>
      </c>
      <c r="G8" s="10">
        <v>142</v>
      </c>
    </row>
    <row r="9" spans="1:7" x14ac:dyDescent="0.25">
      <c r="A9" s="44">
        <v>1605</v>
      </c>
      <c r="B9" s="10">
        <v>305</v>
      </c>
      <c r="C9" s="10">
        <v>116</v>
      </c>
      <c r="D9" s="10">
        <v>299</v>
      </c>
      <c r="E9" s="10">
        <v>309</v>
      </c>
      <c r="F9" s="10">
        <v>36</v>
      </c>
      <c r="G9" s="10">
        <v>114</v>
      </c>
    </row>
    <row r="10" spans="1:7" x14ac:dyDescent="0.25">
      <c r="A10" s="44">
        <v>1606</v>
      </c>
      <c r="B10" s="10">
        <v>284</v>
      </c>
      <c r="C10" s="10">
        <v>55</v>
      </c>
      <c r="D10" s="10">
        <v>273</v>
      </c>
      <c r="E10" s="10">
        <v>252</v>
      </c>
      <c r="F10" s="10">
        <v>58</v>
      </c>
      <c r="G10" s="10">
        <v>59</v>
      </c>
    </row>
    <row r="11" spans="1:7" x14ac:dyDescent="0.25">
      <c r="A11" s="44">
        <v>1607</v>
      </c>
      <c r="B11" s="46">
        <v>365</v>
      </c>
      <c r="C11" s="46">
        <v>255</v>
      </c>
      <c r="D11" s="46">
        <v>359</v>
      </c>
      <c r="E11" s="46">
        <v>299</v>
      </c>
      <c r="F11" s="46">
        <v>68</v>
      </c>
      <c r="G11" s="46">
        <v>261</v>
      </c>
    </row>
    <row r="12" spans="1:7" x14ac:dyDescent="0.25">
      <c r="A12" s="44">
        <v>1608</v>
      </c>
      <c r="B12" s="10">
        <v>210</v>
      </c>
      <c r="C12" s="10">
        <v>128</v>
      </c>
      <c r="D12" s="10">
        <v>201</v>
      </c>
      <c r="E12" s="10">
        <v>169</v>
      </c>
      <c r="F12" s="10">
        <v>63</v>
      </c>
      <c r="G12" s="10">
        <v>130</v>
      </c>
    </row>
    <row r="13" spans="1:7" x14ac:dyDescent="0.25">
      <c r="A13" s="44">
        <v>1609</v>
      </c>
      <c r="B13" s="10">
        <v>221</v>
      </c>
      <c r="C13" s="10">
        <v>214</v>
      </c>
      <c r="D13" s="10">
        <v>219</v>
      </c>
      <c r="E13" s="10">
        <v>190</v>
      </c>
      <c r="F13" s="10">
        <v>39</v>
      </c>
      <c r="G13" s="10">
        <v>211</v>
      </c>
    </row>
    <row r="14" spans="1:7" x14ac:dyDescent="0.25">
      <c r="A14" s="44">
        <v>1610</v>
      </c>
      <c r="B14" s="10">
        <v>286</v>
      </c>
      <c r="C14" s="10">
        <v>288</v>
      </c>
      <c r="D14" s="10">
        <v>279</v>
      </c>
      <c r="E14" s="10">
        <v>234</v>
      </c>
      <c r="F14" s="10">
        <v>60</v>
      </c>
      <c r="G14" s="10">
        <v>284</v>
      </c>
    </row>
    <row r="15" spans="1:7" x14ac:dyDescent="0.25">
      <c r="A15" s="44">
        <v>1611</v>
      </c>
      <c r="B15" s="10">
        <v>261</v>
      </c>
      <c r="C15" s="10">
        <v>214</v>
      </c>
      <c r="D15" s="10">
        <v>258</v>
      </c>
      <c r="E15" s="10">
        <v>239</v>
      </c>
      <c r="F15" s="10">
        <v>53</v>
      </c>
      <c r="G15" s="10">
        <v>213</v>
      </c>
    </row>
    <row r="16" spans="1:7" x14ac:dyDescent="0.25">
      <c r="A16" s="44">
        <v>1612</v>
      </c>
      <c r="B16" s="10">
        <v>146</v>
      </c>
      <c r="C16" s="10">
        <v>101</v>
      </c>
      <c r="D16" s="10">
        <v>145</v>
      </c>
      <c r="E16" s="10">
        <v>119</v>
      </c>
      <c r="F16" s="10">
        <v>33</v>
      </c>
      <c r="G16" s="10">
        <v>105</v>
      </c>
    </row>
    <row r="17" spans="1:7" x14ac:dyDescent="0.25">
      <c r="A17" s="44">
        <v>1613</v>
      </c>
      <c r="B17" s="10">
        <v>273</v>
      </c>
      <c r="C17" s="10">
        <v>165</v>
      </c>
      <c r="D17" s="10">
        <v>267</v>
      </c>
      <c r="E17" s="10">
        <v>262</v>
      </c>
      <c r="F17" s="10">
        <v>41</v>
      </c>
      <c r="G17" s="10">
        <v>171</v>
      </c>
    </row>
    <row r="18" spans="1:7" x14ac:dyDescent="0.25">
      <c r="A18" s="44">
        <v>1614</v>
      </c>
      <c r="B18" s="10">
        <v>210</v>
      </c>
      <c r="C18" s="10">
        <v>163</v>
      </c>
      <c r="D18" s="10">
        <v>205</v>
      </c>
      <c r="E18" s="10">
        <v>172</v>
      </c>
      <c r="F18" s="10">
        <v>50</v>
      </c>
      <c r="G18" s="10">
        <v>160</v>
      </c>
    </row>
    <row r="19" spans="1:7" x14ac:dyDescent="0.25">
      <c r="A19" s="44">
        <v>1615</v>
      </c>
      <c r="B19" s="10">
        <v>346</v>
      </c>
      <c r="C19" s="10">
        <v>137</v>
      </c>
      <c r="D19" s="10">
        <v>334</v>
      </c>
      <c r="E19" s="10">
        <v>284</v>
      </c>
      <c r="F19" s="10">
        <v>71</v>
      </c>
      <c r="G19" s="10">
        <v>133</v>
      </c>
    </row>
    <row r="20" spans="1:7" x14ac:dyDescent="0.25">
      <c r="A20" s="11" t="s">
        <v>552</v>
      </c>
      <c r="B20" s="32">
        <f>SUM(B5:B19)</f>
        <v>4446</v>
      </c>
      <c r="C20" s="32">
        <f t="shared" ref="C20:G20" si="0">SUM(C5:C19)</f>
        <v>2747</v>
      </c>
      <c r="D20" s="32">
        <f t="shared" si="0"/>
        <v>4365</v>
      </c>
      <c r="E20" s="32">
        <f t="shared" si="0"/>
        <v>3890</v>
      </c>
      <c r="F20" s="32">
        <f t="shared" si="0"/>
        <v>838</v>
      </c>
      <c r="G20" s="33">
        <f t="shared" si="0"/>
        <v>2784</v>
      </c>
    </row>
  </sheetData>
  <mergeCells count="2">
    <mergeCell ref="B1:C1"/>
    <mergeCell ref="E1:G1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AA816-D6F1-4040-A856-7E5CCCABD3D6}">
  <dimension ref="A1:H20"/>
  <sheetViews>
    <sheetView view="pageLayout" zoomScaleNormal="100" workbookViewId="0">
      <selection activeCell="L4" sqref="K4:L4"/>
    </sheetView>
  </sheetViews>
  <sheetFormatPr defaultRowHeight="15" x14ac:dyDescent="0.25"/>
  <cols>
    <col min="1" max="1" width="18.28515625" customWidth="1"/>
    <col min="2" max="3" width="10.28515625" customWidth="1"/>
    <col min="4" max="4" width="9.7109375" customWidth="1"/>
    <col min="5" max="5" width="10.28515625" customWidth="1"/>
    <col min="6" max="7" width="11.140625" customWidth="1"/>
    <col min="8" max="8" width="13.85546875" customWidth="1"/>
  </cols>
  <sheetData>
    <row r="1" spans="1:8" x14ac:dyDescent="0.25">
      <c r="A1" s="1" t="s">
        <v>553</v>
      </c>
      <c r="B1" s="69" t="s">
        <v>1</v>
      </c>
      <c r="C1" s="69"/>
      <c r="D1" s="69"/>
      <c r="E1" s="69" t="s">
        <v>2</v>
      </c>
      <c r="F1" s="69"/>
      <c r="G1" s="69" t="s">
        <v>3</v>
      </c>
      <c r="H1" s="70"/>
    </row>
    <row r="2" spans="1:8" x14ac:dyDescent="0.25">
      <c r="A2" s="2"/>
      <c r="B2" s="15" t="s">
        <v>554</v>
      </c>
      <c r="C2" s="15" t="s">
        <v>555</v>
      </c>
      <c r="D2" s="15" t="s">
        <v>556</v>
      </c>
      <c r="E2" s="15" t="s">
        <v>557</v>
      </c>
      <c r="F2" s="15" t="s">
        <v>558</v>
      </c>
      <c r="G2" s="15" t="s">
        <v>559</v>
      </c>
      <c r="H2" s="25" t="s">
        <v>560</v>
      </c>
    </row>
    <row r="3" spans="1:8" x14ac:dyDescent="0.25">
      <c r="A3" s="34"/>
      <c r="B3" s="6" t="s">
        <v>561</v>
      </c>
      <c r="C3" s="6" t="s">
        <v>562</v>
      </c>
      <c r="D3" s="6" t="s">
        <v>353</v>
      </c>
      <c r="E3" s="6" t="s">
        <v>563</v>
      </c>
      <c r="F3" s="6" t="s">
        <v>108</v>
      </c>
      <c r="G3" s="6" t="s">
        <v>564</v>
      </c>
      <c r="H3" s="7" t="s">
        <v>565</v>
      </c>
    </row>
    <row r="4" spans="1:8" x14ac:dyDescent="0.25">
      <c r="A4" s="8" t="s">
        <v>521</v>
      </c>
    </row>
    <row r="5" spans="1:8" x14ac:dyDescent="0.25">
      <c r="A5" s="44">
        <v>1701</v>
      </c>
      <c r="B5" s="28">
        <v>72</v>
      </c>
      <c r="C5" s="28">
        <v>132</v>
      </c>
      <c r="D5" s="28">
        <v>179</v>
      </c>
      <c r="E5" s="28">
        <v>191</v>
      </c>
      <c r="F5" s="28">
        <v>168</v>
      </c>
      <c r="G5" s="28">
        <v>196</v>
      </c>
      <c r="H5" s="28">
        <v>164</v>
      </c>
    </row>
    <row r="6" spans="1:8" x14ac:dyDescent="0.25">
      <c r="A6" s="44">
        <v>1702</v>
      </c>
      <c r="B6" s="28">
        <v>80</v>
      </c>
      <c r="C6" s="28">
        <v>193</v>
      </c>
      <c r="D6" s="28">
        <v>206</v>
      </c>
      <c r="E6" s="28">
        <v>258</v>
      </c>
      <c r="F6" s="28">
        <v>203</v>
      </c>
      <c r="G6" s="28">
        <v>256</v>
      </c>
      <c r="H6" s="28">
        <v>197</v>
      </c>
    </row>
    <row r="7" spans="1:8" x14ac:dyDescent="0.25">
      <c r="A7" s="44">
        <v>1703</v>
      </c>
      <c r="B7" s="28">
        <v>75</v>
      </c>
      <c r="C7" s="28">
        <v>188</v>
      </c>
      <c r="D7" s="28">
        <v>189</v>
      </c>
      <c r="E7" s="28">
        <v>237</v>
      </c>
      <c r="F7" s="28">
        <v>188</v>
      </c>
      <c r="G7" s="28">
        <v>247</v>
      </c>
      <c r="H7" s="28">
        <v>183</v>
      </c>
    </row>
    <row r="8" spans="1:8" x14ac:dyDescent="0.25">
      <c r="A8" s="52">
        <v>1704</v>
      </c>
      <c r="B8" s="28">
        <v>63</v>
      </c>
      <c r="C8" s="28">
        <v>250</v>
      </c>
      <c r="D8" s="28">
        <v>111</v>
      </c>
      <c r="E8" s="28">
        <v>281</v>
      </c>
      <c r="F8" s="28">
        <v>111</v>
      </c>
      <c r="G8" s="28">
        <v>285</v>
      </c>
      <c r="H8" s="28">
        <v>104</v>
      </c>
    </row>
    <row r="9" spans="1:8" x14ac:dyDescent="0.25">
      <c r="A9" s="52">
        <v>1705</v>
      </c>
      <c r="B9" s="28">
        <v>75</v>
      </c>
      <c r="C9" s="28">
        <v>202</v>
      </c>
      <c r="D9" s="28">
        <v>77</v>
      </c>
      <c r="E9" s="28">
        <v>257</v>
      </c>
      <c r="F9" s="28">
        <v>75</v>
      </c>
      <c r="G9" s="28">
        <v>267</v>
      </c>
      <c r="H9" s="28">
        <v>75</v>
      </c>
    </row>
    <row r="10" spans="1:8" x14ac:dyDescent="0.25">
      <c r="A10" s="52">
        <v>1706</v>
      </c>
      <c r="B10" s="28">
        <v>84</v>
      </c>
      <c r="C10" s="28">
        <v>260</v>
      </c>
      <c r="D10" s="28">
        <v>138</v>
      </c>
      <c r="E10" s="28">
        <v>310</v>
      </c>
      <c r="F10" s="28">
        <v>138</v>
      </c>
      <c r="G10" s="28">
        <v>313</v>
      </c>
      <c r="H10" s="28">
        <v>134</v>
      </c>
    </row>
    <row r="11" spans="1:8" x14ac:dyDescent="0.25">
      <c r="A11" s="52">
        <v>1707</v>
      </c>
      <c r="B11" s="28">
        <v>71</v>
      </c>
      <c r="C11" s="28">
        <v>263</v>
      </c>
      <c r="D11" s="28">
        <v>66</v>
      </c>
      <c r="E11" s="28">
        <v>312</v>
      </c>
      <c r="F11" s="28">
        <v>67</v>
      </c>
      <c r="G11" s="28">
        <v>313</v>
      </c>
      <c r="H11" s="28">
        <v>66</v>
      </c>
    </row>
    <row r="12" spans="1:8" x14ac:dyDescent="0.25">
      <c r="A12" s="44">
        <v>1708</v>
      </c>
      <c r="B12" s="28">
        <v>74</v>
      </c>
      <c r="C12" s="28">
        <v>315</v>
      </c>
      <c r="D12" s="28">
        <v>154</v>
      </c>
      <c r="E12" s="28">
        <v>347</v>
      </c>
      <c r="F12" s="28">
        <v>152</v>
      </c>
      <c r="G12" s="28">
        <v>356</v>
      </c>
      <c r="H12" s="28">
        <v>142</v>
      </c>
    </row>
    <row r="13" spans="1:8" x14ac:dyDescent="0.25">
      <c r="A13" s="44">
        <v>1709</v>
      </c>
      <c r="B13" s="28">
        <v>61</v>
      </c>
      <c r="C13" s="28">
        <v>271</v>
      </c>
      <c r="D13" s="28">
        <v>83</v>
      </c>
      <c r="E13" s="28">
        <v>297</v>
      </c>
      <c r="F13" s="28">
        <v>78</v>
      </c>
      <c r="G13" s="28">
        <v>302</v>
      </c>
      <c r="H13" s="28">
        <v>77</v>
      </c>
    </row>
    <row r="14" spans="1:8" x14ac:dyDescent="0.25">
      <c r="A14" s="44">
        <v>1710</v>
      </c>
      <c r="B14" s="28">
        <v>20</v>
      </c>
      <c r="C14" s="28">
        <v>101</v>
      </c>
      <c r="D14" s="28">
        <v>32</v>
      </c>
      <c r="E14" s="28">
        <v>109</v>
      </c>
      <c r="F14" s="28">
        <v>33</v>
      </c>
      <c r="G14" s="28">
        <v>115</v>
      </c>
      <c r="H14" s="28">
        <v>33</v>
      </c>
    </row>
    <row r="15" spans="1:8" x14ac:dyDescent="0.25">
      <c r="A15" s="44">
        <v>1711</v>
      </c>
      <c r="B15" s="28">
        <v>44</v>
      </c>
      <c r="C15" s="28">
        <v>121</v>
      </c>
      <c r="D15" s="28">
        <v>36</v>
      </c>
      <c r="E15" s="28">
        <v>142</v>
      </c>
      <c r="F15" s="28">
        <v>32</v>
      </c>
      <c r="G15" s="28">
        <v>150</v>
      </c>
      <c r="H15" s="28">
        <v>29</v>
      </c>
    </row>
    <row r="16" spans="1:8" x14ac:dyDescent="0.25">
      <c r="A16" s="44">
        <v>1712</v>
      </c>
      <c r="B16" s="28">
        <v>68</v>
      </c>
      <c r="C16" s="28">
        <v>174</v>
      </c>
      <c r="D16" s="28">
        <v>164</v>
      </c>
      <c r="E16" s="28">
        <v>232</v>
      </c>
      <c r="F16" s="28">
        <v>157</v>
      </c>
      <c r="G16" s="28">
        <v>237</v>
      </c>
      <c r="H16" s="28">
        <v>153</v>
      </c>
    </row>
    <row r="17" spans="1:8" x14ac:dyDescent="0.25">
      <c r="A17" s="44">
        <v>1713</v>
      </c>
      <c r="B17" s="28">
        <v>61</v>
      </c>
      <c r="C17" s="28">
        <v>239</v>
      </c>
      <c r="D17" s="28">
        <v>207</v>
      </c>
      <c r="E17" s="28">
        <v>279</v>
      </c>
      <c r="F17" s="28">
        <v>200</v>
      </c>
      <c r="G17" s="28">
        <v>283</v>
      </c>
      <c r="H17" s="28">
        <v>200</v>
      </c>
    </row>
    <row r="18" spans="1:8" x14ac:dyDescent="0.25">
      <c r="A18" s="44">
        <v>1714</v>
      </c>
      <c r="B18" s="28">
        <v>100</v>
      </c>
      <c r="C18" s="28">
        <v>213</v>
      </c>
      <c r="D18" s="28">
        <v>159</v>
      </c>
      <c r="E18" s="28">
        <v>285</v>
      </c>
      <c r="F18" s="28">
        <v>160</v>
      </c>
      <c r="G18" s="28">
        <v>294</v>
      </c>
      <c r="H18" s="28">
        <v>156</v>
      </c>
    </row>
    <row r="19" spans="1:8" x14ac:dyDescent="0.25">
      <c r="A19" s="44">
        <v>1715</v>
      </c>
      <c r="B19" s="28">
        <v>63</v>
      </c>
      <c r="C19" s="28">
        <v>248</v>
      </c>
      <c r="D19" s="28">
        <v>160</v>
      </c>
      <c r="E19" s="28">
        <v>295</v>
      </c>
      <c r="F19" s="28">
        <v>156</v>
      </c>
      <c r="G19" s="28">
        <v>303</v>
      </c>
      <c r="H19" s="28">
        <v>152</v>
      </c>
    </row>
    <row r="20" spans="1:8" x14ac:dyDescent="0.25">
      <c r="A20" s="11" t="s">
        <v>566</v>
      </c>
      <c r="B20" s="29">
        <f>SUM(B5:B19)</f>
        <v>1011</v>
      </c>
      <c r="C20" s="29">
        <f t="shared" ref="C20:H20" si="0">SUM(C5:C19)</f>
        <v>3170</v>
      </c>
      <c r="D20" s="29">
        <f t="shared" si="0"/>
        <v>1961</v>
      </c>
      <c r="E20" s="29">
        <f t="shared" si="0"/>
        <v>3832</v>
      </c>
      <c r="F20" s="29">
        <f t="shared" si="0"/>
        <v>1918</v>
      </c>
      <c r="G20" s="29">
        <f t="shared" si="0"/>
        <v>3917</v>
      </c>
      <c r="H20" s="30">
        <f t="shared" si="0"/>
        <v>1865</v>
      </c>
    </row>
  </sheetData>
  <mergeCells count="3">
    <mergeCell ref="B1:D1"/>
    <mergeCell ref="E1:F1"/>
    <mergeCell ref="G1:H1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40B7D-4308-4BF5-8C6A-CF3CE379DE7A}">
  <dimension ref="A1:I23"/>
  <sheetViews>
    <sheetView view="pageLayout" zoomScaleNormal="100" workbookViewId="0">
      <selection activeCell="L4" sqref="K4:L4"/>
    </sheetView>
  </sheetViews>
  <sheetFormatPr defaultRowHeight="15" x14ac:dyDescent="0.25"/>
  <cols>
    <col min="1" max="1" width="19.28515625" customWidth="1"/>
    <col min="2" max="2" width="15.5703125" customWidth="1"/>
    <col min="3" max="3" width="10.28515625" customWidth="1"/>
    <col min="4" max="4" width="12.7109375" customWidth="1"/>
    <col min="5" max="5" width="11.28515625" customWidth="1"/>
    <col min="6" max="6" width="15.28515625" customWidth="1"/>
    <col min="7" max="7" width="11.28515625" customWidth="1"/>
    <col min="8" max="8" width="10.5703125" customWidth="1"/>
    <col min="9" max="9" width="11.28515625" customWidth="1"/>
  </cols>
  <sheetData>
    <row r="1" spans="1:9" x14ac:dyDescent="0.25">
      <c r="A1" s="1" t="s">
        <v>567</v>
      </c>
      <c r="B1" s="69" t="s">
        <v>1</v>
      </c>
      <c r="C1" s="69"/>
      <c r="D1" s="69"/>
      <c r="E1" s="69"/>
      <c r="F1" s="69" t="s">
        <v>2</v>
      </c>
      <c r="G1" s="69"/>
      <c r="H1" s="69" t="s">
        <v>3</v>
      </c>
      <c r="I1" s="70"/>
    </row>
    <row r="2" spans="1:9" x14ac:dyDescent="0.25">
      <c r="A2" s="40"/>
      <c r="B2" s="15" t="s">
        <v>568</v>
      </c>
      <c r="C2" s="15" t="s">
        <v>569</v>
      </c>
      <c r="D2" s="15" t="s">
        <v>570</v>
      </c>
      <c r="E2" s="15" t="s">
        <v>571</v>
      </c>
      <c r="F2" s="15" t="s">
        <v>572</v>
      </c>
      <c r="G2" s="15" t="s">
        <v>573</v>
      </c>
      <c r="H2" s="15" t="s">
        <v>574</v>
      </c>
      <c r="I2" s="25" t="s">
        <v>575</v>
      </c>
    </row>
    <row r="3" spans="1:9" x14ac:dyDescent="0.25">
      <c r="A3" s="34"/>
      <c r="B3" s="6" t="s">
        <v>576</v>
      </c>
      <c r="C3" s="6" t="s">
        <v>577</v>
      </c>
      <c r="D3" s="6" t="s">
        <v>578</v>
      </c>
      <c r="E3" s="6" t="s">
        <v>351</v>
      </c>
      <c r="F3" s="6" t="s">
        <v>579</v>
      </c>
      <c r="G3" s="6" t="s">
        <v>580</v>
      </c>
      <c r="H3" s="6" t="s">
        <v>581</v>
      </c>
      <c r="I3" s="7" t="s">
        <v>582</v>
      </c>
    </row>
    <row r="4" spans="1:9" x14ac:dyDescent="0.25">
      <c r="A4" s="8" t="s">
        <v>521</v>
      </c>
    </row>
    <row r="5" spans="1:9" x14ac:dyDescent="0.25">
      <c r="A5" s="44">
        <v>1801</v>
      </c>
      <c r="B5" s="28">
        <v>166</v>
      </c>
      <c r="C5" s="28">
        <v>106</v>
      </c>
      <c r="D5" s="28">
        <v>46</v>
      </c>
      <c r="E5" s="28">
        <v>67</v>
      </c>
      <c r="F5" s="28">
        <v>172</v>
      </c>
      <c r="G5" s="28">
        <v>213</v>
      </c>
      <c r="H5" s="28">
        <v>166</v>
      </c>
      <c r="I5" s="28">
        <v>216</v>
      </c>
    </row>
    <row r="6" spans="1:9" x14ac:dyDescent="0.25">
      <c r="A6" s="44">
        <v>1802</v>
      </c>
      <c r="B6" s="28">
        <v>226</v>
      </c>
      <c r="C6" s="28">
        <v>187</v>
      </c>
      <c r="D6" s="28">
        <v>101</v>
      </c>
      <c r="E6" s="28">
        <v>74</v>
      </c>
      <c r="F6" s="28">
        <v>221</v>
      </c>
      <c r="G6" s="28">
        <v>355</v>
      </c>
      <c r="H6" s="28">
        <v>217</v>
      </c>
      <c r="I6" s="28">
        <v>352</v>
      </c>
    </row>
    <row r="7" spans="1:9" x14ac:dyDescent="0.25">
      <c r="A7" s="44">
        <v>1803</v>
      </c>
      <c r="B7" s="28">
        <v>168</v>
      </c>
      <c r="C7" s="28">
        <v>152</v>
      </c>
      <c r="D7" s="28">
        <v>71</v>
      </c>
      <c r="E7" s="28">
        <v>50</v>
      </c>
      <c r="F7" s="28">
        <v>167</v>
      </c>
      <c r="G7" s="28">
        <v>260</v>
      </c>
      <c r="H7" s="28">
        <v>164</v>
      </c>
      <c r="I7" s="28">
        <v>254</v>
      </c>
    </row>
    <row r="8" spans="1:9" x14ac:dyDescent="0.25">
      <c r="A8" s="44">
        <v>1804</v>
      </c>
      <c r="B8" s="28">
        <v>264</v>
      </c>
      <c r="C8" s="28">
        <v>140</v>
      </c>
      <c r="D8" s="28">
        <v>36</v>
      </c>
      <c r="E8" s="28">
        <v>62</v>
      </c>
      <c r="F8" s="28">
        <v>261</v>
      </c>
      <c r="G8" s="28">
        <v>223</v>
      </c>
      <c r="H8" s="28">
        <v>252</v>
      </c>
      <c r="I8" s="28">
        <v>220</v>
      </c>
    </row>
    <row r="9" spans="1:9" x14ac:dyDescent="0.25">
      <c r="A9" s="44">
        <v>1805</v>
      </c>
      <c r="B9" s="28">
        <v>350</v>
      </c>
      <c r="C9" s="28">
        <v>57</v>
      </c>
      <c r="D9" s="28">
        <v>37</v>
      </c>
      <c r="E9" s="28">
        <v>39</v>
      </c>
      <c r="F9" s="28">
        <v>342</v>
      </c>
      <c r="G9" s="28">
        <v>116</v>
      </c>
      <c r="H9" s="28">
        <v>336</v>
      </c>
      <c r="I9" s="28">
        <v>116</v>
      </c>
    </row>
    <row r="10" spans="1:9" x14ac:dyDescent="0.25">
      <c r="A10" s="44">
        <v>1806</v>
      </c>
      <c r="B10" s="28">
        <v>324</v>
      </c>
      <c r="C10" s="28">
        <v>98</v>
      </c>
      <c r="D10" s="28">
        <v>37</v>
      </c>
      <c r="E10" s="28">
        <v>54</v>
      </c>
      <c r="F10" s="28">
        <v>322</v>
      </c>
      <c r="G10" s="28">
        <v>184</v>
      </c>
      <c r="H10" s="28">
        <v>312</v>
      </c>
      <c r="I10" s="28">
        <v>179</v>
      </c>
    </row>
    <row r="11" spans="1:9" x14ac:dyDescent="0.25">
      <c r="A11" s="44">
        <v>1807</v>
      </c>
      <c r="B11" s="28">
        <v>318</v>
      </c>
      <c r="C11" s="28">
        <v>75</v>
      </c>
      <c r="D11" s="28">
        <v>46</v>
      </c>
      <c r="E11" s="28">
        <v>48</v>
      </c>
      <c r="F11" s="28">
        <v>320</v>
      </c>
      <c r="G11" s="28">
        <v>149</v>
      </c>
      <c r="H11" s="28">
        <v>310</v>
      </c>
      <c r="I11" s="28">
        <v>151</v>
      </c>
    </row>
    <row r="12" spans="1:9" x14ac:dyDescent="0.25">
      <c r="A12" s="44">
        <v>1808</v>
      </c>
      <c r="B12" s="28">
        <v>286</v>
      </c>
      <c r="C12" s="28">
        <v>59</v>
      </c>
      <c r="D12" s="28">
        <v>34</v>
      </c>
      <c r="E12" s="28">
        <v>29</v>
      </c>
      <c r="F12" s="28">
        <v>288</v>
      </c>
      <c r="G12" s="28">
        <v>108</v>
      </c>
      <c r="H12" s="28">
        <v>280</v>
      </c>
      <c r="I12" s="28">
        <v>109</v>
      </c>
    </row>
    <row r="13" spans="1:9" x14ac:dyDescent="0.25">
      <c r="A13" s="44">
        <v>1809</v>
      </c>
      <c r="B13" s="28">
        <v>356</v>
      </c>
      <c r="C13" s="28">
        <v>72</v>
      </c>
      <c r="D13" s="28">
        <v>42</v>
      </c>
      <c r="E13" s="28">
        <v>50</v>
      </c>
      <c r="F13" s="28">
        <v>352</v>
      </c>
      <c r="G13" s="28">
        <v>156</v>
      </c>
      <c r="H13" s="28">
        <v>348</v>
      </c>
      <c r="I13" s="28">
        <v>154</v>
      </c>
    </row>
    <row r="14" spans="1:9" x14ac:dyDescent="0.25">
      <c r="A14" s="44">
        <v>1810</v>
      </c>
      <c r="B14" s="28">
        <v>257</v>
      </c>
      <c r="C14" s="28">
        <v>50</v>
      </c>
      <c r="D14" s="28">
        <v>23</v>
      </c>
      <c r="E14" s="28">
        <v>32</v>
      </c>
      <c r="F14" s="28">
        <v>251</v>
      </c>
      <c r="G14" s="28">
        <v>100</v>
      </c>
      <c r="H14" s="28">
        <v>244</v>
      </c>
      <c r="I14" s="28">
        <v>99</v>
      </c>
    </row>
    <row r="15" spans="1:9" x14ac:dyDescent="0.25">
      <c r="A15" s="44">
        <v>1811</v>
      </c>
      <c r="B15" s="28">
        <v>344</v>
      </c>
      <c r="C15" s="28">
        <v>64</v>
      </c>
      <c r="D15" s="28">
        <v>47</v>
      </c>
      <c r="E15" s="28">
        <v>47</v>
      </c>
      <c r="F15" s="28">
        <v>345</v>
      </c>
      <c r="G15" s="28">
        <v>162</v>
      </c>
      <c r="H15" s="28">
        <v>330</v>
      </c>
      <c r="I15" s="28">
        <v>157</v>
      </c>
    </row>
    <row r="16" spans="1:9" x14ac:dyDescent="0.25">
      <c r="A16" s="44">
        <v>1812</v>
      </c>
      <c r="B16" s="28">
        <v>299</v>
      </c>
      <c r="C16" s="28">
        <v>92</v>
      </c>
      <c r="D16" s="28">
        <v>26</v>
      </c>
      <c r="E16" s="28">
        <v>25</v>
      </c>
      <c r="F16" s="28">
        <v>292</v>
      </c>
      <c r="G16" s="28">
        <v>139</v>
      </c>
      <c r="H16" s="28">
        <v>292</v>
      </c>
      <c r="I16" s="28">
        <v>136</v>
      </c>
    </row>
    <row r="17" spans="1:9" x14ac:dyDescent="0.25">
      <c r="A17" s="44">
        <v>1813</v>
      </c>
      <c r="B17" s="28">
        <v>361</v>
      </c>
      <c r="C17" s="28">
        <v>63</v>
      </c>
      <c r="D17" s="28">
        <v>39</v>
      </c>
      <c r="E17" s="28">
        <v>34</v>
      </c>
      <c r="F17" s="28">
        <v>354</v>
      </c>
      <c r="G17" s="28">
        <v>127</v>
      </c>
      <c r="H17" s="28">
        <v>346</v>
      </c>
      <c r="I17" s="28">
        <v>126</v>
      </c>
    </row>
    <row r="18" spans="1:9" x14ac:dyDescent="0.25">
      <c r="A18" s="44">
        <v>1814</v>
      </c>
      <c r="B18" s="28">
        <v>279</v>
      </c>
      <c r="C18" s="28">
        <v>67</v>
      </c>
      <c r="D18" s="28">
        <v>46</v>
      </c>
      <c r="E18" s="28">
        <v>46</v>
      </c>
      <c r="F18" s="28">
        <v>270</v>
      </c>
      <c r="G18" s="28">
        <v>151</v>
      </c>
      <c r="H18" s="28">
        <v>269</v>
      </c>
      <c r="I18" s="28">
        <v>148</v>
      </c>
    </row>
    <row r="19" spans="1:9" x14ac:dyDescent="0.25">
      <c r="A19" s="44">
        <v>1815</v>
      </c>
      <c r="B19" s="28">
        <v>258</v>
      </c>
      <c r="C19" s="28">
        <v>90</v>
      </c>
      <c r="D19" s="28">
        <v>59</v>
      </c>
      <c r="E19" s="28">
        <v>46</v>
      </c>
      <c r="F19" s="28">
        <v>254</v>
      </c>
      <c r="G19" s="28">
        <v>188</v>
      </c>
      <c r="H19" s="28">
        <v>250</v>
      </c>
      <c r="I19" s="28">
        <v>182</v>
      </c>
    </row>
    <row r="20" spans="1:9" x14ac:dyDescent="0.25">
      <c r="A20" s="44">
        <v>1816</v>
      </c>
      <c r="B20" s="28">
        <v>171</v>
      </c>
      <c r="C20" s="28">
        <v>71</v>
      </c>
      <c r="D20" s="28">
        <v>18</v>
      </c>
      <c r="E20" s="28">
        <v>36</v>
      </c>
      <c r="F20" s="28">
        <v>174</v>
      </c>
      <c r="G20" s="28">
        <v>123</v>
      </c>
      <c r="H20" s="28">
        <v>162</v>
      </c>
      <c r="I20" s="28">
        <v>120</v>
      </c>
    </row>
    <row r="21" spans="1:9" x14ac:dyDescent="0.25">
      <c r="A21" s="44">
        <v>1817</v>
      </c>
      <c r="B21" s="28">
        <v>505</v>
      </c>
      <c r="C21" s="28">
        <v>135</v>
      </c>
      <c r="D21" s="28">
        <v>41</v>
      </c>
      <c r="E21" s="28">
        <v>77</v>
      </c>
      <c r="F21" s="28">
        <v>505</v>
      </c>
      <c r="G21" s="28">
        <v>237</v>
      </c>
      <c r="H21" s="28">
        <v>493</v>
      </c>
      <c r="I21" s="28">
        <v>234</v>
      </c>
    </row>
    <row r="22" spans="1:9" x14ac:dyDescent="0.25">
      <c r="A22" s="44">
        <v>1818</v>
      </c>
      <c r="B22" s="28">
        <v>205</v>
      </c>
      <c r="C22" s="28">
        <v>58</v>
      </c>
      <c r="D22" s="28">
        <v>13</v>
      </c>
      <c r="E22" s="28">
        <v>26</v>
      </c>
      <c r="F22" s="28">
        <v>203</v>
      </c>
      <c r="G22" s="28">
        <v>91</v>
      </c>
      <c r="H22" s="28">
        <v>194</v>
      </c>
      <c r="I22" s="28">
        <v>91</v>
      </c>
    </row>
    <row r="23" spans="1:9" x14ac:dyDescent="0.25">
      <c r="A23" s="11" t="s">
        <v>583</v>
      </c>
      <c r="B23" s="29">
        <f>SUM(B5:B22)</f>
        <v>5137</v>
      </c>
      <c r="C23" s="29">
        <f t="shared" ref="C23:I23" si="0">SUM(C5:C22)</f>
        <v>1636</v>
      </c>
      <c r="D23" s="29">
        <f t="shared" si="0"/>
        <v>762</v>
      </c>
      <c r="E23" s="29">
        <f t="shared" si="0"/>
        <v>842</v>
      </c>
      <c r="F23" s="29">
        <f t="shared" si="0"/>
        <v>5093</v>
      </c>
      <c r="G23" s="29">
        <f t="shared" si="0"/>
        <v>3082</v>
      </c>
      <c r="H23" s="29">
        <f t="shared" si="0"/>
        <v>4965</v>
      </c>
      <c r="I23" s="30">
        <f t="shared" si="0"/>
        <v>3044</v>
      </c>
    </row>
  </sheetData>
  <mergeCells count="3">
    <mergeCell ref="B1:E1"/>
    <mergeCell ref="F1:G1"/>
    <mergeCell ref="H1:I1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B4FFF-A367-4DEF-A70B-F27EF0D08A6D}">
  <dimension ref="A1:J25"/>
  <sheetViews>
    <sheetView view="pageLayout" zoomScaleNormal="100" workbookViewId="0">
      <selection activeCell="L4" sqref="K4:L4"/>
    </sheetView>
  </sheetViews>
  <sheetFormatPr defaultRowHeight="15" x14ac:dyDescent="0.25"/>
  <cols>
    <col min="1" max="1" width="20.28515625" customWidth="1"/>
    <col min="2" max="2" width="10.85546875" customWidth="1"/>
    <col min="3" max="3" width="11.28515625" customWidth="1"/>
    <col min="4" max="4" width="10.85546875" customWidth="1"/>
    <col min="5" max="5" width="10.28515625" customWidth="1"/>
    <col min="6" max="6" width="11.28515625" customWidth="1"/>
    <col min="7" max="7" width="11.140625" customWidth="1"/>
    <col min="8" max="8" width="10.85546875" customWidth="1"/>
    <col min="9" max="9" width="10.5703125" customWidth="1"/>
    <col min="10" max="10" width="11.7109375" customWidth="1"/>
  </cols>
  <sheetData>
    <row r="1" spans="1:10" x14ac:dyDescent="0.25">
      <c r="A1" s="1" t="s">
        <v>584</v>
      </c>
      <c r="B1" s="69" t="s">
        <v>1</v>
      </c>
      <c r="C1" s="69"/>
      <c r="D1" s="69" t="s">
        <v>2</v>
      </c>
      <c r="E1" s="69"/>
      <c r="F1" s="69" t="s">
        <v>3</v>
      </c>
      <c r="G1" s="69"/>
      <c r="H1" s="69"/>
      <c r="I1" s="69"/>
      <c r="J1" s="70"/>
    </row>
    <row r="2" spans="1:10" x14ac:dyDescent="0.25">
      <c r="A2" s="21"/>
      <c r="B2" s="15" t="s">
        <v>585</v>
      </c>
      <c r="C2" s="15" t="s">
        <v>586</v>
      </c>
      <c r="D2" s="15" t="s">
        <v>587</v>
      </c>
      <c r="E2" s="15" t="s">
        <v>588</v>
      </c>
      <c r="F2" s="15" t="s">
        <v>589</v>
      </c>
      <c r="G2" s="15" t="s">
        <v>590</v>
      </c>
      <c r="H2" s="15" t="s">
        <v>591</v>
      </c>
      <c r="I2" s="15" t="s">
        <v>592</v>
      </c>
      <c r="J2" s="25" t="s">
        <v>593</v>
      </c>
    </row>
    <row r="3" spans="1:10" x14ac:dyDescent="0.25">
      <c r="A3" s="5"/>
      <c r="B3" s="6" t="s">
        <v>594</v>
      </c>
      <c r="C3" s="6" t="s">
        <v>595</v>
      </c>
      <c r="D3" s="6" t="s">
        <v>596</v>
      </c>
      <c r="E3" s="6" t="s">
        <v>597</v>
      </c>
      <c r="F3" s="6" t="s">
        <v>598</v>
      </c>
      <c r="G3" s="6" t="s">
        <v>599</v>
      </c>
      <c r="H3" s="6" t="s">
        <v>600</v>
      </c>
      <c r="I3" s="6" t="s">
        <v>601</v>
      </c>
      <c r="J3" s="7" t="s">
        <v>602</v>
      </c>
    </row>
    <row r="4" spans="1:10" x14ac:dyDescent="0.25">
      <c r="A4" s="8" t="s">
        <v>521</v>
      </c>
    </row>
    <row r="5" spans="1:10" x14ac:dyDescent="0.25">
      <c r="A5" s="44">
        <v>1901</v>
      </c>
      <c r="B5" s="28">
        <v>414</v>
      </c>
      <c r="C5" s="28">
        <v>432</v>
      </c>
      <c r="D5" s="28">
        <v>399</v>
      </c>
      <c r="E5" s="28">
        <v>432</v>
      </c>
      <c r="F5" s="28">
        <v>117</v>
      </c>
      <c r="G5" s="28">
        <v>278</v>
      </c>
      <c r="H5" s="28">
        <v>65</v>
      </c>
      <c r="I5" s="28">
        <v>242</v>
      </c>
      <c r="J5" s="28">
        <v>176</v>
      </c>
    </row>
    <row r="6" spans="1:10" x14ac:dyDescent="0.25">
      <c r="A6" s="44">
        <v>1902</v>
      </c>
      <c r="B6" s="28">
        <v>354</v>
      </c>
      <c r="C6" s="28">
        <v>168</v>
      </c>
      <c r="D6" s="28">
        <v>342</v>
      </c>
      <c r="E6" s="28">
        <v>169</v>
      </c>
      <c r="F6" s="28">
        <v>78</v>
      </c>
      <c r="G6" s="28">
        <v>279</v>
      </c>
      <c r="H6" s="28">
        <v>34</v>
      </c>
      <c r="I6" s="28">
        <v>98</v>
      </c>
      <c r="J6" s="28">
        <v>72</v>
      </c>
    </row>
    <row r="7" spans="1:10" x14ac:dyDescent="0.25">
      <c r="A7" s="44">
        <v>1903</v>
      </c>
      <c r="B7" s="28">
        <v>98</v>
      </c>
      <c r="C7" s="28">
        <v>116</v>
      </c>
      <c r="D7" s="28">
        <v>98</v>
      </c>
      <c r="E7" s="28">
        <v>115</v>
      </c>
      <c r="F7" s="28">
        <v>36</v>
      </c>
      <c r="G7" s="28">
        <v>47</v>
      </c>
      <c r="H7" s="28">
        <v>21</v>
      </c>
      <c r="I7" s="28">
        <v>64</v>
      </c>
      <c r="J7" s="28">
        <v>51</v>
      </c>
    </row>
    <row r="8" spans="1:10" x14ac:dyDescent="0.25">
      <c r="A8" s="44">
        <v>1904</v>
      </c>
      <c r="B8" s="28">
        <v>246</v>
      </c>
      <c r="C8" s="28">
        <v>183</v>
      </c>
      <c r="D8" s="28">
        <v>242</v>
      </c>
      <c r="E8" s="28">
        <v>182</v>
      </c>
      <c r="F8" s="28">
        <v>88</v>
      </c>
      <c r="G8" s="28">
        <v>139</v>
      </c>
      <c r="H8" s="28">
        <v>56</v>
      </c>
      <c r="I8" s="28">
        <v>130</v>
      </c>
      <c r="J8" s="28">
        <v>65</v>
      </c>
    </row>
    <row r="9" spans="1:10" x14ac:dyDescent="0.25">
      <c r="A9" s="44">
        <v>1905</v>
      </c>
      <c r="B9" s="28">
        <v>299</v>
      </c>
      <c r="C9" s="28">
        <v>190</v>
      </c>
      <c r="D9" s="28">
        <v>289</v>
      </c>
      <c r="E9" s="28">
        <v>185</v>
      </c>
      <c r="F9" s="28">
        <v>98</v>
      </c>
      <c r="G9" s="28">
        <v>163</v>
      </c>
      <c r="H9" s="28">
        <v>68</v>
      </c>
      <c r="I9" s="28">
        <v>114</v>
      </c>
      <c r="J9" s="28">
        <v>86</v>
      </c>
    </row>
    <row r="10" spans="1:10" x14ac:dyDescent="0.25">
      <c r="A10" s="44">
        <v>1906</v>
      </c>
      <c r="B10" s="28">
        <v>405</v>
      </c>
      <c r="C10" s="28">
        <v>167</v>
      </c>
      <c r="D10" s="28">
        <v>392</v>
      </c>
      <c r="E10" s="28">
        <v>165</v>
      </c>
      <c r="F10" s="28">
        <v>179</v>
      </c>
      <c r="G10" s="28">
        <v>216</v>
      </c>
      <c r="H10" s="28">
        <v>63</v>
      </c>
      <c r="I10" s="28">
        <v>119</v>
      </c>
      <c r="J10" s="28">
        <v>58</v>
      </c>
    </row>
    <row r="11" spans="1:10" x14ac:dyDescent="0.25">
      <c r="A11" s="44">
        <v>1907</v>
      </c>
      <c r="B11" s="28">
        <v>369</v>
      </c>
      <c r="C11" s="28">
        <v>230</v>
      </c>
      <c r="D11" s="28">
        <v>359</v>
      </c>
      <c r="E11" s="28">
        <v>228</v>
      </c>
      <c r="F11" s="28">
        <v>160</v>
      </c>
      <c r="G11" s="28">
        <v>227</v>
      </c>
      <c r="H11" s="28">
        <v>47</v>
      </c>
      <c r="I11" s="28">
        <v>159</v>
      </c>
      <c r="J11" s="28">
        <v>79</v>
      </c>
    </row>
    <row r="12" spans="1:10" x14ac:dyDescent="0.25">
      <c r="A12" s="44">
        <v>1908</v>
      </c>
      <c r="B12" s="28">
        <v>326</v>
      </c>
      <c r="C12" s="28">
        <v>57</v>
      </c>
      <c r="D12" s="28">
        <v>311</v>
      </c>
      <c r="E12" s="28">
        <v>57</v>
      </c>
      <c r="F12" s="28">
        <v>99</v>
      </c>
      <c r="G12" s="28">
        <v>244</v>
      </c>
      <c r="H12" s="28">
        <v>26</v>
      </c>
      <c r="I12" s="28">
        <v>36</v>
      </c>
      <c r="J12" s="28">
        <v>23</v>
      </c>
    </row>
    <row r="13" spans="1:10" x14ac:dyDescent="0.25">
      <c r="A13" s="44">
        <v>1909</v>
      </c>
      <c r="B13" s="28">
        <v>388</v>
      </c>
      <c r="C13" s="28">
        <v>109</v>
      </c>
      <c r="D13" s="28">
        <v>373</v>
      </c>
      <c r="E13" s="28">
        <v>109</v>
      </c>
      <c r="F13" s="28">
        <v>76</v>
      </c>
      <c r="G13" s="28">
        <v>322</v>
      </c>
      <c r="H13" s="28">
        <v>38</v>
      </c>
      <c r="I13" s="28">
        <v>70</v>
      </c>
      <c r="J13" s="28">
        <v>42</v>
      </c>
    </row>
    <row r="14" spans="1:10" x14ac:dyDescent="0.25">
      <c r="A14" s="44">
        <v>1910</v>
      </c>
      <c r="B14" s="28">
        <v>502</v>
      </c>
      <c r="C14" s="28">
        <v>103</v>
      </c>
      <c r="D14" s="28">
        <v>469</v>
      </c>
      <c r="E14" s="28">
        <v>99</v>
      </c>
      <c r="F14" s="28">
        <v>98</v>
      </c>
      <c r="G14" s="28">
        <v>412</v>
      </c>
      <c r="H14" s="28">
        <v>42</v>
      </c>
      <c r="I14" s="28">
        <v>70</v>
      </c>
      <c r="J14" s="28">
        <v>35</v>
      </c>
    </row>
    <row r="15" spans="1:10" x14ac:dyDescent="0.25">
      <c r="A15" s="44">
        <v>1911</v>
      </c>
      <c r="B15" s="28">
        <v>495</v>
      </c>
      <c r="C15" s="28">
        <v>57</v>
      </c>
      <c r="D15" s="28">
        <v>466</v>
      </c>
      <c r="E15" s="28">
        <v>57</v>
      </c>
      <c r="F15" s="28">
        <v>116</v>
      </c>
      <c r="G15" s="28">
        <v>435</v>
      </c>
      <c r="H15" s="28">
        <v>27</v>
      </c>
      <c r="I15" s="28">
        <v>43</v>
      </c>
      <c r="J15" s="28">
        <v>26</v>
      </c>
    </row>
    <row r="16" spans="1:10" x14ac:dyDescent="0.25">
      <c r="A16" s="44">
        <v>1912</v>
      </c>
      <c r="B16" s="28">
        <v>373</v>
      </c>
      <c r="C16" s="28">
        <v>35</v>
      </c>
      <c r="D16" s="28">
        <v>355</v>
      </c>
      <c r="E16" s="28">
        <v>35</v>
      </c>
      <c r="F16" s="28">
        <v>94</v>
      </c>
      <c r="G16" s="28">
        <v>305</v>
      </c>
      <c r="H16" s="28">
        <v>28</v>
      </c>
      <c r="I16" s="28">
        <v>25</v>
      </c>
      <c r="J16" s="28">
        <v>17</v>
      </c>
    </row>
    <row r="17" spans="1:10" x14ac:dyDescent="0.25">
      <c r="A17" s="44">
        <v>1913</v>
      </c>
      <c r="B17" s="28">
        <v>454</v>
      </c>
      <c r="C17" s="28">
        <v>54</v>
      </c>
      <c r="D17" s="28">
        <v>433</v>
      </c>
      <c r="E17" s="28">
        <v>56</v>
      </c>
      <c r="F17" s="28">
        <v>90</v>
      </c>
      <c r="G17" s="28">
        <v>382</v>
      </c>
      <c r="H17" s="28">
        <v>41</v>
      </c>
      <c r="I17" s="28">
        <v>53</v>
      </c>
      <c r="J17" s="28">
        <v>17</v>
      </c>
    </row>
    <row r="18" spans="1:10" x14ac:dyDescent="0.25">
      <c r="A18" s="44">
        <v>1914</v>
      </c>
      <c r="B18" s="28">
        <v>402</v>
      </c>
      <c r="C18" s="28">
        <v>50</v>
      </c>
      <c r="D18" s="28">
        <v>376</v>
      </c>
      <c r="E18" s="28">
        <v>49</v>
      </c>
      <c r="F18" s="28">
        <v>96</v>
      </c>
      <c r="G18" s="28">
        <v>314</v>
      </c>
      <c r="H18" s="28">
        <v>46</v>
      </c>
      <c r="I18" s="28">
        <v>33</v>
      </c>
      <c r="J18" s="28">
        <v>17</v>
      </c>
    </row>
    <row r="19" spans="1:10" x14ac:dyDescent="0.25">
      <c r="A19" s="44">
        <v>1915</v>
      </c>
      <c r="B19" s="28">
        <v>325</v>
      </c>
      <c r="C19" s="28">
        <v>69</v>
      </c>
      <c r="D19" s="28">
        <v>317</v>
      </c>
      <c r="E19" s="28">
        <v>69</v>
      </c>
      <c r="F19" s="28">
        <v>88</v>
      </c>
      <c r="G19" s="28">
        <v>248</v>
      </c>
      <c r="H19" s="28">
        <v>45</v>
      </c>
      <c r="I19" s="28">
        <v>38</v>
      </c>
      <c r="J19" s="28">
        <v>36</v>
      </c>
    </row>
    <row r="20" spans="1:10" x14ac:dyDescent="0.25">
      <c r="A20" s="44">
        <v>1916</v>
      </c>
      <c r="B20" s="28">
        <v>249</v>
      </c>
      <c r="C20" s="28">
        <v>90</v>
      </c>
      <c r="D20" s="28">
        <v>247</v>
      </c>
      <c r="E20" s="28">
        <v>89</v>
      </c>
      <c r="F20" s="28">
        <v>78</v>
      </c>
      <c r="G20" s="28">
        <v>157</v>
      </c>
      <c r="H20" s="28">
        <v>53</v>
      </c>
      <c r="I20" s="28">
        <v>68</v>
      </c>
      <c r="J20" s="28">
        <v>32</v>
      </c>
    </row>
    <row r="21" spans="1:10" x14ac:dyDescent="0.25">
      <c r="A21" s="44">
        <v>1917</v>
      </c>
      <c r="B21" s="28">
        <v>252</v>
      </c>
      <c r="C21" s="28">
        <v>46</v>
      </c>
      <c r="D21" s="28">
        <v>245</v>
      </c>
      <c r="E21" s="28">
        <v>45</v>
      </c>
      <c r="F21" s="28">
        <v>98</v>
      </c>
      <c r="G21" s="28">
        <v>158</v>
      </c>
      <c r="H21" s="28">
        <v>35</v>
      </c>
      <c r="I21" s="28">
        <v>32</v>
      </c>
      <c r="J21" s="28">
        <v>13</v>
      </c>
    </row>
    <row r="22" spans="1:10" x14ac:dyDescent="0.25">
      <c r="A22" s="44">
        <v>1918</v>
      </c>
      <c r="B22" s="28">
        <v>526</v>
      </c>
      <c r="C22" s="28">
        <v>187</v>
      </c>
      <c r="D22" s="28">
        <v>506</v>
      </c>
      <c r="E22" s="28">
        <v>187</v>
      </c>
      <c r="F22" s="28">
        <v>178</v>
      </c>
      <c r="G22" s="28">
        <v>355</v>
      </c>
      <c r="H22" s="28">
        <v>41</v>
      </c>
      <c r="I22" s="28">
        <v>122</v>
      </c>
      <c r="J22" s="28">
        <v>69</v>
      </c>
    </row>
    <row r="23" spans="1:10" x14ac:dyDescent="0.25">
      <c r="A23" s="44">
        <v>1919</v>
      </c>
      <c r="B23" s="28">
        <v>540</v>
      </c>
      <c r="C23" s="28">
        <v>111</v>
      </c>
      <c r="D23" s="28">
        <v>510</v>
      </c>
      <c r="E23" s="28">
        <v>111</v>
      </c>
      <c r="F23" s="28">
        <v>168</v>
      </c>
      <c r="G23" s="28">
        <v>408</v>
      </c>
      <c r="H23" s="28">
        <v>41</v>
      </c>
      <c r="I23" s="28">
        <v>76</v>
      </c>
      <c r="J23" s="28">
        <v>37</v>
      </c>
    </row>
    <row r="24" spans="1:10" x14ac:dyDescent="0.25">
      <c r="A24" s="44">
        <v>1920</v>
      </c>
      <c r="B24" s="28">
        <v>210</v>
      </c>
      <c r="C24" s="28">
        <v>93</v>
      </c>
      <c r="D24" s="28">
        <v>208</v>
      </c>
      <c r="E24" s="28">
        <v>92</v>
      </c>
      <c r="F24" s="28">
        <v>69</v>
      </c>
      <c r="G24" s="28">
        <v>155</v>
      </c>
      <c r="H24" s="28">
        <v>25</v>
      </c>
      <c r="I24" s="28">
        <v>65</v>
      </c>
      <c r="J24" s="28">
        <v>37</v>
      </c>
    </row>
    <row r="25" spans="1:10" x14ac:dyDescent="0.25">
      <c r="A25" s="11" t="s">
        <v>603</v>
      </c>
      <c r="B25" s="29">
        <f>SUM(B5:B24)</f>
        <v>7227</v>
      </c>
      <c r="C25" s="29">
        <f t="shared" ref="C25:J25" si="0">SUM(C5:C24)</f>
        <v>2547</v>
      </c>
      <c r="D25" s="29">
        <f t="shared" si="0"/>
        <v>6937</v>
      </c>
      <c r="E25" s="29">
        <f t="shared" si="0"/>
        <v>2531</v>
      </c>
      <c r="F25" s="29">
        <f t="shared" si="0"/>
        <v>2104</v>
      </c>
      <c r="G25" s="29">
        <f t="shared" si="0"/>
        <v>5244</v>
      </c>
      <c r="H25" s="29">
        <f t="shared" si="0"/>
        <v>842</v>
      </c>
      <c r="I25" s="29">
        <f t="shared" si="0"/>
        <v>1657</v>
      </c>
      <c r="J25" s="30">
        <f t="shared" si="0"/>
        <v>988</v>
      </c>
    </row>
  </sheetData>
  <mergeCells count="3">
    <mergeCell ref="B1:C1"/>
    <mergeCell ref="D1:E1"/>
    <mergeCell ref="F1:J1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3C792-C16F-4171-B4EF-9D361C9930F5}">
  <dimension ref="A1:F30"/>
  <sheetViews>
    <sheetView zoomScaleNormal="100" workbookViewId="0">
      <selection activeCell="N24" sqref="N24"/>
    </sheetView>
  </sheetViews>
  <sheetFormatPr defaultRowHeight="15" x14ac:dyDescent="0.25"/>
  <cols>
    <col min="1" max="1" width="14.5703125" bestFit="1" customWidth="1"/>
    <col min="2" max="2" width="12.140625" customWidth="1"/>
    <col min="3" max="3" width="13.5703125" customWidth="1"/>
    <col min="4" max="4" width="12.42578125" customWidth="1"/>
    <col min="5" max="5" width="12.140625" customWidth="1"/>
    <col min="6" max="6" width="12.5703125" customWidth="1"/>
  </cols>
  <sheetData>
    <row r="1" spans="1:6" x14ac:dyDescent="0.25">
      <c r="A1" s="1" t="s">
        <v>56</v>
      </c>
      <c r="B1" s="20" t="s">
        <v>1</v>
      </c>
      <c r="C1" s="69" t="s">
        <v>2</v>
      </c>
      <c r="D1" s="69"/>
      <c r="E1" s="69" t="s">
        <v>3</v>
      </c>
      <c r="F1" s="70"/>
    </row>
    <row r="2" spans="1:6" x14ac:dyDescent="0.25">
      <c r="A2" s="21"/>
      <c r="B2" s="3" t="s">
        <v>57</v>
      </c>
      <c r="C2" s="3" t="s">
        <v>58</v>
      </c>
      <c r="D2" s="3" t="s">
        <v>59</v>
      </c>
      <c r="E2" s="3" t="s">
        <v>60</v>
      </c>
      <c r="F2" s="4" t="s">
        <v>61</v>
      </c>
    </row>
    <row r="3" spans="1:6" x14ac:dyDescent="0.25">
      <c r="A3" s="5"/>
      <c r="B3" s="6" t="s">
        <v>62</v>
      </c>
      <c r="C3" s="6" t="s">
        <v>63</v>
      </c>
      <c r="D3" s="6" t="s">
        <v>64</v>
      </c>
      <c r="E3" s="6" t="s">
        <v>65</v>
      </c>
      <c r="F3" s="7" t="s">
        <v>66</v>
      </c>
    </row>
    <row r="4" spans="1:6" x14ac:dyDescent="0.25">
      <c r="A4" s="8" t="s">
        <v>34</v>
      </c>
    </row>
    <row r="5" spans="1:6" x14ac:dyDescent="0.25">
      <c r="A5" s="9">
        <v>1</v>
      </c>
      <c r="B5">
        <v>290</v>
      </c>
      <c r="C5">
        <v>237</v>
      </c>
      <c r="D5">
        <v>65</v>
      </c>
      <c r="E5">
        <v>138</v>
      </c>
      <c r="F5">
        <v>172</v>
      </c>
    </row>
    <row r="6" spans="1:6" x14ac:dyDescent="0.25">
      <c r="A6" s="9">
        <v>2</v>
      </c>
      <c r="B6">
        <v>517</v>
      </c>
      <c r="C6">
        <v>446</v>
      </c>
      <c r="D6">
        <v>116</v>
      </c>
      <c r="E6">
        <v>231</v>
      </c>
      <c r="F6">
        <v>333</v>
      </c>
    </row>
    <row r="7" spans="1:6" x14ac:dyDescent="0.25">
      <c r="A7" s="9">
        <v>3</v>
      </c>
      <c r="B7">
        <v>470</v>
      </c>
      <c r="C7">
        <v>393</v>
      </c>
      <c r="D7">
        <v>105</v>
      </c>
      <c r="E7">
        <v>245</v>
      </c>
      <c r="F7">
        <v>253</v>
      </c>
    </row>
    <row r="8" spans="1:6" x14ac:dyDescent="0.25">
      <c r="A8" s="9">
        <v>4</v>
      </c>
      <c r="B8">
        <v>342</v>
      </c>
      <c r="C8">
        <v>268</v>
      </c>
      <c r="D8">
        <v>88</v>
      </c>
      <c r="E8">
        <v>145</v>
      </c>
      <c r="F8">
        <v>213</v>
      </c>
    </row>
    <row r="9" spans="1:6" x14ac:dyDescent="0.25">
      <c r="A9" s="9">
        <v>5</v>
      </c>
      <c r="B9">
        <v>421</v>
      </c>
      <c r="C9">
        <v>355</v>
      </c>
      <c r="D9">
        <v>112</v>
      </c>
      <c r="E9">
        <v>220</v>
      </c>
      <c r="F9">
        <v>251</v>
      </c>
    </row>
    <row r="10" spans="1:6" x14ac:dyDescent="0.25">
      <c r="A10" s="9">
        <v>6</v>
      </c>
      <c r="B10">
        <v>636</v>
      </c>
      <c r="C10">
        <v>520</v>
      </c>
      <c r="D10">
        <v>153</v>
      </c>
      <c r="E10">
        <v>331</v>
      </c>
      <c r="F10">
        <v>344</v>
      </c>
    </row>
    <row r="11" spans="1:6" x14ac:dyDescent="0.25">
      <c r="A11" s="9">
        <v>7</v>
      </c>
      <c r="B11">
        <v>519</v>
      </c>
      <c r="C11">
        <v>452</v>
      </c>
      <c r="D11">
        <v>103</v>
      </c>
      <c r="E11">
        <v>286</v>
      </c>
      <c r="F11">
        <v>273</v>
      </c>
    </row>
    <row r="12" spans="1:6" x14ac:dyDescent="0.25">
      <c r="A12" s="9">
        <v>12</v>
      </c>
      <c r="B12">
        <v>202</v>
      </c>
      <c r="C12">
        <v>163</v>
      </c>
      <c r="D12">
        <v>60</v>
      </c>
      <c r="E12">
        <v>106</v>
      </c>
      <c r="F12">
        <v>120</v>
      </c>
    </row>
    <row r="13" spans="1:6" x14ac:dyDescent="0.25">
      <c r="A13" s="9">
        <v>13</v>
      </c>
      <c r="B13">
        <v>211</v>
      </c>
      <c r="C13">
        <v>179</v>
      </c>
      <c r="D13">
        <v>43</v>
      </c>
      <c r="E13">
        <v>108</v>
      </c>
      <c r="F13">
        <v>126</v>
      </c>
    </row>
    <row r="14" spans="1:6" x14ac:dyDescent="0.25">
      <c r="A14" s="9">
        <v>14</v>
      </c>
      <c r="B14">
        <v>429</v>
      </c>
      <c r="C14">
        <v>334</v>
      </c>
      <c r="D14">
        <v>114</v>
      </c>
      <c r="E14">
        <v>225</v>
      </c>
      <c r="F14">
        <v>239</v>
      </c>
    </row>
    <row r="15" spans="1:6" x14ac:dyDescent="0.25">
      <c r="A15" s="9">
        <v>15</v>
      </c>
      <c r="B15">
        <v>461</v>
      </c>
      <c r="C15">
        <v>356</v>
      </c>
      <c r="D15">
        <v>118</v>
      </c>
      <c r="E15">
        <v>212</v>
      </c>
      <c r="F15">
        <v>278</v>
      </c>
    </row>
    <row r="16" spans="1:6" x14ac:dyDescent="0.25">
      <c r="A16" s="9">
        <v>16</v>
      </c>
      <c r="B16">
        <v>500</v>
      </c>
      <c r="C16">
        <v>406</v>
      </c>
      <c r="D16">
        <v>153</v>
      </c>
      <c r="E16">
        <v>280</v>
      </c>
      <c r="F16">
        <v>308</v>
      </c>
    </row>
    <row r="17" spans="1:6" x14ac:dyDescent="0.25">
      <c r="A17" s="9">
        <v>17</v>
      </c>
      <c r="B17">
        <v>226</v>
      </c>
      <c r="C17">
        <v>176</v>
      </c>
      <c r="D17">
        <v>64</v>
      </c>
      <c r="E17">
        <v>125</v>
      </c>
      <c r="F17">
        <v>120</v>
      </c>
    </row>
    <row r="18" spans="1:6" x14ac:dyDescent="0.25">
      <c r="A18" s="9">
        <v>18</v>
      </c>
      <c r="B18">
        <v>470</v>
      </c>
      <c r="C18">
        <v>360</v>
      </c>
      <c r="D18">
        <v>136</v>
      </c>
      <c r="E18">
        <v>261</v>
      </c>
      <c r="F18">
        <v>239</v>
      </c>
    </row>
    <row r="19" spans="1:6" x14ac:dyDescent="0.25">
      <c r="A19" s="9">
        <v>19</v>
      </c>
      <c r="B19">
        <v>367</v>
      </c>
      <c r="C19">
        <v>276</v>
      </c>
      <c r="D19">
        <v>113</v>
      </c>
      <c r="E19">
        <v>181</v>
      </c>
      <c r="F19">
        <v>218</v>
      </c>
    </row>
    <row r="20" spans="1:6" x14ac:dyDescent="0.25">
      <c r="A20" s="9">
        <v>20</v>
      </c>
      <c r="B20">
        <v>484</v>
      </c>
      <c r="C20">
        <v>330</v>
      </c>
      <c r="D20">
        <v>171</v>
      </c>
      <c r="E20">
        <v>221</v>
      </c>
      <c r="F20">
        <v>283</v>
      </c>
    </row>
    <row r="21" spans="1:6" x14ac:dyDescent="0.25">
      <c r="A21" s="9">
        <v>21</v>
      </c>
      <c r="B21">
        <v>245</v>
      </c>
      <c r="C21">
        <v>197</v>
      </c>
      <c r="D21">
        <v>70</v>
      </c>
      <c r="E21">
        <v>137</v>
      </c>
      <c r="F21">
        <v>139</v>
      </c>
    </row>
    <row r="22" spans="1:6" x14ac:dyDescent="0.25">
      <c r="A22" s="9">
        <v>22</v>
      </c>
      <c r="B22">
        <v>463</v>
      </c>
      <c r="C22">
        <v>353</v>
      </c>
      <c r="D22">
        <v>144</v>
      </c>
      <c r="E22">
        <v>212</v>
      </c>
      <c r="F22">
        <v>282</v>
      </c>
    </row>
    <row r="23" spans="1:6" x14ac:dyDescent="0.25">
      <c r="A23" s="9">
        <v>41</v>
      </c>
      <c r="B23">
        <v>343</v>
      </c>
      <c r="C23">
        <v>275</v>
      </c>
      <c r="D23">
        <v>96</v>
      </c>
      <c r="E23">
        <v>169</v>
      </c>
      <c r="F23">
        <v>195</v>
      </c>
    </row>
    <row r="24" spans="1:6" x14ac:dyDescent="0.25">
      <c r="A24" s="9">
        <v>61</v>
      </c>
      <c r="B24">
        <v>445</v>
      </c>
      <c r="C24">
        <v>384</v>
      </c>
      <c r="D24">
        <v>124</v>
      </c>
      <c r="E24">
        <v>279</v>
      </c>
      <c r="F24">
        <v>237</v>
      </c>
    </row>
    <row r="25" spans="1:6" x14ac:dyDescent="0.25">
      <c r="A25" s="9">
        <v>67</v>
      </c>
      <c r="B25">
        <v>153</v>
      </c>
      <c r="C25">
        <v>134</v>
      </c>
      <c r="D25">
        <v>26</v>
      </c>
      <c r="E25">
        <v>89</v>
      </c>
      <c r="F25">
        <v>78</v>
      </c>
    </row>
    <row r="26" spans="1:6" x14ac:dyDescent="0.25">
      <c r="A26" s="9">
        <v>68</v>
      </c>
      <c r="B26">
        <v>178</v>
      </c>
      <c r="C26">
        <v>142</v>
      </c>
      <c r="D26">
        <v>45</v>
      </c>
      <c r="E26">
        <v>88</v>
      </c>
      <c r="F26">
        <v>98</v>
      </c>
    </row>
    <row r="27" spans="1:6" x14ac:dyDescent="0.25">
      <c r="A27" s="9">
        <v>70</v>
      </c>
      <c r="B27">
        <v>141</v>
      </c>
      <c r="C27">
        <v>107</v>
      </c>
      <c r="D27">
        <v>40</v>
      </c>
      <c r="E27">
        <v>70</v>
      </c>
      <c r="F27">
        <v>79</v>
      </c>
    </row>
    <row r="28" spans="1:6" x14ac:dyDescent="0.25">
      <c r="A28" s="11" t="s">
        <v>46</v>
      </c>
      <c r="B28" s="22">
        <f>SUM(B5:B27)</f>
        <v>8513</v>
      </c>
      <c r="C28" s="22">
        <f>SUM(C5:C27)</f>
        <v>6843</v>
      </c>
      <c r="D28" s="22">
        <f>SUM(D5:D27)</f>
        <v>2259</v>
      </c>
      <c r="E28" s="22">
        <f>SUM(E5:E27)</f>
        <v>4359</v>
      </c>
      <c r="F28" s="23">
        <f>SUM(F5:F27)</f>
        <v>4878</v>
      </c>
    </row>
    <row r="29" spans="1:6" x14ac:dyDescent="0.25">
      <c r="A29" s="24"/>
    </row>
    <row r="30" spans="1:6" x14ac:dyDescent="0.25">
      <c r="A30" s="11" t="s">
        <v>67</v>
      </c>
      <c r="B30" s="22">
        <f>B28</f>
        <v>8513</v>
      </c>
      <c r="C30" s="22">
        <f t="shared" ref="C30:F30" si="0">C28</f>
        <v>6843</v>
      </c>
      <c r="D30" s="22">
        <f t="shared" si="0"/>
        <v>2259</v>
      </c>
      <c r="E30" s="22">
        <f t="shared" si="0"/>
        <v>4359</v>
      </c>
      <c r="F30" s="23">
        <f t="shared" si="0"/>
        <v>4878</v>
      </c>
    </row>
  </sheetData>
  <mergeCells count="2">
    <mergeCell ref="C1:D1"/>
    <mergeCell ref="E1:F1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C5FE8-3A24-4C2D-B130-4397835EF8D7}">
  <dimension ref="A1:G20"/>
  <sheetViews>
    <sheetView view="pageLayout" zoomScaleNormal="100" workbookViewId="0">
      <selection activeCell="L4" sqref="K4:L4"/>
    </sheetView>
  </sheetViews>
  <sheetFormatPr defaultRowHeight="15" x14ac:dyDescent="0.25"/>
  <cols>
    <col min="1" max="1" width="17.7109375" customWidth="1"/>
    <col min="2" max="2" width="14.140625" customWidth="1"/>
    <col min="3" max="3" width="13.7109375" customWidth="1"/>
    <col min="4" max="4" width="12.42578125" customWidth="1"/>
    <col min="5" max="5" width="11.7109375" customWidth="1"/>
    <col min="6" max="6" width="21.28515625" customWidth="1"/>
    <col min="7" max="7" width="13.28515625" customWidth="1"/>
  </cols>
  <sheetData>
    <row r="1" spans="1:7" x14ac:dyDescent="0.25">
      <c r="A1" s="1" t="s">
        <v>604</v>
      </c>
      <c r="B1" s="20" t="s">
        <v>1</v>
      </c>
      <c r="C1" s="69" t="s">
        <v>2</v>
      </c>
      <c r="D1" s="69"/>
      <c r="E1" s="69"/>
      <c r="F1" s="69" t="s">
        <v>3</v>
      </c>
      <c r="G1" s="70"/>
    </row>
    <row r="2" spans="1:7" x14ac:dyDescent="0.25">
      <c r="A2" s="14"/>
      <c r="B2" s="15" t="s">
        <v>605</v>
      </c>
      <c r="C2" s="15" t="s">
        <v>606</v>
      </c>
      <c r="D2" s="15" t="s">
        <v>607</v>
      </c>
      <c r="E2" s="15" t="s">
        <v>608</v>
      </c>
      <c r="F2" s="15" t="s">
        <v>609</v>
      </c>
      <c r="G2" s="15" t="s">
        <v>610</v>
      </c>
    </row>
    <row r="3" spans="1:7" x14ac:dyDescent="0.25">
      <c r="A3" s="14"/>
      <c r="B3" s="3" t="s">
        <v>611</v>
      </c>
      <c r="C3" s="3" t="s">
        <v>612</v>
      </c>
      <c r="D3" s="3" t="s">
        <v>613</v>
      </c>
      <c r="E3" s="3" t="s">
        <v>614</v>
      </c>
      <c r="F3" s="3" t="s">
        <v>615</v>
      </c>
      <c r="G3" s="3" t="s">
        <v>616</v>
      </c>
    </row>
    <row r="4" spans="1:7" x14ac:dyDescent="0.25">
      <c r="A4" s="8" t="s">
        <v>521</v>
      </c>
    </row>
    <row r="5" spans="1:7" x14ac:dyDescent="0.25">
      <c r="A5" s="44">
        <v>2001</v>
      </c>
      <c r="B5" s="46">
        <v>382</v>
      </c>
      <c r="C5" s="46">
        <v>140</v>
      </c>
      <c r="D5" s="46">
        <v>99</v>
      </c>
      <c r="E5" s="46">
        <v>327</v>
      </c>
      <c r="F5" s="46">
        <v>145</v>
      </c>
      <c r="G5" s="46">
        <v>384</v>
      </c>
    </row>
    <row r="6" spans="1:7" x14ac:dyDescent="0.25">
      <c r="A6" s="44">
        <v>2002</v>
      </c>
      <c r="B6" s="46">
        <v>252</v>
      </c>
      <c r="C6" s="46">
        <v>158</v>
      </c>
      <c r="D6" s="46">
        <v>70</v>
      </c>
      <c r="E6" s="46">
        <v>202</v>
      </c>
      <c r="F6" s="46">
        <v>154</v>
      </c>
      <c r="G6" s="46">
        <v>243</v>
      </c>
    </row>
    <row r="7" spans="1:7" x14ac:dyDescent="0.25">
      <c r="A7" s="44">
        <v>2003</v>
      </c>
      <c r="B7" s="46">
        <v>512</v>
      </c>
      <c r="C7" s="46">
        <v>157</v>
      </c>
      <c r="D7" s="46">
        <v>122</v>
      </c>
      <c r="E7" s="46">
        <v>438</v>
      </c>
      <c r="F7" s="46">
        <v>152</v>
      </c>
      <c r="G7" s="46">
        <v>491</v>
      </c>
    </row>
    <row r="8" spans="1:7" x14ac:dyDescent="0.25">
      <c r="A8" s="44">
        <v>2004</v>
      </c>
      <c r="B8" s="46">
        <v>382</v>
      </c>
      <c r="C8" s="46">
        <v>192</v>
      </c>
      <c r="D8" s="46">
        <v>110</v>
      </c>
      <c r="E8" s="46">
        <v>316</v>
      </c>
      <c r="F8" s="46">
        <v>194</v>
      </c>
      <c r="G8" s="46">
        <v>375</v>
      </c>
    </row>
    <row r="9" spans="1:7" x14ac:dyDescent="0.25">
      <c r="A9" s="44">
        <v>2005</v>
      </c>
      <c r="B9" s="46">
        <v>387</v>
      </c>
      <c r="C9" s="46">
        <v>181</v>
      </c>
      <c r="D9" s="46">
        <v>105</v>
      </c>
      <c r="E9" s="46">
        <v>322</v>
      </c>
      <c r="F9" s="46">
        <v>181</v>
      </c>
      <c r="G9" s="46">
        <v>375</v>
      </c>
    </row>
    <row r="10" spans="1:7" x14ac:dyDescent="0.25">
      <c r="A10" s="44">
        <v>2006</v>
      </c>
      <c r="B10" s="46">
        <v>549</v>
      </c>
      <c r="C10" s="46">
        <v>205</v>
      </c>
      <c r="D10" s="46">
        <v>123</v>
      </c>
      <c r="E10" s="46">
        <v>482</v>
      </c>
      <c r="F10" s="46">
        <v>204</v>
      </c>
      <c r="G10" s="46">
        <v>533</v>
      </c>
    </row>
    <row r="11" spans="1:7" x14ac:dyDescent="0.25">
      <c r="A11" s="44">
        <v>2007</v>
      </c>
      <c r="B11" s="48">
        <v>381</v>
      </c>
      <c r="C11" s="48">
        <v>144</v>
      </c>
      <c r="D11" s="48">
        <v>111</v>
      </c>
      <c r="E11" s="48">
        <v>302</v>
      </c>
      <c r="F11" s="48">
        <v>141</v>
      </c>
      <c r="G11" s="48">
        <v>382</v>
      </c>
    </row>
    <row r="12" spans="1:7" x14ac:dyDescent="0.25">
      <c r="A12" s="44">
        <v>2008</v>
      </c>
      <c r="B12" s="48">
        <v>222</v>
      </c>
      <c r="C12" s="48">
        <v>92</v>
      </c>
      <c r="D12" s="48">
        <v>71</v>
      </c>
      <c r="E12" s="48">
        <v>171</v>
      </c>
      <c r="F12" s="48">
        <v>89</v>
      </c>
      <c r="G12" s="48">
        <v>215</v>
      </c>
    </row>
    <row r="13" spans="1:7" x14ac:dyDescent="0.25">
      <c r="A13" s="44">
        <v>2009</v>
      </c>
      <c r="B13" s="48">
        <v>367</v>
      </c>
      <c r="C13" s="48">
        <v>175</v>
      </c>
      <c r="D13" s="48">
        <v>97</v>
      </c>
      <c r="E13" s="48">
        <v>324</v>
      </c>
      <c r="F13" s="48">
        <v>180</v>
      </c>
      <c r="G13" s="48">
        <v>367</v>
      </c>
    </row>
    <row r="14" spans="1:7" x14ac:dyDescent="0.25">
      <c r="A14" s="44">
        <v>2010</v>
      </c>
      <c r="B14" s="48">
        <v>342</v>
      </c>
      <c r="C14" s="48">
        <v>171</v>
      </c>
      <c r="D14" s="48">
        <v>94</v>
      </c>
      <c r="E14" s="48">
        <v>280</v>
      </c>
      <c r="F14" s="48">
        <v>167</v>
      </c>
      <c r="G14" s="48">
        <v>333</v>
      </c>
    </row>
    <row r="15" spans="1:7" x14ac:dyDescent="0.25">
      <c r="A15" s="44">
        <v>2011</v>
      </c>
      <c r="B15" s="46">
        <v>323</v>
      </c>
      <c r="C15" s="46">
        <v>187</v>
      </c>
      <c r="D15" s="46">
        <v>80</v>
      </c>
      <c r="E15" s="46">
        <v>263</v>
      </c>
      <c r="F15" s="46">
        <v>184</v>
      </c>
      <c r="G15" s="46">
        <v>313</v>
      </c>
    </row>
    <row r="16" spans="1:7" x14ac:dyDescent="0.25">
      <c r="A16" s="44">
        <v>2012</v>
      </c>
      <c r="B16" s="46">
        <v>169</v>
      </c>
      <c r="C16" s="46">
        <v>109</v>
      </c>
      <c r="D16" s="46">
        <v>37</v>
      </c>
      <c r="E16" s="46">
        <v>144</v>
      </c>
      <c r="F16" s="46">
        <v>113</v>
      </c>
      <c r="G16" s="46">
        <v>167</v>
      </c>
    </row>
    <row r="17" spans="1:7" x14ac:dyDescent="0.25">
      <c r="A17" s="44">
        <v>2013</v>
      </c>
      <c r="B17" s="46">
        <v>324</v>
      </c>
      <c r="C17" s="46">
        <v>152</v>
      </c>
      <c r="D17" s="46">
        <v>91</v>
      </c>
      <c r="E17" s="46">
        <v>271</v>
      </c>
      <c r="F17" s="46">
        <v>151</v>
      </c>
      <c r="G17" s="46">
        <v>321</v>
      </c>
    </row>
    <row r="18" spans="1:7" x14ac:dyDescent="0.25">
      <c r="A18" s="44">
        <v>2014</v>
      </c>
      <c r="B18" s="46">
        <v>467</v>
      </c>
      <c r="C18" s="46">
        <v>165</v>
      </c>
      <c r="D18" s="46">
        <v>137</v>
      </c>
      <c r="E18" s="46">
        <v>369</v>
      </c>
      <c r="F18" s="46">
        <v>158</v>
      </c>
      <c r="G18" s="46">
        <v>443</v>
      </c>
    </row>
    <row r="19" spans="1:7" x14ac:dyDescent="0.25">
      <c r="A19" s="44">
        <v>2015</v>
      </c>
      <c r="B19" s="48">
        <v>258</v>
      </c>
      <c r="C19" s="48">
        <v>147</v>
      </c>
      <c r="D19" s="48">
        <v>71</v>
      </c>
      <c r="E19" s="48">
        <v>218</v>
      </c>
      <c r="F19" s="48">
        <v>145</v>
      </c>
      <c r="G19" s="48">
        <v>258</v>
      </c>
    </row>
    <row r="20" spans="1:7" x14ac:dyDescent="0.25">
      <c r="A20" s="11" t="s">
        <v>617</v>
      </c>
      <c r="B20" s="29">
        <f>SUM(B5:B19)</f>
        <v>5317</v>
      </c>
      <c r="C20" s="29">
        <f t="shared" ref="C20:G20" si="0">SUM(C5:C19)</f>
        <v>2375</v>
      </c>
      <c r="D20" s="29">
        <f t="shared" si="0"/>
        <v>1418</v>
      </c>
      <c r="E20" s="29">
        <f t="shared" si="0"/>
        <v>4429</v>
      </c>
      <c r="F20" s="29">
        <f t="shared" si="0"/>
        <v>2358</v>
      </c>
      <c r="G20" s="30">
        <f t="shared" si="0"/>
        <v>5200</v>
      </c>
    </row>
  </sheetData>
  <mergeCells count="2">
    <mergeCell ref="C1:E1"/>
    <mergeCell ref="F1:G1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04750-0ED2-47E4-AB61-506DB7FFC513}">
  <dimension ref="A1:I22"/>
  <sheetViews>
    <sheetView view="pageLayout" zoomScaleNormal="100" workbookViewId="0">
      <selection activeCell="L4" sqref="K4:L4"/>
    </sheetView>
  </sheetViews>
  <sheetFormatPr defaultRowHeight="15" x14ac:dyDescent="0.25"/>
  <cols>
    <col min="1" max="1" width="18.28515625" customWidth="1"/>
    <col min="2" max="2" width="10.28515625" customWidth="1"/>
    <col min="3" max="4" width="10.85546875" customWidth="1"/>
    <col min="5" max="5" width="12" customWidth="1"/>
    <col min="6" max="6" width="12.7109375" customWidth="1"/>
    <col min="7" max="7" width="13.5703125" customWidth="1"/>
    <col min="8" max="8" width="11" customWidth="1"/>
    <col min="9" max="9" width="11.7109375" customWidth="1"/>
  </cols>
  <sheetData>
    <row r="1" spans="1:9" x14ac:dyDescent="0.25">
      <c r="A1" s="1" t="s">
        <v>618</v>
      </c>
      <c r="B1" s="69" t="s">
        <v>1</v>
      </c>
      <c r="C1" s="69"/>
      <c r="D1" s="69"/>
      <c r="E1" s="69" t="s">
        <v>2</v>
      </c>
      <c r="F1" s="69"/>
      <c r="G1" s="69" t="s">
        <v>3</v>
      </c>
      <c r="H1" s="69"/>
      <c r="I1" s="70"/>
    </row>
    <row r="2" spans="1:9" x14ac:dyDescent="0.25">
      <c r="A2" s="2"/>
      <c r="B2" s="3" t="s">
        <v>619</v>
      </c>
      <c r="C2" s="3" t="s">
        <v>620</v>
      </c>
      <c r="D2" s="3" t="s">
        <v>621</v>
      </c>
      <c r="E2" s="3" t="s">
        <v>622</v>
      </c>
      <c r="F2" s="3" t="s">
        <v>623</v>
      </c>
      <c r="G2" s="3" t="s">
        <v>624</v>
      </c>
      <c r="H2" s="3" t="s">
        <v>625</v>
      </c>
      <c r="I2" s="4" t="s">
        <v>626</v>
      </c>
    </row>
    <row r="3" spans="1:9" x14ac:dyDescent="0.25">
      <c r="A3" s="34"/>
      <c r="B3" s="6" t="s">
        <v>627</v>
      </c>
      <c r="C3" s="6" t="s">
        <v>628</v>
      </c>
      <c r="D3" s="6" t="s">
        <v>629</v>
      </c>
      <c r="E3" s="6" t="s">
        <v>630</v>
      </c>
      <c r="F3" s="6" t="s">
        <v>631</v>
      </c>
      <c r="G3" s="6" t="s">
        <v>611</v>
      </c>
      <c r="H3" s="6" t="s">
        <v>632</v>
      </c>
      <c r="I3" s="7" t="s">
        <v>614</v>
      </c>
    </row>
    <row r="4" spans="1:9" x14ac:dyDescent="0.25">
      <c r="A4" s="8" t="s">
        <v>521</v>
      </c>
    </row>
    <row r="5" spans="1:9" x14ac:dyDescent="0.25">
      <c r="A5" s="44">
        <v>2101</v>
      </c>
      <c r="B5" s="46">
        <v>183</v>
      </c>
      <c r="C5" s="46">
        <v>354</v>
      </c>
      <c r="D5" s="46">
        <v>317</v>
      </c>
      <c r="E5" s="46">
        <v>180</v>
      </c>
      <c r="F5" s="46">
        <v>607</v>
      </c>
      <c r="G5" s="46">
        <v>286</v>
      </c>
      <c r="H5" s="46">
        <v>148</v>
      </c>
      <c r="I5" s="46">
        <v>223</v>
      </c>
    </row>
    <row r="6" spans="1:9" x14ac:dyDescent="0.25">
      <c r="A6" s="44">
        <v>2102</v>
      </c>
      <c r="B6" s="48">
        <v>162</v>
      </c>
      <c r="C6" s="48">
        <v>255</v>
      </c>
      <c r="D6" s="48">
        <v>186</v>
      </c>
      <c r="E6" s="48">
        <v>166</v>
      </c>
      <c r="F6" s="48">
        <v>405</v>
      </c>
      <c r="G6" s="48">
        <v>230</v>
      </c>
      <c r="H6" s="48">
        <v>75</v>
      </c>
      <c r="I6" s="48">
        <v>137</v>
      </c>
    </row>
    <row r="7" spans="1:9" x14ac:dyDescent="0.25">
      <c r="A7" s="44">
        <v>2103</v>
      </c>
      <c r="B7" s="48">
        <v>178</v>
      </c>
      <c r="C7" s="48">
        <v>185</v>
      </c>
      <c r="D7" s="48">
        <v>164</v>
      </c>
      <c r="E7" s="48">
        <v>178</v>
      </c>
      <c r="F7" s="48">
        <v>315</v>
      </c>
      <c r="G7" s="48">
        <v>175</v>
      </c>
      <c r="H7" s="48">
        <v>58</v>
      </c>
      <c r="I7" s="48">
        <v>110</v>
      </c>
    </row>
    <row r="8" spans="1:9" x14ac:dyDescent="0.25">
      <c r="A8" s="44">
        <v>2104</v>
      </c>
      <c r="B8" s="48">
        <v>165</v>
      </c>
      <c r="C8" s="48">
        <v>224</v>
      </c>
      <c r="D8" s="48">
        <v>168</v>
      </c>
      <c r="E8" s="48">
        <v>166</v>
      </c>
      <c r="F8" s="48">
        <v>353</v>
      </c>
      <c r="G8" s="48">
        <v>199</v>
      </c>
      <c r="H8" s="48">
        <v>71</v>
      </c>
      <c r="I8" s="48">
        <v>118</v>
      </c>
    </row>
    <row r="9" spans="1:9" x14ac:dyDescent="0.25">
      <c r="A9" s="44">
        <v>2105</v>
      </c>
      <c r="B9" s="48">
        <v>107</v>
      </c>
      <c r="C9" s="48">
        <v>115</v>
      </c>
      <c r="D9" s="48">
        <v>97</v>
      </c>
      <c r="E9" s="48">
        <v>108</v>
      </c>
      <c r="F9" s="48">
        <v>182</v>
      </c>
      <c r="G9" s="48">
        <v>89</v>
      </c>
      <c r="H9" s="48">
        <v>56</v>
      </c>
      <c r="I9" s="48">
        <v>65</v>
      </c>
    </row>
    <row r="10" spans="1:9" x14ac:dyDescent="0.25">
      <c r="A10" s="44">
        <v>2106</v>
      </c>
      <c r="B10" s="46">
        <v>181</v>
      </c>
      <c r="C10" s="46">
        <v>212</v>
      </c>
      <c r="D10" s="46">
        <v>284</v>
      </c>
      <c r="E10" s="46">
        <v>176</v>
      </c>
      <c r="F10" s="46">
        <v>432</v>
      </c>
      <c r="G10" s="46">
        <v>234</v>
      </c>
      <c r="H10" s="46">
        <v>96</v>
      </c>
      <c r="I10" s="46">
        <v>153</v>
      </c>
    </row>
    <row r="11" spans="1:9" x14ac:dyDescent="0.25">
      <c r="A11" s="44">
        <v>2107</v>
      </c>
      <c r="B11" s="48">
        <v>170</v>
      </c>
      <c r="C11" s="48">
        <v>216</v>
      </c>
      <c r="D11" s="48">
        <v>213</v>
      </c>
      <c r="E11" s="48">
        <v>170</v>
      </c>
      <c r="F11" s="48">
        <v>388</v>
      </c>
      <c r="G11" s="48">
        <v>205</v>
      </c>
      <c r="H11" s="48">
        <v>84</v>
      </c>
      <c r="I11" s="48">
        <v>132</v>
      </c>
    </row>
    <row r="12" spans="1:9" x14ac:dyDescent="0.25">
      <c r="A12" s="44">
        <v>2108</v>
      </c>
      <c r="B12" s="48">
        <v>131</v>
      </c>
      <c r="C12" s="48">
        <v>151</v>
      </c>
      <c r="D12" s="48">
        <v>134</v>
      </c>
      <c r="E12" s="48">
        <v>130</v>
      </c>
      <c r="F12" s="48">
        <v>245</v>
      </c>
      <c r="G12" s="48">
        <v>122</v>
      </c>
      <c r="H12" s="48">
        <v>83</v>
      </c>
      <c r="I12" s="48">
        <v>72</v>
      </c>
    </row>
    <row r="13" spans="1:9" x14ac:dyDescent="0.25">
      <c r="A13" s="44">
        <v>2109</v>
      </c>
      <c r="B13" s="48">
        <v>189</v>
      </c>
      <c r="C13" s="48">
        <v>126</v>
      </c>
      <c r="D13" s="48">
        <v>137</v>
      </c>
      <c r="E13" s="48">
        <v>194</v>
      </c>
      <c r="F13" s="48">
        <v>245</v>
      </c>
      <c r="G13" s="48">
        <v>128</v>
      </c>
      <c r="H13" s="48">
        <v>58</v>
      </c>
      <c r="I13" s="48">
        <v>73</v>
      </c>
    </row>
    <row r="14" spans="1:9" x14ac:dyDescent="0.25">
      <c r="A14" s="44">
        <v>2110</v>
      </c>
      <c r="B14" s="48">
        <v>102</v>
      </c>
      <c r="C14" s="48">
        <v>120</v>
      </c>
      <c r="D14" s="48">
        <v>157</v>
      </c>
      <c r="E14" s="48">
        <v>100</v>
      </c>
      <c r="F14" s="48">
        <v>240</v>
      </c>
      <c r="G14" s="48">
        <v>139</v>
      </c>
      <c r="H14" s="48">
        <v>47</v>
      </c>
      <c r="I14" s="48">
        <v>72</v>
      </c>
    </row>
    <row r="15" spans="1:9" x14ac:dyDescent="0.25">
      <c r="A15" s="9">
        <v>2111</v>
      </c>
      <c r="B15" s="48">
        <v>236</v>
      </c>
      <c r="C15" s="48">
        <v>269</v>
      </c>
      <c r="D15" s="48">
        <v>246</v>
      </c>
      <c r="E15" s="48">
        <v>238</v>
      </c>
      <c r="F15" s="48">
        <v>462</v>
      </c>
      <c r="G15" s="48">
        <v>248</v>
      </c>
      <c r="H15" s="48">
        <v>96</v>
      </c>
      <c r="I15" s="48">
        <v>166</v>
      </c>
    </row>
    <row r="16" spans="1:9" x14ac:dyDescent="0.25">
      <c r="A16" s="9">
        <v>2112</v>
      </c>
      <c r="B16" s="48">
        <v>313</v>
      </c>
      <c r="C16" s="48">
        <v>286</v>
      </c>
      <c r="D16" s="48">
        <v>231</v>
      </c>
      <c r="E16" s="48">
        <v>307</v>
      </c>
      <c r="F16" s="48">
        <v>475</v>
      </c>
      <c r="G16" s="48">
        <v>270</v>
      </c>
      <c r="H16" s="48">
        <v>109</v>
      </c>
      <c r="I16" s="48">
        <v>129</v>
      </c>
    </row>
    <row r="17" spans="1:9" x14ac:dyDescent="0.25">
      <c r="A17" s="9">
        <v>2113</v>
      </c>
      <c r="B17" s="48">
        <v>131</v>
      </c>
      <c r="C17" s="48">
        <v>134</v>
      </c>
      <c r="D17" s="48">
        <v>149</v>
      </c>
      <c r="E17" s="48">
        <v>132</v>
      </c>
      <c r="F17" s="48">
        <v>258</v>
      </c>
      <c r="G17" s="48">
        <v>166</v>
      </c>
      <c r="H17" s="48">
        <v>36</v>
      </c>
      <c r="I17" s="48">
        <v>76</v>
      </c>
    </row>
    <row r="18" spans="1:9" x14ac:dyDescent="0.25">
      <c r="A18" s="9">
        <v>2114</v>
      </c>
      <c r="B18" s="48">
        <v>191</v>
      </c>
      <c r="C18" s="48">
        <v>198</v>
      </c>
      <c r="D18" s="48">
        <v>159</v>
      </c>
      <c r="E18" s="48">
        <v>181</v>
      </c>
      <c r="F18" s="48">
        <v>316</v>
      </c>
      <c r="G18" s="48">
        <v>194</v>
      </c>
      <c r="H18" s="48">
        <v>81</v>
      </c>
      <c r="I18" s="48">
        <v>79</v>
      </c>
    </row>
    <row r="19" spans="1:9" x14ac:dyDescent="0.25">
      <c r="A19" s="44">
        <v>2115</v>
      </c>
      <c r="B19" s="48">
        <v>158</v>
      </c>
      <c r="C19" s="48">
        <v>173</v>
      </c>
      <c r="D19" s="48">
        <v>122</v>
      </c>
      <c r="E19" s="48">
        <v>156</v>
      </c>
      <c r="F19" s="48">
        <v>268</v>
      </c>
      <c r="G19" s="48">
        <v>144</v>
      </c>
      <c r="H19" s="48">
        <v>54</v>
      </c>
      <c r="I19" s="48">
        <v>93</v>
      </c>
    </row>
    <row r="20" spans="1:9" x14ac:dyDescent="0.25">
      <c r="A20" s="44">
        <v>2116</v>
      </c>
      <c r="B20" s="48">
        <v>120</v>
      </c>
      <c r="C20" s="48">
        <v>115</v>
      </c>
      <c r="D20" s="48">
        <v>102</v>
      </c>
      <c r="E20" s="48">
        <v>123</v>
      </c>
      <c r="F20" s="48">
        <v>202</v>
      </c>
      <c r="G20" s="48">
        <v>101</v>
      </c>
      <c r="H20" s="48">
        <v>38</v>
      </c>
      <c r="I20" s="48">
        <v>73</v>
      </c>
    </row>
    <row r="21" spans="1:9" x14ac:dyDescent="0.25">
      <c r="A21" s="44">
        <v>2117</v>
      </c>
      <c r="B21" s="48">
        <v>143</v>
      </c>
      <c r="C21" s="48">
        <v>143</v>
      </c>
      <c r="D21" s="48">
        <v>146</v>
      </c>
      <c r="E21" s="48">
        <v>142</v>
      </c>
      <c r="F21" s="48">
        <v>277</v>
      </c>
      <c r="G21" s="48">
        <v>123</v>
      </c>
      <c r="H21" s="48">
        <v>60</v>
      </c>
      <c r="I21" s="48">
        <v>103</v>
      </c>
    </row>
    <row r="22" spans="1:9" x14ac:dyDescent="0.25">
      <c r="A22" s="11" t="s">
        <v>633</v>
      </c>
      <c r="B22" s="29">
        <f>SUM(B5:B21)</f>
        <v>2860</v>
      </c>
      <c r="C22" s="29">
        <f t="shared" ref="C22:I22" si="0">SUM(C5:C21)</f>
        <v>3276</v>
      </c>
      <c r="D22" s="29">
        <f t="shared" si="0"/>
        <v>3012</v>
      </c>
      <c r="E22" s="29">
        <f t="shared" si="0"/>
        <v>2847</v>
      </c>
      <c r="F22" s="29">
        <f t="shared" si="0"/>
        <v>5670</v>
      </c>
      <c r="G22" s="29">
        <f t="shared" si="0"/>
        <v>3053</v>
      </c>
      <c r="H22" s="29">
        <f t="shared" si="0"/>
        <v>1250</v>
      </c>
      <c r="I22" s="30">
        <f t="shared" si="0"/>
        <v>1874</v>
      </c>
    </row>
  </sheetData>
  <mergeCells count="3">
    <mergeCell ref="B1:D1"/>
    <mergeCell ref="E1:F1"/>
    <mergeCell ref="G1:I1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A5512-50F6-44AA-8E13-F87506A4F25A}">
  <dimension ref="A1:I19"/>
  <sheetViews>
    <sheetView view="pageLayout" zoomScaleNormal="100" workbookViewId="0">
      <selection activeCell="L4" sqref="K4:L4"/>
    </sheetView>
  </sheetViews>
  <sheetFormatPr defaultRowHeight="15" x14ac:dyDescent="0.25"/>
  <cols>
    <col min="1" max="1" width="18.5703125" customWidth="1"/>
    <col min="2" max="2" width="10.85546875" customWidth="1"/>
    <col min="3" max="3" width="12.42578125" customWidth="1"/>
    <col min="4" max="4" width="10.85546875" customWidth="1"/>
    <col min="5" max="5" width="12" customWidth="1"/>
    <col min="6" max="6" width="14.140625" customWidth="1"/>
    <col min="7" max="7" width="11.42578125" customWidth="1"/>
    <col min="8" max="8" width="11.140625" customWidth="1"/>
    <col min="9" max="9" width="10.7109375" customWidth="1"/>
  </cols>
  <sheetData>
    <row r="1" spans="1:9" x14ac:dyDescent="0.25">
      <c r="A1" s="1" t="s">
        <v>634</v>
      </c>
      <c r="B1" s="69" t="s">
        <v>1</v>
      </c>
      <c r="C1" s="69"/>
      <c r="D1" s="69" t="s">
        <v>2</v>
      </c>
      <c r="E1" s="69"/>
      <c r="F1" s="69"/>
      <c r="G1" s="69" t="s">
        <v>3</v>
      </c>
      <c r="H1" s="69"/>
      <c r="I1" s="70"/>
    </row>
    <row r="2" spans="1:9" x14ac:dyDescent="0.25">
      <c r="A2" s="21"/>
      <c r="B2" s="15" t="s">
        <v>635</v>
      </c>
      <c r="C2" s="15" t="s">
        <v>636</v>
      </c>
      <c r="D2" s="15" t="s">
        <v>637</v>
      </c>
      <c r="E2" s="15" t="s">
        <v>638</v>
      </c>
      <c r="F2" s="15" t="s">
        <v>639</v>
      </c>
      <c r="G2" s="15" t="s">
        <v>640</v>
      </c>
      <c r="H2" s="15" t="s">
        <v>641</v>
      </c>
      <c r="I2" s="25" t="s">
        <v>642</v>
      </c>
    </row>
    <row r="3" spans="1:9" x14ac:dyDescent="0.25">
      <c r="A3" s="53"/>
      <c r="B3" s="6" t="s">
        <v>643</v>
      </c>
      <c r="C3" s="6" t="s">
        <v>644</v>
      </c>
      <c r="D3" s="6" t="s">
        <v>645</v>
      </c>
      <c r="E3" s="6" t="s">
        <v>646</v>
      </c>
      <c r="F3" s="6" t="s">
        <v>647</v>
      </c>
      <c r="G3" s="6" t="s">
        <v>648</v>
      </c>
      <c r="H3" s="6" t="s">
        <v>649</v>
      </c>
      <c r="I3" s="7" t="s">
        <v>650</v>
      </c>
    </row>
    <row r="4" spans="1:9" x14ac:dyDescent="0.25">
      <c r="A4" s="8" t="s">
        <v>521</v>
      </c>
    </row>
    <row r="5" spans="1:9" x14ac:dyDescent="0.25">
      <c r="A5" s="44">
        <v>2201</v>
      </c>
      <c r="B5" s="48">
        <v>164</v>
      </c>
      <c r="C5" s="48">
        <v>342</v>
      </c>
      <c r="D5" s="48">
        <v>158</v>
      </c>
      <c r="E5" s="48">
        <v>94</v>
      </c>
      <c r="F5" s="48">
        <v>289</v>
      </c>
      <c r="G5" s="48">
        <v>157</v>
      </c>
      <c r="H5" s="48">
        <v>256</v>
      </c>
      <c r="I5" s="48">
        <v>135</v>
      </c>
    </row>
    <row r="6" spans="1:9" x14ac:dyDescent="0.25">
      <c r="A6" s="44">
        <v>2202</v>
      </c>
      <c r="B6" s="48">
        <v>127</v>
      </c>
      <c r="C6" s="48">
        <v>252</v>
      </c>
      <c r="D6" s="48">
        <v>128</v>
      </c>
      <c r="E6" s="48">
        <v>80</v>
      </c>
      <c r="F6" s="48">
        <v>201</v>
      </c>
      <c r="G6" s="48">
        <v>128</v>
      </c>
      <c r="H6" s="48">
        <v>203</v>
      </c>
      <c r="I6" s="48">
        <v>86</v>
      </c>
    </row>
    <row r="7" spans="1:9" x14ac:dyDescent="0.25">
      <c r="A7" s="44">
        <v>2203</v>
      </c>
      <c r="B7" s="48">
        <v>114</v>
      </c>
      <c r="C7" s="48">
        <v>253</v>
      </c>
      <c r="D7" s="48">
        <v>119</v>
      </c>
      <c r="E7" s="48">
        <v>72</v>
      </c>
      <c r="F7" s="48">
        <v>207</v>
      </c>
      <c r="G7" s="48">
        <v>115</v>
      </c>
      <c r="H7" s="48">
        <v>194</v>
      </c>
      <c r="I7" s="48">
        <v>92</v>
      </c>
    </row>
    <row r="8" spans="1:9" x14ac:dyDescent="0.25">
      <c r="A8" s="44">
        <v>2204</v>
      </c>
      <c r="B8" s="48">
        <v>125</v>
      </c>
      <c r="C8" s="48">
        <v>295</v>
      </c>
      <c r="D8" s="48">
        <v>123</v>
      </c>
      <c r="E8" s="48">
        <v>99</v>
      </c>
      <c r="F8" s="48">
        <v>216</v>
      </c>
      <c r="G8" s="48">
        <v>121</v>
      </c>
      <c r="H8" s="48">
        <v>207</v>
      </c>
      <c r="I8" s="48">
        <v>111</v>
      </c>
    </row>
    <row r="9" spans="1:9" x14ac:dyDescent="0.25">
      <c r="A9" s="44">
        <v>2205</v>
      </c>
      <c r="B9" s="48">
        <v>82</v>
      </c>
      <c r="C9" s="48">
        <v>288</v>
      </c>
      <c r="D9" s="48">
        <v>83</v>
      </c>
      <c r="E9" s="48">
        <v>73</v>
      </c>
      <c r="F9" s="48">
        <v>257</v>
      </c>
      <c r="G9" s="48">
        <v>81</v>
      </c>
      <c r="H9" s="48">
        <v>249</v>
      </c>
      <c r="I9" s="48">
        <v>87</v>
      </c>
    </row>
    <row r="10" spans="1:9" x14ac:dyDescent="0.25">
      <c r="A10" s="44">
        <v>2206</v>
      </c>
      <c r="B10" s="48">
        <v>155</v>
      </c>
      <c r="C10" s="48">
        <v>512</v>
      </c>
      <c r="D10" s="48">
        <v>160</v>
      </c>
      <c r="E10" s="48">
        <v>173</v>
      </c>
      <c r="F10" s="48">
        <v>380</v>
      </c>
      <c r="G10" s="48">
        <v>158</v>
      </c>
      <c r="H10" s="48">
        <v>353</v>
      </c>
      <c r="I10" s="48">
        <v>205</v>
      </c>
    </row>
    <row r="11" spans="1:9" x14ac:dyDescent="0.25">
      <c r="A11" s="44">
        <v>2207</v>
      </c>
      <c r="B11" s="46">
        <v>127</v>
      </c>
      <c r="C11" s="46">
        <v>569</v>
      </c>
      <c r="D11" s="46">
        <v>132</v>
      </c>
      <c r="E11" s="46">
        <v>172</v>
      </c>
      <c r="F11" s="46">
        <v>465</v>
      </c>
      <c r="G11" s="46">
        <v>130</v>
      </c>
      <c r="H11" s="46">
        <v>411</v>
      </c>
      <c r="I11" s="46">
        <v>223</v>
      </c>
    </row>
    <row r="12" spans="1:9" x14ac:dyDescent="0.25">
      <c r="A12" s="44">
        <v>2208</v>
      </c>
      <c r="B12" s="46">
        <v>151</v>
      </c>
      <c r="C12" s="46">
        <v>503</v>
      </c>
      <c r="D12" s="46">
        <v>150</v>
      </c>
      <c r="E12" s="46">
        <v>203</v>
      </c>
      <c r="F12" s="46">
        <v>337</v>
      </c>
      <c r="G12" s="46">
        <v>149</v>
      </c>
      <c r="H12" s="46">
        <v>308</v>
      </c>
      <c r="I12" s="46">
        <v>226</v>
      </c>
    </row>
    <row r="13" spans="1:9" x14ac:dyDescent="0.25">
      <c r="A13" s="44">
        <v>2209</v>
      </c>
      <c r="B13" s="46">
        <v>84</v>
      </c>
      <c r="C13" s="46">
        <v>217</v>
      </c>
      <c r="D13" s="46">
        <v>84</v>
      </c>
      <c r="E13" s="46">
        <v>67</v>
      </c>
      <c r="F13" s="46">
        <v>176</v>
      </c>
      <c r="G13" s="46">
        <v>85</v>
      </c>
      <c r="H13" s="46">
        <v>130</v>
      </c>
      <c r="I13" s="46">
        <v>115</v>
      </c>
    </row>
    <row r="14" spans="1:9" x14ac:dyDescent="0.25">
      <c r="A14" s="44">
        <v>2210</v>
      </c>
      <c r="B14" s="46">
        <v>120</v>
      </c>
      <c r="C14" s="46">
        <v>290</v>
      </c>
      <c r="D14" s="46">
        <v>118</v>
      </c>
      <c r="E14" s="46">
        <v>131</v>
      </c>
      <c r="F14" s="46">
        <v>190</v>
      </c>
      <c r="G14" s="46">
        <v>119</v>
      </c>
      <c r="H14" s="46">
        <v>174</v>
      </c>
      <c r="I14" s="46">
        <v>148</v>
      </c>
    </row>
    <row r="15" spans="1:9" x14ac:dyDescent="0.25">
      <c r="A15" s="44">
        <v>2211</v>
      </c>
      <c r="B15" s="46">
        <v>88</v>
      </c>
      <c r="C15" s="46">
        <v>422</v>
      </c>
      <c r="D15" s="46">
        <v>93</v>
      </c>
      <c r="E15" s="46">
        <v>131</v>
      </c>
      <c r="F15" s="46">
        <v>320</v>
      </c>
      <c r="G15" s="46">
        <v>91</v>
      </c>
      <c r="H15" s="46">
        <v>242</v>
      </c>
      <c r="I15" s="46">
        <v>211</v>
      </c>
    </row>
    <row r="16" spans="1:9" x14ac:dyDescent="0.25">
      <c r="A16" s="44">
        <v>2212</v>
      </c>
      <c r="B16" s="46">
        <v>106</v>
      </c>
      <c r="C16" s="46">
        <v>392</v>
      </c>
      <c r="D16" s="46">
        <v>108</v>
      </c>
      <c r="E16" s="46">
        <v>141</v>
      </c>
      <c r="F16" s="46">
        <v>309</v>
      </c>
      <c r="G16" s="46">
        <v>110</v>
      </c>
      <c r="H16" s="46">
        <v>251</v>
      </c>
      <c r="I16" s="46">
        <v>195</v>
      </c>
    </row>
    <row r="17" spans="1:9" x14ac:dyDescent="0.25">
      <c r="A17" s="44">
        <v>2213</v>
      </c>
      <c r="B17" s="46">
        <v>0</v>
      </c>
      <c r="C17" s="46">
        <v>36</v>
      </c>
      <c r="D17" s="46">
        <v>0</v>
      </c>
      <c r="E17" s="46">
        <v>9</v>
      </c>
      <c r="F17" s="46">
        <v>34</v>
      </c>
      <c r="G17" s="46">
        <v>0</v>
      </c>
      <c r="H17" s="46">
        <v>32</v>
      </c>
      <c r="I17" s="46">
        <v>10</v>
      </c>
    </row>
    <row r="18" spans="1:9" x14ac:dyDescent="0.25">
      <c r="A18" s="44">
        <v>2214</v>
      </c>
      <c r="B18" s="46">
        <v>94</v>
      </c>
      <c r="C18" s="46">
        <v>262</v>
      </c>
      <c r="D18" s="46">
        <v>96</v>
      </c>
      <c r="E18" s="46">
        <v>105</v>
      </c>
      <c r="F18" s="46">
        <v>194</v>
      </c>
      <c r="G18" s="46">
        <v>96</v>
      </c>
      <c r="H18" s="46">
        <v>156</v>
      </c>
      <c r="I18" s="46">
        <v>137</v>
      </c>
    </row>
    <row r="19" spans="1:9" x14ac:dyDescent="0.25">
      <c r="A19" s="11" t="s">
        <v>651</v>
      </c>
      <c r="B19" s="54">
        <f>SUM(B5:B18)</f>
        <v>1537</v>
      </c>
      <c r="C19" s="54">
        <f t="shared" ref="C19:I19" si="0">SUM(C5:C18)</f>
        <v>4633</v>
      </c>
      <c r="D19" s="54">
        <f t="shared" si="0"/>
        <v>1552</v>
      </c>
      <c r="E19" s="54">
        <f t="shared" si="0"/>
        <v>1550</v>
      </c>
      <c r="F19" s="54">
        <f t="shared" si="0"/>
        <v>3575</v>
      </c>
      <c r="G19" s="54">
        <f t="shared" si="0"/>
        <v>1540</v>
      </c>
      <c r="H19" s="54">
        <f t="shared" si="0"/>
        <v>3166</v>
      </c>
      <c r="I19" s="55">
        <f t="shared" si="0"/>
        <v>1981</v>
      </c>
    </row>
  </sheetData>
  <mergeCells count="3">
    <mergeCell ref="B1:C1"/>
    <mergeCell ref="D1:F1"/>
    <mergeCell ref="G1:I1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6579F-85DB-4FA5-961E-949BCE28FC18}">
  <dimension ref="A1:I54"/>
  <sheetViews>
    <sheetView view="pageLayout" topLeftCell="A46" zoomScaleNormal="100" workbookViewId="0">
      <selection activeCell="L4" sqref="K4:L4"/>
    </sheetView>
  </sheetViews>
  <sheetFormatPr defaultRowHeight="15" x14ac:dyDescent="0.25"/>
  <cols>
    <col min="1" max="1" width="19.7109375" customWidth="1"/>
    <col min="2" max="3" width="11.140625" customWidth="1"/>
    <col min="4" max="4" width="11.28515625" customWidth="1"/>
    <col min="5" max="6" width="12.42578125" customWidth="1"/>
    <col min="7" max="7" width="10.85546875" customWidth="1"/>
    <col min="8" max="8" width="11.7109375" customWidth="1"/>
    <col min="9" max="9" width="12.5703125" customWidth="1"/>
  </cols>
  <sheetData>
    <row r="1" spans="1:9" x14ac:dyDescent="0.25">
      <c r="A1" s="1" t="s">
        <v>652</v>
      </c>
      <c r="B1" s="69" t="s">
        <v>1</v>
      </c>
      <c r="C1" s="69"/>
      <c r="D1" s="69"/>
      <c r="E1" s="69" t="s">
        <v>2</v>
      </c>
      <c r="F1" s="69"/>
      <c r="G1" s="69"/>
      <c r="H1" s="69" t="s">
        <v>3</v>
      </c>
      <c r="I1" s="70"/>
    </row>
    <row r="2" spans="1:9" x14ac:dyDescent="0.25">
      <c r="A2" s="2"/>
      <c r="B2" s="15" t="s">
        <v>653</v>
      </c>
      <c r="C2" s="15" t="s">
        <v>626</v>
      </c>
      <c r="D2" s="15" t="s">
        <v>654</v>
      </c>
      <c r="E2" s="15" t="s">
        <v>655</v>
      </c>
      <c r="F2" s="15" t="s">
        <v>656</v>
      </c>
      <c r="G2" s="15" t="s">
        <v>657</v>
      </c>
      <c r="H2" s="15" t="s">
        <v>658</v>
      </c>
      <c r="I2" s="25" t="s">
        <v>659</v>
      </c>
    </row>
    <row r="3" spans="1:9" x14ac:dyDescent="0.25">
      <c r="A3" s="34"/>
      <c r="B3" s="6" t="s">
        <v>660</v>
      </c>
      <c r="C3" s="6" t="s">
        <v>661</v>
      </c>
      <c r="D3" s="6" t="s">
        <v>662</v>
      </c>
      <c r="E3" s="6" t="s">
        <v>351</v>
      </c>
      <c r="F3" s="6" t="s">
        <v>663</v>
      </c>
      <c r="G3" s="6" t="s">
        <v>664</v>
      </c>
      <c r="H3" s="6" t="s">
        <v>665</v>
      </c>
      <c r="I3" s="7" t="s">
        <v>666</v>
      </c>
    </row>
    <row r="4" spans="1:9" x14ac:dyDescent="0.25">
      <c r="A4" s="8" t="s">
        <v>667</v>
      </c>
    </row>
    <row r="5" spans="1:9" x14ac:dyDescent="0.25">
      <c r="A5" s="31" t="s">
        <v>668</v>
      </c>
      <c r="B5" s="28">
        <v>4</v>
      </c>
      <c r="C5" s="28">
        <v>7</v>
      </c>
      <c r="D5" s="28">
        <v>4</v>
      </c>
      <c r="E5" s="10">
        <v>4</v>
      </c>
      <c r="F5" s="10">
        <v>4</v>
      </c>
      <c r="G5" s="10">
        <v>7</v>
      </c>
      <c r="H5" s="10">
        <v>4</v>
      </c>
      <c r="I5" s="10">
        <v>10</v>
      </c>
    </row>
    <row r="6" spans="1:9" x14ac:dyDescent="0.25">
      <c r="A6" s="31" t="s">
        <v>669</v>
      </c>
      <c r="B6" s="28">
        <v>0</v>
      </c>
      <c r="C6" s="28">
        <v>23</v>
      </c>
      <c r="D6" s="28">
        <v>11</v>
      </c>
      <c r="E6" s="10">
        <v>0</v>
      </c>
      <c r="F6" s="10">
        <v>15</v>
      </c>
      <c r="G6" s="10">
        <v>19</v>
      </c>
      <c r="H6" s="10">
        <v>0</v>
      </c>
      <c r="I6" s="10">
        <v>33</v>
      </c>
    </row>
    <row r="7" spans="1:9" x14ac:dyDescent="0.25">
      <c r="A7" s="31" t="s">
        <v>670</v>
      </c>
      <c r="B7" s="28">
        <v>48</v>
      </c>
      <c r="C7" s="28">
        <v>75</v>
      </c>
      <c r="D7" s="28">
        <v>226</v>
      </c>
      <c r="E7" s="10">
        <v>46</v>
      </c>
      <c r="F7" s="10">
        <v>129</v>
      </c>
      <c r="G7" s="10">
        <v>157</v>
      </c>
      <c r="H7" s="10">
        <v>44</v>
      </c>
      <c r="I7" s="10">
        <v>271</v>
      </c>
    </row>
    <row r="8" spans="1:9" x14ac:dyDescent="0.25">
      <c r="A8" s="31" t="s">
        <v>671</v>
      </c>
      <c r="B8" s="28">
        <v>9</v>
      </c>
      <c r="C8" s="28">
        <v>40</v>
      </c>
      <c r="D8" s="28">
        <v>89</v>
      </c>
      <c r="E8" s="10">
        <v>8</v>
      </c>
      <c r="F8" s="10">
        <v>43</v>
      </c>
      <c r="G8" s="10">
        <v>80</v>
      </c>
      <c r="H8" s="10">
        <v>9</v>
      </c>
      <c r="I8" s="10">
        <v>101</v>
      </c>
    </row>
    <row r="9" spans="1:9" x14ac:dyDescent="0.25">
      <c r="A9" s="31" t="s">
        <v>672</v>
      </c>
      <c r="B9" s="28">
        <v>12</v>
      </c>
      <c r="C9" s="28">
        <v>25</v>
      </c>
      <c r="D9" s="28">
        <v>48</v>
      </c>
      <c r="E9" s="10">
        <v>12</v>
      </c>
      <c r="F9" s="10">
        <v>30</v>
      </c>
      <c r="G9" s="10">
        <v>42</v>
      </c>
      <c r="H9" s="10">
        <v>13</v>
      </c>
      <c r="I9" s="10">
        <v>67</v>
      </c>
    </row>
    <row r="10" spans="1:9" x14ac:dyDescent="0.25">
      <c r="A10" s="31" t="s">
        <v>673</v>
      </c>
      <c r="B10" s="28">
        <v>23</v>
      </c>
      <c r="C10" s="28">
        <v>34</v>
      </c>
      <c r="D10" s="28">
        <v>46</v>
      </c>
      <c r="E10" s="10">
        <v>23</v>
      </c>
      <c r="F10" s="10">
        <v>35</v>
      </c>
      <c r="G10" s="10">
        <v>38</v>
      </c>
      <c r="H10" s="10">
        <v>23</v>
      </c>
      <c r="I10" s="10">
        <v>72</v>
      </c>
    </row>
    <row r="11" spans="1:9" x14ac:dyDescent="0.25">
      <c r="A11" s="31" t="s">
        <v>674</v>
      </c>
      <c r="B11" s="28">
        <v>22</v>
      </c>
      <c r="C11" s="28">
        <v>77</v>
      </c>
      <c r="D11" s="28">
        <v>138</v>
      </c>
      <c r="E11" s="10">
        <v>20</v>
      </c>
      <c r="F11" s="10">
        <v>117</v>
      </c>
      <c r="G11" s="10">
        <v>95</v>
      </c>
      <c r="H11" s="10">
        <v>21</v>
      </c>
      <c r="I11" s="10">
        <v>196</v>
      </c>
    </row>
    <row r="12" spans="1:9" x14ac:dyDescent="0.25">
      <c r="A12" s="31" t="s">
        <v>675</v>
      </c>
      <c r="B12" s="28">
        <v>84</v>
      </c>
      <c r="C12" s="28">
        <v>138</v>
      </c>
      <c r="D12" s="28">
        <v>209</v>
      </c>
      <c r="E12" s="10">
        <v>79</v>
      </c>
      <c r="F12" s="10">
        <v>203</v>
      </c>
      <c r="G12" s="10">
        <v>144</v>
      </c>
      <c r="H12" s="10">
        <v>80</v>
      </c>
      <c r="I12" s="10">
        <v>304</v>
      </c>
    </row>
    <row r="13" spans="1:9" x14ac:dyDescent="0.25">
      <c r="A13" s="31" t="s">
        <v>676</v>
      </c>
      <c r="B13" s="28">
        <v>51</v>
      </c>
      <c r="C13" s="28">
        <v>116</v>
      </c>
      <c r="D13" s="28">
        <v>134</v>
      </c>
      <c r="E13" s="10">
        <v>48</v>
      </c>
      <c r="F13" s="10">
        <v>163</v>
      </c>
      <c r="G13" s="10">
        <v>87</v>
      </c>
      <c r="H13" s="10">
        <v>46</v>
      </c>
      <c r="I13" s="10">
        <v>228</v>
      </c>
    </row>
    <row r="14" spans="1:9" x14ac:dyDescent="0.25">
      <c r="A14" s="38" t="s">
        <v>677</v>
      </c>
      <c r="B14" s="28">
        <v>52</v>
      </c>
      <c r="C14" s="28">
        <v>124</v>
      </c>
      <c r="D14" s="28">
        <v>186</v>
      </c>
      <c r="E14" s="10">
        <v>49</v>
      </c>
      <c r="F14" s="10">
        <v>196</v>
      </c>
      <c r="G14" s="10">
        <v>107</v>
      </c>
      <c r="H14" s="10">
        <v>47</v>
      </c>
      <c r="I14" s="10">
        <v>259</v>
      </c>
    </row>
    <row r="15" spans="1:9" x14ac:dyDescent="0.25">
      <c r="A15" s="38" t="s">
        <v>678</v>
      </c>
      <c r="B15" s="28">
        <v>66</v>
      </c>
      <c r="C15" s="28">
        <v>182</v>
      </c>
      <c r="D15" s="28">
        <v>186</v>
      </c>
      <c r="E15" s="10">
        <v>63</v>
      </c>
      <c r="F15" s="10">
        <v>294</v>
      </c>
      <c r="G15" s="10">
        <v>107</v>
      </c>
      <c r="H15" s="10">
        <v>62</v>
      </c>
      <c r="I15" s="10">
        <v>352</v>
      </c>
    </row>
    <row r="16" spans="1:9" x14ac:dyDescent="0.25">
      <c r="A16" s="38" t="s">
        <v>679</v>
      </c>
      <c r="B16" s="28">
        <v>66</v>
      </c>
      <c r="C16" s="28">
        <v>134</v>
      </c>
      <c r="D16" s="28">
        <v>213</v>
      </c>
      <c r="E16" s="10">
        <v>65</v>
      </c>
      <c r="F16" s="10">
        <v>254</v>
      </c>
      <c r="G16" s="10">
        <v>70</v>
      </c>
      <c r="H16" s="10">
        <v>64</v>
      </c>
      <c r="I16" s="10">
        <v>287</v>
      </c>
    </row>
    <row r="17" spans="1:9" x14ac:dyDescent="0.25">
      <c r="A17" s="38" t="s">
        <v>680</v>
      </c>
      <c r="B17" s="28">
        <v>78</v>
      </c>
      <c r="C17" s="28">
        <v>151</v>
      </c>
      <c r="D17" s="28">
        <v>190</v>
      </c>
      <c r="E17" s="10">
        <v>76</v>
      </c>
      <c r="F17" s="10">
        <v>235</v>
      </c>
      <c r="G17" s="10">
        <v>96</v>
      </c>
      <c r="H17" s="10">
        <v>77</v>
      </c>
      <c r="I17" s="10">
        <v>305</v>
      </c>
    </row>
    <row r="18" spans="1:9" x14ac:dyDescent="0.25">
      <c r="A18" s="38" t="s">
        <v>681</v>
      </c>
      <c r="B18" s="28">
        <v>104</v>
      </c>
      <c r="C18" s="28">
        <v>218</v>
      </c>
      <c r="D18" s="28">
        <v>346</v>
      </c>
      <c r="E18" s="10">
        <v>103</v>
      </c>
      <c r="F18" s="10">
        <v>386</v>
      </c>
      <c r="G18" s="10">
        <v>176</v>
      </c>
      <c r="H18" s="10">
        <v>102</v>
      </c>
      <c r="I18" s="10">
        <v>511</v>
      </c>
    </row>
    <row r="19" spans="1:9" x14ac:dyDescent="0.25">
      <c r="A19" s="38" t="s">
        <v>682</v>
      </c>
      <c r="B19" s="28">
        <v>68</v>
      </c>
      <c r="C19" s="28">
        <v>140</v>
      </c>
      <c r="D19" s="28">
        <v>278</v>
      </c>
      <c r="E19" s="10">
        <v>65</v>
      </c>
      <c r="F19" s="10">
        <v>274</v>
      </c>
      <c r="G19" s="10">
        <v>142</v>
      </c>
      <c r="H19" s="10">
        <v>68</v>
      </c>
      <c r="I19" s="10">
        <v>381</v>
      </c>
    </row>
    <row r="20" spans="1:9" x14ac:dyDescent="0.25">
      <c r="A20" s="38" t="s">
        <v>683</v>
      </c>
      <c r="B20" s="28">
        <v>2</v>
      </c>
      <c r="C20" s="28">
        <v>16</v>
      </c>
      <c r="D20" s="28">
        <v>39</v>
      </c>
      <c r="E20" s="10">
        <v>2</v>
      </c>
      <c r="F20" s="10">
        <v>25</v>
      </c>
      <c r="G20" s="10">
        <v>27</v>
      </c>
      <c r="H20" s="10">
        <v>2</v>
      </c>
      <c r="I20" s="10">
        <v>53</v>
      </c>
    </row>
    <row r="21" spans="1:9" x14ac:dyDescent="0.25">
      <c r="A21" s="38" t="s">
        <v>684</v>
      </c>
      <c r="B21" s="28">
        <v>5</v>
      </c>
      <c r="C21" s="28">
        <v>29</v>
      </c>
      <c r="D21" s="28">
        <v>22</v>
      </c>
      <c r="E21" s="10">
        <v>5</v>
      </c>
      <c r="F21" s="10">
        <v>33</v>
      </c>
      <c r="G21" s="10">
        <v>20</v>
      </c>
      <c r="H21" s="10">
        <v>6</v>
      </c>
      <c r="I21" s="10">
        <v>45</v>
      </c>
    </row>
    <row r="22" spans="1:9" x14ac:dyDescent="0.25">
      <c r="A22" s="11" t="s">
        <v>46</v>
      </c>
      <c r="B22" s="12">
        <f>SUM(B5:B21)</f>
        <v>694</v>
      </c>
      <c r="C22" s="12">
        <f t="shared" ref="C22:I22" si="0">SUM(C5:C21)</f>
        <v>1529</v>
      </c>
      <c r="D22" s="12">
        <f t="shared" si="0"/>
        <v>2365</v>
      </c>
      <c r="E22" s="12">
        <f t="shared" si="0"/>
        <v>668</v>
      </c>
      <c r="F22" s="12">
        <f t="shared" si="0"/>
        <v>2436</v>
      </c>
      <c r="G22" s="12">
        <f t="shared" si="0"/>
        <v>1414</v>
      </c>
      <c r="H22" s="12">
        <f t="shared" si="0"/>
        <v>668</v>
      </c>
      <c r="I22" s="13">
        <f t="shared" si="0"/>
        <v>3475</v>
      </c>
    </row>
    <row r="23" spans="1:9" x14ac:dyDescent="0.25">
      <c r="A23" s="24"/>
    </row>
    <row r="24" spans="1:9" x14ac:dyDescent="0.25">
      <c r="A24" s="1" t="s">
        <v>652</v>
      </c>
      <c r="B24" s="69" t="s">
        <v>1</v>
      </c>
      <c r="C24" s="69"/>
      <c r="D24" s="69"/>
      <c r="E24" s="69" t="s">
        <v>2</v>
      </c>
      <c r="F24" s="69"/>
      <c r="G24" s="69"/>
      <c r="H24" s="69" t="s">
        <v>3</v>
      </c>
      <c r="I24" s="70"/>
    </row>
    <row r="25" spans="1:9" x14ac:dyDescent="0.25">
      <c r="A25" s="40"/>
      <c r="B25" s="15" t="s">
        <v>653</v>
      </c>
      <c r="C25" s="15" t="s">
        <v>626</v>
      </c>
      <c r="D25" s="15" t="s">
        <v>654</v>
      </c>
      <c r="E25" s="15" t="s">
        <v>655</v>
      </c>
      <c r="F25" s="15" t="s">
        <v>656</v>
      </c>
      <c r="G25" s="15" t="s">
        <v>657</v>
      </c>
      <c r="H25" s="15" t="s">
        <v>658</v>
      </c>
      <c r="I25" s="25" t="s">
        <v>659</v>
      </c>
    </row>
    <row r="26" spans="1:9" x14ac:dyDescent="0.25">
      <c r="A26" s="34"/>
      <c r="B26" s="6" t="s">
        <v>660</v>
      </c>
      <c r="C26" s="6" t="s">
        <v>661</v>
      </c>
      <c r="D26" s="6" t="s">
        <v>662</v>
      </c>
      <c r="E26" s="6" t="s">
        <v>351</v>
      </c>
      <c r="F26" s="6" t="s">
        <v>663</v>
      </c>
      <c r="G26" s="6" t="s">
        <v>664</v>
      </c>
      <c r="H26" s="6" t="s">
        <v>665</v>
      </c>
      <c r="I26" s="7" t="s">
        <v>666</v>
      </c>
    </row>
    <row r="27" spans="1:9" x14ac:dyDescent="0.25">
      <c r="A27" s="9"/>
    </row>
    <row r="28" spans="1:9" x14ac:dyDescent="0.25">
      <c r="A28" s="8" t="s">
        <v>685</v>
      </c>
    </row>
    <row r="29" spans="1:9" x14ac:dyDescent="0.25">
      <c r="A29" s="38" t="s">
        <v>686</v>
      </c>
      <c r="B29" s="10">
        <v>24</v>
      </c>
      <c r="C29" s="10">
        <v>97</v>
      </c>
      <c r="D29" s="10">
        <v>114</v>
      </c>
      <c r="E29" s="10">
        <v>26</v>
      </c>
      <c r="F29" s="10">
        <v>93</v>
      </c>
      <c r="G29" s="10">
        <v>112</v>
      </c>
      <c r="H29" s="10">
        <v>25</v>
      </c>
      <c r="I29" s="10">
        <v>196</v>
      </c>
    </row>
    <row r="30" spans="1:9" x14ac:dyDescent="0.25">
      <c r="A30" s="38" t="s">
        <v>687</v>
      </c>
      <c r="B30" s="10">
        <v>24</v>
      </c>
      <c r="C30" s="10">
        <v>178</v>
      </c>
      <c r="D30" s="10">
        <v>222</v>
      </c>
      <c r="E30" s="10">
        <v>25</v>
      </c>
      <c r="F30" s="10">
        <v>173</v>
      </c>
      <c r="G30" s="10">
        <v>213</v>
      </c>
      <c r="H30" s="10">
        <v>24</v>
      </c>
      <c r="I30" s="10">
        <v>364</v>
      </c>
    </row>
    <row r="31" spans="1:9" x14ac:dyDescent="0.25">
      <c r="A31" s="38" t="s">
        <v>688</v>
      </c>
      <c r="B31" s="10">
        <v>30</v>
      </c>
      <c r="C31" s="10">
        <v>93</v>
      </c>
      <c r="D31" s="10">
        <v>136</v>
      </c>
      <c r="E31" s="10">
        <v>29</v>
      </c>
      <c r="F31" s="10">
        <v>68</v>
      </c>
      <c r="G31" s="10">
        <v>150</v>
      </c>
      <c r="H31" s="10">
        <v>29</v>
      </c>
      <c r="I31" s="10">
        <v>204</v>
      </c>
    </row>
    <row r="32" spans="1:9" x14ac:dyDescent="0.25">
      <c r="A32" s="38" t="s">
        <v>689</v>
      </c>
      <c r="B32" s="10">
        <v>31</v>
      </c>
      <c r="C32" s="10">
        <v>95</v>
      </c>
      <c r="D32" s="10">
        <v>146</v>
      </c>
      <c r="E32" s="10">
        <v>31</v>
      </c>
      <c r="F32" s="10">
        <v>93</v>
      </c>
      <c r="G32" s="10">
        <v>139</v>
      </c>
      <c r="H32" s="10">
        <v>31</v>
      </c>
      <c r="I32" s="10">
        <v>225</v>
      </c>
    </row>
    <row r="33" spans="1:9" x14ac:dyDescent="0.25">
      <c r="A33" s="38" t="s">
        <v>690</v>
      </c>
      <c r="B33" s="10">
        <v>0</v>
      </c>
      <c r="C33" s="10">
        <v>33</v>
      </c>
      <c r="D33" s="10">
        <v>18</v>
      </c>
      <c r="E33" s="10">
        <v>0</v>
      </c>
      <c r="F33" s="10">
        <v>18</v>
      </c>
      <c r="G33" s="10">
        <v>27</v>
      </c>
      <c r="H33" s="10">
        <v>0</v>
      </c>
      <c r="I33" s="10">
        <v>49</v>
      </c>
    </row>
    <row r="34" spans="1:9" x14ac:dyDescent="0.25">
      <c r="A34" s="38" t="s">
        <v>691</v>
      </c>
      <c r="B34" s="10">
        <v>22</v>
      </c>
      <c r="C34" s="10">
        <v>104</v>
      </c>
      <c r="D34" s="10">
        <v>97</v>
      </c>
      <c r="E34" s="10">
        <v>20</v>
      </c>
      <c r="F34" s="10">
        <v>93</v>
      </c>
      <c r="G34" s="10">
        <v>100</v>
      </c>
      <c r="H34" s="10">
        <v>22</v>
      </c>
      <c r="I34" s="10">
        <v>182</v>
      </c>
    </row>
    <row r="35" spans="1:9" x14ac:dyDescent="0.25">
      <c r="A35" s="38" t="s">
        <v>692</v>
      </c>
      <c r="B35" s="10">
        <v>10</v>
      </c>
      <c r="C35" s="10">
        <v>73</v>
      </c>
      <c r="D35" s="10">
        <v>56</v>
      </c>
      <c r="E35" s="10">
        <v>10</v>
      </c>
      <c r="F35" s="10">
        <v>74</v>
      </c>
      <c r="G35" s="10">
        <v>47</v>
      </c>
      <c r="H35" s="10">
        <v>10</v>
      </c>
      <c r="I35" s="10">
        <v>117</v>
      </c>
    </row>
    <row r="36" spans="1:9" x14ac:dyDescent="0.25">
      <c r="A36" s="38" t="s">
        <v>693</v>
      </c>
      <c r="B36" s="10">
        <v>4</v>
      </c>
      <c r="C36" s="10">
        <v>43</v>
      </c>
      <c r="D36" s="10">
        <v>30</v>
      </c>
      <c r="E36" s="10">
        <v>2</v>
      </c>
      <c r="F36" s="10">
        <v>30</v>
      </c>
      <c r="G36" s="10">
        <v>41</v>
      </c>
      <c r="H36" s="10">
        <v>2</v>
      </c>
      <c r="I36" s="10">
        <v>61</v>
      </c>
    </row>
    <row r="37" spans="1:9" x14ac:dyDescent="0.25">
      <c r="A37" s="38" t="s">
        <v>694</v>
      </c>
      <c r="B37" s="10">
        <v>6</v>
      </c>
      <c r="C37" s="10">
        <v>111</v>
      </c>
      <c r="D37" s="10">
        <v>100</v>
      </c>
      <c r="E37" s="10">
        <v>5</v>
      </c>
      <c r="F37" s="10">
        <v>118</v>
      </c>
      <c r="G37" s="10">
        <v>91</v>
      </c>
      <c r="H37" s="10">
        <v>6</v>
      </c>
      <c r="I37" s="10">
        <v>188</v>
      </c>
    </row>
    <row r="38" spans="1:9" x14ac:dyDescent="0.25">
      <c r="A38" s="38" t="s">
        <v>695</v>
      </c>
      <c r="B38" s="10">
        <v>20</v>
      </c>
      <c r="C38" s="10">
        <v>94</v>
      </c>
      <c r="D38" s="10">
        <v>45</v>
      </c>
      <c r="E38" s="10">
        <v>20</v>
      </c>
      <c r="F38" s="10">
        <v>84</v>
      </c>
      <c r="G38" s="10">
        <v>50</v>
      </c>
      <c r="H38" s="10">
        <v>20</v>
      </c>
      <c r="I38" s="10">
        <v>129</v>
      </c>
    </row>
    <row r="39" spans="1:9" x14ac:dyDescent="0.25">
      <c r="A39" s="38" t="s">
        <v>696</v>
      </c>
      <c r="B39" s="10">
        <v>24</v>
      </c>
      <c r="C39" s="10">
        <v>5</v>
      </c>
      <c r="D39" s="10">
        <v>5</v>
      </c>
      <c r="E39" s="10">
        <v>25</v>
      </c>
      <c r="F39" s="10">
        <v>2</v>
      </c>
      <c r="G39" s="10">
        <v>8</v>
      </c>
      <c r="H39" s="10">
        <v>24</v>
      </c>
      <c r="I39" s="10">
        <v>10</v>
      </c>
    </row>
    <row r="40" spans="1:9" x14ac:dyDescent="0.25">
      <c r="A40" s="38" t="s">
        <v>697</v>
      </c>
      <c r="B40" s="10">
        <v>1</v>
      </c>
      <c r="C40" s="10">
        <v>7</v>
      </c>
      <c r="D40" s="10">
        <v>5</v>
      </c>
      <c r="E40" s="10">
        <v>1</v>
      </c>
      <c r="F40" s="10">
        <v>7</v>
      </c>
      <c r="G40" s="10">
        <v>5</v>
      </c>
      <c r="H40" s="10">
        <v>1</v>
      </c>
      <c r="I40" s="10">
        <v>12</v>
      </c>
    </row>
    <row r="41" spans="1:9" x14ac:dyDescent="0.25">
      <c r="A41" s="11" t="s">
        <v>46</v>
      </c>
      <c r="B41" s="12">
        <f t="shared" ref="B41:I41" si="1">SUM(B29:B40)</f>
        <v>196</v>
      </c>
      <c r="C41" s="12">
        <f t="shared" si="1"/>
        <v>933</v>
      </c>
      <c r="D41" s="12">
        <f t="shared" si="1"/>
        <v>974</v>
      </c>
      <c r="E41" s="12">
        <f t="shared" si="1"/>
        <v>194</v>
      </c>
      <c r="F41" s="12">
        <f t="shared" si="1"/>
        <v>853</v>
      </c>
      <c r="G41" s="12">
        <f t="shared" si="1"/>
        <v>983</v>
      </c>
      <c r="H41" s="12">
        <f t="shared" si="1"/>
        <v>194</v>
      </c>
      <c r="I41" s="13">
        <f t="shared" si="1"/>
        <v>1737</v>
      </c>
    </row>
    <row r="42" spans="1:9" x14ac:dyDescent="0.25">
      <c r="A42" s="9"/>
    </row>
    <row r="43" spans="1:9" x14ac:dyDescent="0.25">
      <c r="A43" s="1" t="s">
        <v>652</v>
      </c>
      <c r="B43" s="69" t="s">
        <v>1</v>
      </c>
      <c r="C43" s="69"/>
      <c r="D43" s="69"/>
      <c r="E43" s="69" t="s">
        <v>2</v>
      </c>
      <c r="F43" s="69"/>
      <c r="G43" s="69"/>
      <c r="H43" s="69" t="s">
        <v>3</v>
      </c>
      <c r="I43" s="70"/>
    </row>
    <row r="44" spans="1:9" x14ac:dyDescent="0.25">
      <c r="A44" s="40"/>
      <c r="B44" s="15" t="s">
        <v>653</v>
      </c>
      <c r="C44" s="15" t="s">
        <v>626</v>
      </c>
      <c r="D44" s="15" t="s">
        <v>654</v>
      </c>
      <c r="E44" s="15" t="s">
        <v>655</v>
      </c>
      <c r="F44" s="15" t="s">
        <v>656</v>
      </c>
      <c r="G44" s="15" t="s">
        <v>657</v>
      </c>
      <c r="H44" s="15" t="s">
        <v>658</v>
      </c>
      <c r="I44" s="25" t="s">
        <v>659</v>
      </c>
    </row>
    <row r="45" spans="1:9" x14ac:dyDescent="0.25">
      <c r="A45" s="34"/>
      <c r="B45" s="6" t="s">
        <v>660</v>
      </c>
      <c r="C45" s="6" t="s">
        <v>661</v>
      </c>
      <c r="D45" s="6" t="s">
        <v>662</v>
      </c>
      <c r="E45" s="6" t="s">
        <v>351</v>
      </c>
      <c r="F45" s="6" t="s">
        <v>663</v>
      </c>
      <c r="G45" s="6" t="s">
        <v>664</v>
      </c>
      <c r="H45" s="6" t="s">
        <v>665</v>
      </c>
      <c r="I45" s="7" t="s">
        <v>666</v>
      </c>
    </row>
    <row r="46" spans="1:9" x14ac:dyDescent="0.25">
      <c r="A46" s="8" t="s">
        <v>698</v>
      </c>
    </row>
    <row r="47" spans="1:9" x14ac:dyDescent="0.25">
      <c r="A47" s="9" t="s">
        <v>699</v>
      </c>
      <c r="B47" s="56">
        <v>32</v>
      </c>
      <c r="C47" s="56">
        <v>123</v>
      </c>
      <c r="D47" s="56">
        <v>145</v>
      </c>
      <c r="E47" s="56">
        <v>31</v>
      </c>
      <c r="F47" s="56">
        <v>128</v>
      </c>
      <c r="G47" s="56">
        <v>127</v>
      </c>
      <c r="H47" s="56">
        <v>30</v>
      </c>
      <c r="I47" s="56">
        <v>219</v>
      </c>
    </row>
    <row r="48" spans="1:9" x14ac:dyDescent="0.25">
      <c r="A48" s="9" t="s">
        <v>700</v>
      </c>
      <c r="B48" s="56">
        <v>23</v>
      </c>
      <c r="C48" s="56">
        <v>149</v>
      </c>
      <c r="D48" s="56">
        <v>152</v>
      </c>
      <c r="E48" s="56">
        <v>22</v>
      </c>
      <c r="F48" s="56">
        <v>128</v>
      </c>
      <c r="G48" s="56">
        <v>157</v>
      </c>
      <c r="H48" s="56">
        <v>22</v>
      </c>
      <c r="I48" s="56">
        <v>272</v>
      </c>
    </row>
    <row r="49" spans="1:9" x14ac:dyDescent="0.25">
      <c r="A49" s="9" t="s">
        <v>701</v>
      </c>
      <c r="B49" s="56">
        <v>23</v>
      </c>
      <c r="C49" s="56">
        <v>105</v>
      </c>
      <c r="D49" s="56">
        <v>67</v>
      </c>
      <c r="E49" s="56">
        <v>23</v>
      </c>
      <c r="F49" s="56">
        <v>65</v>
      </c>
      <c r="G49" s="56">
        <v>95</v>
      </c>
      <c r="H49" s="56">
        <v>23</v>
      </c>
      <c r="I49" s="56">
        <v>155</v>
      </c>
    </row>
    <row r="50" spans="1:9" x14ac:dyDescent="0.25">
      <c r="A50" s="9" t="s">
        <v>702</v>
      </c>
      <c r="B50" s="56">
        <v>26</v>
      </c>
      <c r="C50" s="56">
        <v>79</v>
      </c>
      <c r="D50" s="56">
        <v>72</v>
      </c>
      <c r="E50" s="56">
        <v>26</v>
      </c>
      <c r="F50" s="56">
        <v>73</v>
      </c>
      <c r="G50" s="56">
        <v>74</v>
      </c>
      <c r="H50" s="56">
        <v>25</v>
      </c>
      <c r="I50" s="56">
        <v>131</v>
      </c>
    </row>
    <row r="51" spans="1:9" x14ac:dyDescent="0.25">
      <c r="A51" s="9" t="s">
        <v>703</v>
      </c>
      <c r="B51" s="56">
        <v>15</v>
      </c>
      <c r="C51" s="56">
        <v>51</v>
      </c>
      <c r="D51" s="56">
        <v>80</v>
      </c>
      <c r="E51" s="56">
        <v>15</v>
      </c>
      <c r="F51" s="56">
        <v>40</v>
      </c>
      <c r="G51" s="56">
        <v>86</v>
      </c>
      <c r="H51" s="56">
        <v>16</v>
      </c>
      <c r="I51" s="56">
        <v>123</v>
      </c>
    </row>
    <row r="52" spans="1:9" x14ac:dyDescent="0.25">
      <c r="A52" s="11" t="s">
        <v>46</v>
      </c>
      <c r="B52" s="12">
        <f>SUM(B47:B51)</f>
        <v>119</v>
      </c>
      <c r="C52" s="12">
        <f t="shared" ref="C52:I52" si="2">SUM(C47:C51)</f>
        <v>507</v>
      </c>
      <c r="D52" s="12">
        <f t="shared" si="2"/>
        <v>516</v>
      </c>
      <c r="E52" s="12">
        <f t="shared" si="2"/>
        <v>117</v>
      </c>
      <c r="F52" s="12">
        <f t="shared" si="2"/>
        <v>434</v>
      </c>
      <c r="G52" s="12">
        <f t="shared" si="2"/>
        <v>539</v>
      </c>
      <c r="H52" s="12">
        <f t="shared" si="2"/>
        <v>116</v>
      </c>
      <c r="I52" s="13">
        <f t="shared" si="2"/>
        <v>900</v>
      </c>
    </row>
    <row r="53" spans="1:9" x14ac:dyDescent="0.25">
      <c r="A53" s="9"/>
    </row>
    <row r="54" spans="1:9" x14ac:dyDescent="0.25">
      <c r="A54" s="11" t="s">
        <v>704</v>
      </c>
      <c r="B54" s="12">
        <f>SUM(B22+B41+B52)</f>
        <v>1009</v>
      </c>
      <c r="C54" s="12">
        <f t="shared" ref="C54:I54" si="3">SUM(C22+C41+C52)</f>
        <v>2969</v>
      </c>
      <c r="D54" s="12">
        <f t="shared" si="3"/>
        <v>3855</v>
      </c>
      <c r="E54" s="12">
        <f t="shared" si="3"/>
        <v>979</v>
      </c>
      <c r="F54" s="12">
        <f t="shared" si="3"/>
        <v>3723</v>
      </c>
      <c r="G54" s="12">
        <f t="shared" si="3"/>
        <v>2936</v>
      </c>
      <c r="H54" s="12">
        <f t="shared" si="3"/>
        <v>978</v>
      </c>
      <c r="I54" s="13">
        <f t="shared" si="3"/>
        <v>6112</v>
      </c>
    </row>
  </sheetData>
  <mergeCells count="9">
    <mergeCell ref="B43:D43"/>
    <mergeCell ref="E43:G43"/>
    <mergeCell ref="H43:I43"/>
    <mergeCell ref="B1:D1"/>
    <mergeCell ref="E1:G1"/>
    <mergeCell ref="H1:I1"/>
    <mergeCell ref="B24:D24"/>
    <mergeCell ref="E24:G24"/>
    <mergeCell ref="H24:I24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  <rowBreaks count="1" manualBreakCount="1">
    <brk id="2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7030C-4B4B-40A3-B3E8-8A5F99E975E3}">
  <dimension ref="A1:D28"/>
  <sheetViews>
    <sheetView view="pageLayout" topLeftCell="A16" zoomScaleNormal="100" workbookViewId="0">
      <selection activeCell="L4" sqref="K4:L4"/>
    </sheetView>
  </sheetViews>
  <sheetFormatPr defaultRowHeight="15" x14ac:dyDescent="0.25"/>
  <cols>
    <col min="1" max="1" width="23.28515625" customWidth="1"/>
    <col min="2" max="2" width="11.7109375" customWidth="1"/>
    <col min="3" max="3" width="15.7109375" customWidth="1"/>
    <col min="4" max="4" width="17.28515625" customWidth="1"/>
  </cols>
  <sheetData>
    <row r="1" spans="1:4" x14ac:dyDescent="0.25">
      <c r="A1" s="1" t="s">
        <v>705</v>
      </c>
      <c r="B1" s="18" t="s">
        <v>1</v>
      </c>
      <c r="C1" s="18" t="s">
        <v>2</v>
      </c>
      <c r="D1" s="19" t="s">
        <v>3</v>
      </c>
    </row>
    <row r="2" spans="1:4" x14ac:dyDescent="0.25">
      <c r="A2" s="2"/>
      <c r="B2" s="15" t="s">
        <v>706</v>
      </c>
      <c r="C2" s="15" t="s">
        <v>707</v>
      </c>
      <c r="D2" s="25" t="s">
        <v>708</v>
      </c>
    </row>
    <row r="3" spans="1:4" x14ac:dyDescent="0.25">
      <c r="A3" s="34"/>
      <c r="B3" s="6" t="s">
        <v>709</v>
      </c>
      <c r="C3" s="6" t="s">
        <v>710</v>
      </c>
      <c r="D3" s="7" t="s">
        <v>711</v>
      </c>
    </row>
    <row r="4" spans="1:4" x14ac:dyDescent="0.25">
      <c r="A4" s="8" t="s">
        <v>698</v>
      </c>
    </row>
    <row r="5" spans="1:4" x14ac:dyDescent="0.25">
      <c r="A5" s="9" t="s">
        <v>712</v>
      </c>
      <c r="B5" s="10">
        <v>127</v>
      </c>
      <c r="C5" s="10">
        <v>127</v>
      </c>
      <c r="D5" s="10">
        <v>126</v>
      </c>
    </row>
    <row r="6" spans="1:4" x14ac:dyDescent="0.25">
      <c r="A6" s="9" t="s">
        <v>713</v>
      </c>
      <c r="B6" s="10">
        <v>111</v>
      </c>
      <c r="C6" s="10">
        <v>113</v>
      </c>
      <c r="D6" s="10">
        <v>110</v>
      </c>
    </row>
    <row r="7" spans="1:4" x14ac:dyDescent="0.25">
      <c r="A7" s="9" t="s">
        <v>714</v>
      </c>
      <c r="B7" s="10">
        <v>141</v>
      </c>
      <c r="C7" s="10">
        <v>137</v>
      </c>
      <c r="D7" s="10">
        <v>137</v>
      </c>
    </row>
    <row r="8" spans="1:4" x14ac:dyDescent="0.25">
      <c r="A8" s="9" t="s">
        <v>715</v>
      </c>
      <c r="B8" s="10">
        <v>141</v>
      </c>
      <c r="C8" s="10">
        <v>138</v>
      </c>
      <c r="D8" s="10">
        <v>134</v>
      </c>
    </row>
    <row r="9" spans="1:4" x14ac:dyDescent="0.25">
      <c r="A9" s="9" t="s">
        <v>716</v>
      </c>
      <c r="B9" s="10">
        <v>182</v>
      </c>
      <c r="C9" s="10">
        <v>181</v>
      </c>
      <c r="D9" s="10">
        <v>190</v>
      </c>
    </row>
    <row r="10" spans="1:4" x14ac:dyDescent="0.25">
      <c r="A10" s="9" t="s">
        <v>717</v>
      </c>
      <c r="B10" s="10">
        <v>238</v>
      </c>
      <c r="C10" s="10">
        <v>243</v>
      </c>
      <c r="D10" s="10">
        <v>244</v>
      </c>
    </row>
    <row r="11" spans="1:4" x14ac:dyDescent="0.25">
      <c r="A11" s="9" t="s">
        <v>718</v>
      </c>
      <c r="B11" s="10">
        <v>162</v>
      </c>
      <c r="C11" s="10">
        <v>160</v>
      </c>
      <c r="D11" s="10">
        <v>163</v>
      </c>
    </row>
    <row r="12" spans="1:4" x14ac:dyDescent="0.25">
      <c r="A12" s="9" t="s">
        <v>719</v>
      </c>
      <c r="B12" s="10">
        <v>201</v>
      </c>
      <c r="C12" s="10">
        <v>191</v>
      </c>
      <c r="D12" s="10">
        <v>196</v>
      </c>
    </row>
    <row r="13" spans="1:4" x14ac:dyDescent="0.25">
      <c r="A13" s="9" t="s">
        <v>720</v>
      </c>
      <c r="B13" s="10">
        <v>190</v>
      </c>
      <c r="C13" s="10">
        <v>190</v>
      </c>
      <c r="D13" s="10">
        <v>192</v>
      </c>
    </row>
    <row r="14" spans="1:4" x14ac:dyDescent="0.25">
      <c r="A14" s="9" t="s">
        <v>721</v>
      </c>
      <c r="B14" s="10">
        <v>126</v>
      </c>
      <c r="C14" s="10">
        <v>125</v>
      </c>
      <c r="D14" s="10">
        <v>126</v>
      </c>
    </row>
    <row r="15" spans="1:4" x14ac:dyDescent="0.25">
      <c r="A15" s="9" t="s">
        <v>722</v>
      </c>
      <c r="B15" s="10">
        <v>212</v>
      </c>
      <c r="C15" s="10">
        <v>220</v>
      </c>
      <c r="D15" s="10">
        <v>211</v>
      </c>
    </row>
    <row r="16" spans="1:4" x14ac:dyDescent="0.25">
      <c r="A16" s="9" t="s">
        <v>723</v>
      </c>
      <c r="B16" s="10">
        <v>200</v>
      </c>
      <c r="C16" s="10">
        <v>209</v>
      </c>
      <c r="D16" s="10">
        <v>202</v>
      </c>
    </row>
    <row r="17" spans="1:4" x14ac:dyDescent="0.25">
      <c r="A17" s="9" t="s">
        <v>724</v>
      </c>
      <c r="B17" s="10">
        <v>188</v>
      </c>
      <c r="C17" s="10">
        <v>190</v>
      </c>
      <c r="D17" s="10">
        <v>190</v>
      </c>
    </row>
    <row r="18" spans="1:4" x14ac:dyDescent="0.25">
      <c r="A18" s="9" t="s">
        <v>725</v>
      </c>
      <c r="B18" s="10">
        <v>178</v>
      </c>
      <c r="C18" s="10">
        <v>173</v>
      </c>
      <c r="D18" s="10">
        <v>173</v>
      </c>
    </row>
    <row r="19" spans="1:4" x14ac:dyDescent="0.25">
      <c r="A19" s="9" t="s">
        <v>726</v>
      </c>
      <c r="B19" s="10">
        <v>104</v>
      </c>
      <c r="C19" s="10">
        <v>104</v>
      </c>
      <c r="D19" s="10">
        <v>102</v>
      </c>
    </row>
    <row r="20" spans="1:4" x14ac:dyDescent="0.25">
      <c r="A20" s="9" t="s">
        <v>727</v>
      </c>
      <c r="B20" s="10">
        <v>110</v>
      </c>
      <c r="C20" s="10">
        <v>108</v>
      </c>
      <c r="D20" s="10">
        <v>117</v>
      </c>
    </row>
    <row r="21" spans="1:4" x14ac:dyDescent="0.25">
      <c r="A21" s="9" t="s">
        <v>728</v>
      </c>
      <c r="B21" s="10">
        <v>109</v>
      </c>
      <c r="C21" s="10">
        <v>116</v>
      </c>
      <c r="D21" s="10">
        <v>119</v>
      </c>
    </row>
    <row r="22" spans="1:4" x14ac:dyDescent="0.25">
      <c r="A22" s="9" t="s">
        <v>729</v>
      </c>
      <c r="B22" s="10">
        <v>203</v>
      </c>
      <c r="C22" s="10">
        <v>192</v>
      </c>
      <c r="D22" s="10">
        <v>205</v>
      </c>
    </row>
    <row r="23" spans="1:4" x14ac:dyDescent="0.25">
      <c r="A23" s="9" t="s">
        <v>730</v>
      </c>
      <c r="B23" s="10">
        <v>203</v>
      </c>
      <c r="C23" s="10">
        <v>202</v>
      </c>
      <c r="D23" s="10">
        <v>203</v>
      </c>
    </row>
    <row r="24" spans="1:4" x14ac:dyDescent="0.25">
      <c r="A24" s="9" t="s">
        <v>731</v>
      </c>
      <c r="B24" s="10">
        <v>453</v>
      </c>
      <c r="C24" s="10">
        <v>462</v>
      </c>
      <c r="D24" s="10">
        <v>454</v>
      </c>
    </row>
    <row r="25" spans="1:4" x14ac:dyDescent="0.25">
      <c r="A25" s="9" t="s">
        <v>732</v>
      </c>
      <c r="B25" s="10">
        <v>208</v>
      </c>
      <c r="C25" s="10">
        <v>210</v>
      </c>
      <c r="D25" s="10">
        <v>214</v>
      </c>
    </row>
    <row r="26" spans="1:4" x14ac:dyDescent="0.25">
      <c r="A26" s="9" t="s">
        <v>733</v>
      </c>
      <c r="B26" s="10">
        <v>141</v>
      </c>
      <c r="C26" s="10">
        <v>149</v>
      </c>
      <c r="D26" s="10">
        <v>146</v>
      </c>
    </row>
    <row r="27" spans="1:4" x14ac:dyDescent="0.25">
      <c r="A27" s="9" t="s">
        <v>734</v>
      </c>
      <c r="B27" s="10">
        <v>221</v>
      </c>
      <c r="C27" s="10">
        <v>228</v>
      </c>
      <c r="D27" s="10">
        <v>226</v>
      </c>
    </row>
    <row r="28" spans="1:4" x14ac:dyDescent="0.25">
      <c r="A28" s="11" t="s">
        <v>735</v>
      </c>
      <c r="B28" s="29">
        <f>SUM(B5:B27)</f>
        <v>4149</v>
      </c>
      <c r="C28" s="29">
        <f t="shared" ref="C28:D28" si="0">SUM(C5:C27)</f>
        <v>4168</v>
      </c>
      <c r="D28" s="30">
        <f t="shared" si="0"/>
        <v>4180</v>
      </c>
    </row>
  </sheetData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74A27-7E03-4E05-8A48-3EE4A05C41DA}">
  <dimension ref="A1:D37"/>
  <sheetViews>
    <sheetView view="pageLayout" topLeftCell="A16" zoomScaleNormal="100" workbookViewId="0">
      <selection activeCell="L4" sqref="K4:L4"/>
    </sheetView>
  </sheetViews>
  <sheetFormatPr defaultRowHeight="15" x14ac:dyDescent="0.25"/>
  <cols>
    <col min="1" max="1" width="21.42578125" customWidth="1"/>
    <col min="2" max="2" width="15.5703125" customWidth="1"/>
    <col min="3" max="4" width="17" customWidth="1"/>
  </cols>
  <sheetData>
    <row r="1" spans="1:4" x14ac:dyDescent="0.25">
      <c r="A1" s="1" t="s">
        <v>736</v>
      </c>
      <c r="B1" s="20" t="s">
        <v>1</v>
      </c>
      <c r="C1" s="20" t="s">
        <v>2</v>
      </c>
      <c r="D1" s="27" t="s">
        <v>3</v>
      </c>
    </row>
    <row r="2" spans="1:4" x14ac:dyDescent="0.25">
      <c r="A2" s="2"/>
      <c r="B2" s="15" t="s">
        <v>588</v>
      </c>
      <c r="C2" s="15" t="s">
        <v>737</v>
      </c>
      <c r="D2" s="25" t="s">
        <v>738</v>
      </c>
    </row>
    <row r="3" spans="1:4" x14ac:dyDescent="0.25">
      <c r="A3" s="34"/>
      <c r="B3" s="6" t="s">
        <v>739</v>
      </c>
      <c r="C3" s="6" t="s">
        <v>740</v>
      </c>
      <c r="D3" s="7" t="s">
        <v>741</v>
      </c>
    </row>
    <row r="4" spans="1:4" x14ac:dyDescent="0.25">
      <c r="A4" s="8" t="s">
        <v>742</v>
      </c>
    </row>
    <row r="5" spans="1:4" x14ac:dyDescent="0.25">
      <c r="A5" s="9" t="s">
        <v>743</v>
      </c>
      <c r="B5" s="10">
        <v>156</v>
      </c>
      <c r="C5" s="10">
        <v>159</v>
      </c>
      <c r="D5" s="10">
        <v>154</v>
      </c>
    </row>
    <row r="6" spans="1:4" x14ac:dyDescent="0.25">
      <c r="A6" s="9" t="s">
        <v>744</v>
      </c>
      <c r="B6" s="10">
        <v>239</v>
      </c>
      <c r="C6" s="10">
        <v>241</v>
      </c>
      <c r="D6" s="10">
        <v>236</v>
      </c>
    </row>
    <row r="7" spans="1:4" x14ac:dyDescent="0.25">
      <c r="A7" s="9" t="s">
        <v>745</v>
      </c>
      <c r="B7" s="10">
        <v>105</v>
      </c>
      <c r="C7" s="10">
        <v>109</v>
      </c>
      <c r="D7" s="10">
        <v>109</v>
      </c>
    </row>
    <row r="8" spans="1:4" x14ac:dyDescent="0.25">
      <c r="A8" s="9" t="s">
        <v>746</v>
      </c>
      <c r="B8" s="10">
        <v>142</v>
      </c>
      <c r="C8" s="10">
        <v>149</v>
      </c>
      <c r="D8" s="10">
        <v>146</v>
      </c>
    </row>
    <row r="9" spans="1:4" x14ac:dyDescent="0.25">
      <c r="A9" s="9" t="s">
        <v>747</v>
      </c>
      <c r="B9" s="10">
        <v>186</v>
      </c>
      <c r="C9" s="10">
        <v>189</v>
      </c>
      <c r="D9" s="10">
        <v>186</v>
      </c>
    </row>
    <row r="10" spans="1:4" x14ac:dyDescent="0.25">
      <c r="A10" s="9" t="s">
        <v>748</v>
      </c>
      <c r="B10" s="10">
        <v>258</v>
      </c>
      <c r="C10" s="10">
        <v>257</v>
      </c>
      <c r="D10" s="10">
        <v>254</v>
      </c>
    </row>
    <row r="11" spans="1:4" x14ac:dyDescent="0.25">
      <c r="A11" s="9" t="s">
        <v>749</v>
      </c>
      <c r="B11" s="10">
        <v>161</v>
      </c>
      <c r="C11" s="10">
        <v>162</v>
      </c>
      <c r="D11" s="10">
        <v>159</v>
      </c>
    </row>
    <row r="12" spans="1:4" x14ac:dyDescent="0.25">
      <c r="A12" s="9" t="s">
        <v>750</v>
      </c>
      <c r="B12" s="10">
        <v>341</v>
      </c>
      <c r="C12" s="10">
        <v>348</v>
      </c>
      <c r="D12" s="10">
        <v>336</v>
      </c>
    </row>
    <row r="13" spans="1:4" x14ac:dyDescent="0.25">
      <c r="A13" s="9" t="s">
        <v>751</v>
      </c>
      <c r="B13" s="10">
        <v>244</v>
      </c>
      <c r="C13" s="10">
        <v>244</v>
      </c>
      <c r="D13" s="10">
        <v>243</v>
      </c>
    </row>
    <row r="14" spans="1:4" x14ac:dyDescent="0.25">
      <c r="A14" s="9" t="s">
        <v>752</v>
      </c>
      <c r="B14" s="10">
        <v>90</v>
      </c>
      <c r="C14" s="10">
        <v>93</v>
      </c>
      <c r="D14" s="10">
        <v>90</v>
      </c>
    </row>
    <row r="15" spans="1:4" x14ac:dyDescent="0.25">
      <c r="A15" s="9" t="s">
        <v>753</v>
      </c>
      <c r="B15" s="10">
        <v>238</v>
      </c>
      <c r="C15" s="10">
        <v>246</v>
      </c>
      <c r="D15" s="10">
        <v>243</v>
      </c>
    </row>
    <row r="16" spans="1:4" x14ac:dyDescent="0.25">
      <c r="A16" s="11" t="s">
        <v>46</v>
      </c>
      <c r="B16" s="32">
        <f>SUM(B5:B15)</f>
        <v>2160</v>
      </c>
      <c r="C16" s="29">
        <f>SUM(C5:C15)</f>
        <v>2197</v>
      </c>
      <c r="D16" s="30">
        <f>SUM(D5:D15)</f>
        <v>2156</v>
      </c>
    </row>
    <row r="17" spans="1:4" x14ac:dyDescent="0.25">
      <c r="A17" s="24"/>
    </row>
    <row r="18" spans="1:4" x14ac:dyDescent="0.25">
      <c r="A18" s="8" t="s">
        <v>698</v>
      </c>
    </row>
    <row r="19" spans="1:4" x14ac:dyDescent="0.25">
      <c r="A19" s="9" t="s">
        <v>754</v>
      </c>
      <c r="B19" s="56">
        <v>215</v>
      </c>
      <c r="C19" s="56">
        <v>214</v>
      </c>
      <c r="D19" s="56">
        <v>212</v>
      </c>
    </row>
    <row r="20" spans="1:4" x14ac:dyDescent="0.25">
      <c r="A20" s="9" t="s">
        <v>755</v>
      </c>
      <c r="B20" s="56">
        <v>140</v>
      </c>
      <c r="C20" s="56">
        <v>143</v>
      </c>
      <c r="D20" s="56">
        <v>141</v>
      </c>
    </row>
    <row r="21" spans="1:4" x14ac:dyDescent="0.25">
      <c r="A21" s="9" t="s">
        <v>756</v>
      </c>
      <c r="B21" s="56">
        <v>142</v>
      </c>
      <c r="C21" s="56">
        <v>144</v>
      </c>
      <c r="D21" s="56">
        <v>140</v>
      </c>
    </row>
    <row r="22" spans="1:4" x14ac:dyDescent="0.25">
      <c r="A22" s="9" t="s">
        <v>757</v>
      </c>
      <c r="B22" s="56">
        <v>231</v>
      </c>
      <c r="C22" s="56">
        <v>223</v>
      </c>
      <c r="D22" s="56">
        <v>233</v>
      </c>
    </row>
    <row r="23" spans="1:4" x14ac:dyDescent="0.25">
      <c r="A23" s="9" t="s">
        <v>758</v>
      </c>
      <c r="B23" s="56">
        <v>235</v>
      </c>
      <c r="C23" s="56">
        <v>231</v>
      </c>
      <c r="D23" s="56">
        <v>231</v>
      </c>
    </row>
    <row r="24" spans="1:4" x14ac:dyDescent="0.25">
      <c r="A24" s="9" t="s">
        <v>759</v>
      </c>
      <c r="B24" s="56">
        <v>265</v>
      </c>
      <c r="C24" s="56">
        <v>273</v>
      </c>
      <c r="D24" s="56">
        <v>271</v>
      </c>
    </row>
    <row r="25" spans="1:4" x14ac:dyDescent="0.25">
      <c r="A25" s="9" t="s">
        <v>760</v>
      </c>
      <c r="B25" s="56">
        <v>198</v>
      </c>
      <c r="C25" s="56">
        <v>201</v>
      </c>
      <c r="D25" s="56">
        <v>202</v>
      </c>
    </row>
    <row r="26" spans="1:4" x14ac:dyDescent="0.25">
      <c r="A26" s="9" t="s">
        <v>761</v>
      </c>
      <c r="B26" s="56">
        <v>162</v>
      </c>
      <c r="C26" s="56">
        <v>164</v>
      </c>
      <c r="D26" s="56">
        <v>166</v>
      </c>
    </row>
    <row r="27" spans="1:4" x14ac:dyDescent="0.25">
      <c r="A27" s="9" t="s">
        <v>762</v>
      </c>
      <c r="B27" s="56">
        <v>246</v>
      </c>
      <c r="C27" s="56">
        <v>239</v>
      </c>
      <c r="D27" s="56">
        <v>242</v>
      </c>
    </row>
    <row r="28" spans="1:4" x14ac:dyDescent="0.25">
      <c r="A28" s="9" t="s">
        <v>763</v>
      </c>
      <c r="B28" s="56">
        <v>246</v>
      </c>
      <c r="C28" s="56">
        <v>243</v>
      </c>
      <c r="D28" s="56">
        <v>243</v>
      </c>
    </row>
    <row r="29" spans="1:4" x14ac:dyDescent="0.25">
      <c r="A29" s="9" t="s">
        <v>764</v>
      </c>
      <c r="B29" s="56">
        <v>325</v>
      </c>
      <c r="C29" s="56">
        <v>324</v>
      </c>
      <c r="D29" s="56">
        <v>323</v>
      </c>
    </row>
    <row r="30" spans="1:4" x14ac:dyDescent="0.25">
      <c r="A30" s="9" t="s">
        <v>765</v>
      </c>
      <c r="B30" s="56">
        <v>197</v>
      </c>
      <c r="C30" s="56">
        <v>196</v>
      </c>
      <c r="D30" s="56">
        <v>197</v>
      </c>
    </row>
    <row r="31" spans="1:4" x14ac:dyDescent="0.25">
      <c r="A31" s="9" t="s">
        <v>766</v>
      </c>
      <c r="B31" s="56">
        <v>110</v>
      </c>
      <c r="C31" s="56">
        <v>111</v>
      </c>
      <c r="D31" s="56">
        <v>113</v>
      </c>
    </row>
    <row r="32" spans="1:4" x14ac:dyDescent="0.25">
      <c r="A32" s="9" t="s">
        <v>767</v>
      </c>
      <c r="B32" s="56">
        <v>189</v>
      </c>
      <c r="C32" s="56">
        <v>186</v>
      </c>
      <c r="D32" s="56">
        <v>188</v>
      </c>
    </row>
    <row r="33" spans="1:4" x14ac:dyDescent="0.25">
      <c r="A33" s="9" t="s">
        <v>768</v>
      </c>
      <c r="B33" s="56">
        <v>239</v>
      </c>
      <c r="C33" s="56">
        <v>239</v>
      </c>
      <c r="D33" s="56">
        <v>236</v>
      </c>
    </row>
    <row r="34" spans="1:4" x14ac:dyDescent="0.25">
      <c r="A34" s="9" t="s">
        <v>769</v>
      </c>
      <c r="B34" s="56">
        <v>254</v>
      </c>
      <c r="C34" s="56">
        <v>250</v>
      </c>
      <c r="D34" s="56">
        <v>253</v>
      </c>
    </row>
    <row r="35" spans="1:4" x14ac:dyDescent="0.25">
      <c r="A35" s="11" t="s">
        <v>46</v>
      </c>
      <c r="B35" s="29">
        <f>SUM(B19:B34)</f>
        <v>3394</v>
      </c>
      <c r="C35" s="29">
        <f t="shared" ref="C35:D35" si="0">SUM(C19:C34)</f>
        <v>3381</v>
      </c>
      <c r="D35" s="30">
        <f t="shared" si="0"/>
        <v>3391</v>
      </c>
    </row>
    <row r="36" spans="1:4" x14ac:dyDescent="0.25">
      <c r="A36" s="14"/>
    </row>
    <row r="37" spans="1:4" x14ac:dyDescent="0.25">
      <c r="A37" s="11" t="s">
        <v>770</v>
      </c>
      <c r="B37" s="32">
        <f>SUM(B16+B35)</f>
        <v>5554</v>
      </c>
      <c r="C37" s="32">
        <f t="shared" ref="C37:D37" si="1">SUM(C16+C35)</f>
        <v>5578</v>
      </c>
      <c r="D37" s="32">
        <f t="shared" si="1"/>
        <v>5547</v>
      </c>
    </row>
  </sheetData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AB192-8D10-44BD-8AA0-9FEC3D1C1317}">
  <dimension ref="A1:F51"/>
  <sheetViews>
    <sheetView view="pageLayout" topLeftCell="A22" zoomScaleNormal="100" workbookViewId="0">
      <selection activeCell="L4" sqref="K4:L4"/>
    </sheetView>
  </sheetViews>
  <sheetFormatPr defaultRowHeight="15" x14ac:dyDescent="0.25"/>
  <cols>
    <col min="1" max="1" width="19.5703125" customWidth="1"/>
    <col min="2" max="2" width="11.140625" customWidth="1"/>
    <col min="3" max="3" width="11.28515625" customWidth="1"/>
    <col min="4" max="4" width="10.28515625" customWidth="1"/>
    <col min="5" max="5" width="12" customWidth="1"/>
    <col min="6" max="6" width="13.140625" customWidth="1"/>
  </cols>
  <sheetData>
    <row r="1" spans="1:6" x14ac:dyDescent="0.25">
      <c r="A1" s="1" t="s">
        <v>771</v>
      </c>
      <c r="B1" s="69" t="s">
        <v>1</v>
      </c>
      <c r="C1" s="69"/>
      <c r="D1" s="20" t="s">
        <v>2</v>
      </c>
      <c r="E1" s="69" t="s">
        <v>3</v>
      </c>
      <c r="F1" s="70"/>
    </row>
    <row r="2" spans="1:6" x14ac:dyDescent="0.25">
      <c r="A2" s="2"/>
      <c r="B2" s="15" t="s">
        <v>772</v>
      </c>
      <c r="C2" s="15" t="s">
        <v>773</v>
      </c>
      <c r="D2" s="15" t="s">
        <v>774</v>
      </c>
      <c r="E2" s="15" t="s">
        <v>775</v>
      </c>
      <c r="F2" s="25" t="s">
        <v>776</v>
      </c>
    </row>
    <row r="3" spans="1:6" x14ac:dyDescent="0.25">
      <c r="A3" s="53"/>
      <c r="B3" s="6" t="s">
        <v>777</v>
      </c>
      <c r="C3" s="6" t="s">
        <v>778</v>
      </c>
      <c r="D3" s="6" t="s">
        <v>779</v>
      </c>
      <c r="E3" s="6" t="s">
        <v>780</v>
      </c>
      <c r="F3" s="7" t="s">
        <v>781</v>
      </c>
    </row>
    <row r="4" spans="1:6" x14ac:dyDescent="0.25">
      <c r="A4" s="8" t="s">
        <v>782</v>
      </c>
    </row>
    <row r="5" spans="1:6" x14ac:dyDescent="0.25">
      <c r="A5" s="9" t="s">
        <v>783</v>
      </c>
      <c r="B5" s="57">
        <v>273</v>
      </c>
      <c r="C5" s="57">
        <v>69</v>
      </c>
      <c r="D5" s="57">
        <v>271</v>
      </c>
      <c r="E5" s="57">
        <v>263</v>
      </c>
      <c r="F5" s="57">
        <v>70</v>
      </c>
    </row>
    <row r="6" spans="1:6" x14ac:dyDescent="0.25">
      <c r="A6" s="9" t="s">
        <v>784</v>
      </c>
      <c r="B6" s="57">
        <v>185</v>
      </c>
      <c r="C6" s="57">
        <v>90</v>
      </c>
      <c r="D6" s="57">
        <v>185</v>
      </c>
      <c r="E6" s="57">
        <v>181</v>
      </c>
      <c r="F6" s="57">
        <v>89</v>
      </c>
    </row>
    <row r="7" spans="1:6" x14ac:dyDescent="0.25">
      <c r="A7" s="9" t="s">
        <v>785</v>
      </c>
      <c r="B7" s="57">
        <v>222</v>
      </c>
      <c r="C7" s="57">
        <v>54</v>
      </c>
      <c r="D7" s="57">
        <v>226</v>
      </c>
      <c r="E7" s="57">
        <v>208</v>
      </c>
      <c r="F7" s="57">
        <v>52</v>
      </c>
    </row>
    <row r="8" spans="1:6" x14ac:dyDescent="0.25">
      <c r="A8" s="9" t="s">
        <v>786</v>
      </c>
      <c r="B8" s="57">
        <v>237</v>
      </c>
      <c r="C8" s="57">
        <v>52</v>
      </c>
      <c r="D8" s="57">
        <v>237</v>
      </c>
      <c r="E8" s="57">
        <v>229</v>
      </c>
      <c r="F8" s="57">
        <v>53</v>
      </c>
    </row>
    <row r="9" spans="1:6" x14ac:dyDescent="0.25">
      <c r="A9" s="9" t="s">
        <v>787</v>
      </c>
      <c r="B9" s="57">
        <v>236</v>
      </c>
      <c r="C9" s="57">
        <v>86</v>
      </c>
      <c r="D9" s="57">
        <v>236</v>
      </c>
      <c r="E9" s="57">
        <v>227</v>
      </c>
      <c r="F9" s="57">
        <v>84</v>
      </c>
    </row>
    <row r="10" spans="1:6" x14ac:dyDescent="0.25">
      <c r="A10" s="9" t="s">
        <v>788</v>
      </c>
      <c r="B10" s="57">
        <v>112</v>
      </c>
      <c r="C10" s="57">
        <v>39</v>
      </c>
      <c r="D10" s="57">
        <v>112</v>
      </c>
      <c r="E10" s="57">
        <v>111</v>
      </c>
      <c r="F10" s="57">
        <v>37</v>
      </c>
    </row>
    <row r="11" spans="1:6" x14ac:dyDescent="0.25">
      <c r="A11" s="9" t="s">
        <v>789</v>
      </c>
      <c r="B11" s="57">
        <v>248</v>
      </c>
      <c r="C11" s="57">
        <v>24</v>
      </c>
      <c r="D11" s="57">
        <v>250</v>
      </c>
      <c r="E11" s="57">
        <v>244</v>
      </c>
      <c r="F11" s="57">
        <v>25</v>
      </c>
    </row>
    <row r="12" spans="1:6" x14ac:dyDescent="0.25">
      <c r="A12" s="9" t="s">
        <v>790</v>
      </c>
      <c r="B12" s="57">
        <v>270</v>
      </c>
      <c r="C12" s="57">
        <v>33</v>
      </c>
      <c r="D12" s="57">
        <v>272</v>
      </c>
      <c r="E12" s="57">
        <v>265</v>
      </c>
      <c r="F12" s="57">
        <v>33</v>
      </c>
    </row>
    <row r="13" spans="1:6" x14ac:dyDescent="0.25">
      <c r="A13" s="9" t="s">
        <v>791</v>
      </c>
      <c r="B13" s="57">
        <v>234</v>
      </c>
      <c r="C13" s="57">
        <v>29</v>
      </c>
      <c r="D13" s="57">
        <v>233</v>
      </c>
      <c r="E13" s="57">
        <v>228</v>
      </c>
      <c r="F13" s="57">
        <v>28</v>
      </c>
    </row>
    <row r="14" spans="1:6" x14ac:dyDescent="0.25">
      <c r="A14" s="9" t="s">
        <v>792</v>
      </c>
      <c r="B14" s="57">
        <v>99</v>
      </c>
      <c r="C14" s="57">
        <v>24</v>
      </c>
      <c r="D14" s="57">
        <v>102</v>
      </c>
      <c r="E14" s="57">
        <v>96</v>
      </c>
      <c r="F14" s="57">
        <v>23</v>
      </c>
    </row>
    <row r="15" spans="1:6" x14ac:dyDescent="0.25">
      <c r="A15" s="9" t="s">
        <v>793</v>
      </c>
      <c r="B15" s="57">
        <v>147</v>
      </c>
      <c r="C15" s="57">
        <v>39</v>
      </c>
      <c r="D15" s="57">
        <v>144</v>
      </c>
      <c r="E15" s="57">
        <v>139</v>
      </c>
      <c r="F15" s="57">
        <v>37</v>
      </c>
    </row>
    <row r="16" spans="1:6" x14ac:dyDescent="0.25">
      <c r="A16" s="9" t="s">
        <v>794</v>
      </c>
      <c r="B16" s="57">
        <v>84</v>
      </c>
      <c r="C16" s="57">
        <v>23</v>
      </c>
      <c r="D16" s="57">
        <v>84</v>
      </c>
      <c r="E16" s="57">
        <v>82</v>
      </c>
      <c r="F16" s="57">
        <v>26</v>
      </c>
    </row>
    <row r="17" spans="1:6" x14ac:dyDescent="0.25">
      <c r="A17" s="9" t="s">
        <v>795</v>
      </c>
      <c r="B17" s="57">
        <v>181</v>
      </c>
      <c r="C17" s="57">
        <v>76</v>
      </c>
      <c r="D17" s="57">
        <v>181</v>
      </c>
      <c r="E17" s="57">
        <v>174</v>
      </c>
      <c r="F17" s="57">
        <v>77</v>
      </c>
    </row>
    <row r="18" spans="1:6" x14ac:dyDescent="0.25">
      <c r="A18" s="9" t="s">
        <v>796</v>
      </c>
      <c r="B18" s="57">
        <v>14</v>
      </c>
      <c r="C18" s="57">
        <v>73</v>
      </c>
      <c r="D18" s="57">
        <v>15</v>
      </c>
      <c r="E18" s="57">
        <v>14</v>
      </c>
      <c r="F18" s="57">
        <v>73</v>
      </c>
    </row>
    <row r="19" spans="1:6" x14ac:dyDescent="0.25">
      <c r="A19" s="9" t="s">
        <v>797</v>
      </c>
      <c r="B19" s="57">
        <v>62</v>
      </c>
      <c r="C19" s="57">
        <v>51</v>
      </c>
      <c r="D19" s="57">
        <v>62</v>
      </c>
      <c r="E19" s="57">
        <v>61</v>
      </c>
      <c r="F19" s="57">
        <v>53</v>
      </c>
    </row>
    <row r="20" spans="1:6" x14ac:dyDescent="0.25">
      <c r="A20" s="9" t="s">
        <v>798</v>
      </c>
      <c r="B20" s="57">
        <v>0</v>
      </c>
      <c r="C20" s="57">
        <v>4</v>
      </c>
      <c r="D20" s="57">
        <v>0</v>
      </c>
      <c r="E20" s="57">
        <v>0</v>
      </c>
      <c r="F20" s="57">
        <v>4</v>
      </c>
    </row>
    <row r="21" spans="1:6" x14ac:dyDescent="0.25">
      <c r="A21" s="11" t="s">
        <v>46</v>
      </c>
      <c r="B21" s="29">
        <f>SUM(B5:B20)</f>
        <v>2604</v>
      </c>
      <c r="C21" s="29">
        <f t="shared" ref="C21:F21" si="0">SUM(C5:C20)</f>
        <v>766</v>
      </c>
      <c r="D21" s="29">
        <f t="shared" si="0"/>
        <v>2610</v>
      </c>
      <c r="E21" s="29">
        <f t="shared" si="0"/>
        <v>2522</v>
      </c>
      <c r="F21" s="30">
        <f t="shared" si="0"/>
        <v>764</v>
      </c>
    </row>
    <row r="22" spans="1:6" x14ac:dyDescent="0.25">
      <c r="A22" s="9"/>
    </row>
    <row r="23" spans="1:6" x14ac:dyDescent="0.25">
      <c r="A23" s="8" t="s">
        <v>799</v>
      </c>
    </row>
    <row r="24" spans="1:6" x14ac:dyDescent="0.25">
      <c r="A24" s="9" t="s">
        <v>800</v>
      </c>
      <c r="B24" s="10">
        <v>23</v>
      </c>
      <c r="C24" s="10">
        <v>115</v>
      </c>
      <c r="D24" s="10">
        <v>23</v>
      </c>
      <c r="E24" s="10">
        <v>23</v>
      </c>
      <c r="F24" s="10">
        <v>115</v>
      </c>
    </row>
    <row r="25" spans="1:6" x14ac:dyDescent="0.25">
      <c r="A25" s="9" t="s">
        <v>801</v>
      </c>
      <c r="B25" s="10">
        <v>26</v>
      </c>
      <c r="C25" s="10">
        <v>113</v>
      </c>
      <c r="D25" s="10">
        <v>25</v>
      </c>
      <c r="E25" s="10">
        <v>26</v>
      </c>
      <c r="F25" s="10">
        <v>108</v>
      </c>
    </row>
    <row r="26" spans="1:6" x14ac:dyDescent="0.25">
      <c r="A26" s="11" t="s">
        <v>46</v>
      </c>
      <c r="B26" s="29">
        <f>SUM(B24:B25)</f>
        <v>49</v>
      </c>
      <c r="C26" s="29">
        <f t="shared" ref="C26:F26" si="1">SUM(C24:C25)</f>
        <v>228</v>
      </c>
      <c r="D26" s="29">
        <f t="shared" si="1"/>
        <v>48</v>
      </c>
      <c r="E26" s="29">
        <f t="shared" si="1"/>
        <v>49</v>
      </c>
      <c r="F26" s="30">
        <f t="shared" si="1"/>
        <v>223</v>
      </c>
    </row>
    <row r="27" spans="1:6" x14ac:dyDescent="0.25">
      <c r="A27" s="8"/>
    </row>
    <row r="28" spans="1:6" x14ac:dyDescent="0.25">
      <c r="A28" s="1" t="s">
        <v>771</v>
      </c>
      <c r="B28" s="69" t="s">
        <v>1</v>
      </c>
      <c r="C28" s="69"/>
      <c r="D28" s="20" t="s">
        <v>2</v>
      </c>
      <c r="E28" s="69" t="s">
        <v>3</v>
      </c>
      <c r="F28" s="70"/>
    </row>
    <row r="29" spans="1:6" x14ac:dyDescent="0.25">
      <c r="A29" s="2"/>
      <c r="B29" s="15" t="s">
        <v>772</v>
      </c>
      <c r="C29" s="15" t="s">
        <v>773</v>
      </c>
      <c r="D29" s="15" t="s">
        <v>774</v>
      </c>
      <c r="E29" s="15" t="s">
        <v>775</v>
      </c>
      <c r="F29" s="25" t="s">
        <v>776</v>
      </c>
    </row>
    <row r="30" spans="1:6" x14ac:dyDescent="0.25">
      <c r="A30" s="53"/>
      <c r="B30" s="6" t="s">
        <v>777</v>
      </c>
      <c r="C30" s="6" t="s">
        <v>778</v>
      </c>
      <c r="D30" s="6" t="s">
        <v>779</v>
      </c>
      <c r="E30" s="6" t="s">
        <v>780</v>
      </c>
      <c r="F30" s="7" t="s">
        <v>781</v>
      </c>
    </row>
    <row r="31" spans="1:6" x14ac:dyDescent="0.25">
      <c r="A31" s="8" t="s">
        <v>802</v>
      </c>
    </row>
    <row r="32" spans="1:6" x14ac:dyDescent="0.25">
      <c r="A32" s="9" t="s">
        <v>803</v>
      </c>
      <c r="B32" s="10">
        <v>122</v>
      </c>
      <c r="C32" s="10">
        <v>360</v>
      </c>
      <c r="D32" s="10">
        <v>122</v>
      </c>
      <c r="E32" s="10">
        <v>122</v>
      </c>
      <c r="F32" s="10">
        <v>360</v>
      </c>
    </row>
    <row r="33" spans="1:6" x14ac:dyDescent="0.25">
      <c r="A33" s="9" t="s">
        <v>804</v>
      </c>
      <c r="B33" s="10">
        <v>52</v>
      </c>
      <c r="C33" s="10">
        <v>564</v>
      </c>
      <c r="D33" s="10">
        <v>50</v>
      </c>
      <c r="E33" s="10">
        <v>51</v>
      </c>
      <c r="F33" s="10">
        <v>552</v>
      </c>
    </row>
    <row r="34" spans="1:6" x14ac:dyDescent="0.25">
      <c r="A34" s="9" t="s">
        <v>805</v>
      </c>
      <c r="B34" s="10">
        <v>55</v>
      </c>
      <c r="C34" s="10">
        <v>223</v>
      </c>
      <c r="D34" s="10">
        <v>52</v>
      </c>
      <c r="E34" s="10">
        <v>52</v>
      </c>
      <c r="F34" s="10">
        <v>219</v>
      </c>
    </row>
    <row r="35" spans="1:6" x14ac:dyDescent="0.25">
      <c r="A35" s="9" t="s">
        <v>806</v>
      </c>
      <c r="B35" s="10">
        <v>38</v>
      </c>
      <c r="C35" s="10">
        <v>266</v>
      </c>
      <c r="D35" s="10">
        <v>39</v>
      </c>
      <c r="E35" s="10">
        <v>38</v>
      </c>
      <c r="F35" s="10">
        <v>267</v>
      </c>
    </row>
    <row r="36" spans="1:6" x14ac:dyDescent="0.25">
      <c r="A36" s="9" t="s">
        <v>807</v>
      </c>
      <c r="B36" s="10">
        <v>28</v>
      </c>
      <c r="C36" s="10">
        <v>110</v>
      </c>
      <c r="D36" s="10">
        <v>27</v>
      </c>
      <c r="E36" s="10">
        <v>27</v>
      </c>
      <c r="F36" s="10">
        <v>113</v>
      </c>
    </row>
    <row r="37" spans="1:6" x14ac:dyDescent="0.25">
      <c r="A37" s="9" t="s">
        <v>808</v>
      </c>
      <c r="B37" s="10">
        <v>67</v>
      </c>
      <c r="C37" s="10">
        <v>464</v>
      </c>
      <c r="D37" s="10">
        <v>66</v>
      </c>
      <c r="E37" s="10">
        <v>66</v>
      </c>
      <c r="F37" s="10">
        <v>456</v>
      </c>
    </row>
    <row r="38" spans="1:6" x14ac:dyDescent="0.25">
      <c r="A38" s="11" t="s">
        <v>46</v>
      </c>
      <c r="B38" s="29">
        <f>SUM(B32:B37)</f>
        <v>362</v>
      </c>
      <c r="C38" s="29">
        <f>SUM(C32:C37)</f>
        <v>1987</v>
      </c>
      <c r="D38" s="29">
        <f>SUM(D32:D37)</f>
        <v>356</v>
      </c>
      <c r="E38" s="29">
        <f>SUM(E32:E37)</f>
        <v>356</v>
      </c>
      <c r="F38" s="30">
        <f>SUM(F32:F37)</f>
        <v>1967</v>
      </c>
    </row>
    <row r="39" spans="1:6" x14ac:dyDescent="0.25">
      <c r="A39" s="24"/>
    </row>
    <row r="40" spans="1:6" x14ac:dyDescent="0.25">
      <c r="A40" s="39" t="s">
        <v>771</v>
      </c>
      <c r="B40" s="69" t="s">
        <v>1</v>
      </c>
      <c r="C40" s="69"/>
      <c r="D40" s="20" t="s">
        <v>2</v>
      </c>
      <c r="E40" s="69" t="s">
        <v>3</v>
      </c>
      <c r="F40" s="70"/>
    </row>
    <row r="41" spans="1:6" x14ac:dyDescent="0.25">
      <c r="A41" s="14"/>
      <c r="B41" s="15" t="s">
        <v>588</v>
      </c>
      <c r="C41" s="15" t="s">
        <v>588</v>
      </c>
      <c r="D41" s="15" t="s">
        <v>588</v>
      </c>
      <c r="E41" s="15" t="s">
        <v>588</v>
      </c>
      <c r="F41" s="15" t="s">
        <v>588</v>
      </c>
    </row>
    <row r="42" spans="1:6" x14ac:dyDescent="0.25">
      <c r="A42" s="58"/>
      <c r="B42" s="3" t="s">
        <v>739</v>
      </c>
      <c r="C42" s="3" t="s">
        <v>739</v>
      </c>
      <c r="D42" s="3" t="s">
        <v>739</v>
      </c>
      <c r="E42" s="3" t="s">
        <v>739</v>
      </c>
      <c r="F42" s="3" t="s">
        <v>739</v>
      </c>
    </row>
    <row r="43" spans="1:6" x14ac:dyDescent="0.25">
      <c r="A43" s="8" t="s">
        <v>809</v>
      </c>
    </row>
    <row r="44" spans="1:6" x14ac:dyDescent="0.25">
      <c r="A44" s="9" t="s">
        <v>267</v>
      </c>
      <c r="B44" s="10">
        <v>56</v>
      </c>
      <c r="C44" s="10">
        <v>264</v>
      </c>
      <c r="D44" s="10">
        <v>55</v>
      </c>
      <c r="E44" s="10">
        <v>56</v>
      </c>
      <c r="F44" s="10">
        <v>261</v>
      </c>
    </row>
    <row r="45" spans="1:6" x14ac:dyDescent="0.25">
      <c r="A45" s="9" t="s">
        <v>810</v>
      </c>
      <c r="B45" s="10">
        <v>25</v>
      </c>
      <c r="C45" s="10">
        <v>137</v>
      </c>
      <c r="D45" s="10">
        <v>26</v>
      </c>
      <c r="E45" s="10">
        <v>25</v>
      </c>
      <c r="F45" s="10">
        <v>140</v>
      </c>
    </row>
    <row r="46" spans="1:6" x14ac:dyDescent="0.25">
      <c r="A46" s="9" t="s">
        <v>811</v>
      </c>
      <c r="B46" s="10">
        <v>18</v>
      </c>
      <c r="C46" s="10">
        <v>207</v>
      </c>
      <c r="D46" s="10">
        <v>18</v>
      </c>
      <c r="E46" s="10">
        <v>19</v>
      </c>
      <c r="F46" s="10">
        <v>202</v>
      </c>
    </row>
    <row r="47" spans="1:6" x14ac:dyDescent="0.25">
      <c r="A47" s="9" t="s">
        <v>812</v>
      </c>
      <c r="B47" s="10">
        <v>12</v>
      </c>
      <c r="C47" s="10">
        <v>131</v>
      </c>
      <c r="D47" s="10">
        <v>12</v>
      </c>
      <c r="E47" s="10">
        <v>12</v>
      </c>
      <c r="F47" s="10">
        <v>130</v>
      </c>
    </row>
    <row r="48" spans="1:6" x14ac:dyDescent="0.25">
      <c r="A48" s="9" t="s">
        <v>813</v>
      </c>
      <c r="B48" s="10">
        <v>0</v>
      </c>
      <c r="C48" s="10">
        <v>19</v>
      </c>
      <c r="D48" s="10">
        <v>0</v>
      </c>
      <c r="E48" s="10">
        <v>0</v>
      </c>
      <c r="F48" s="10">
        <v>19</v>
      </c>
    </row>
    <row r="49" spans="1:6" x14ac:dyDescent="0.25">
      <c r="A49" s="11" t="s">
        <v>46</v>
      </c>
      <c r="B49" s="29">
        <f>SUM(B44:B48)</f>
        <v>111</v>
      </c>
      <c r="C49" s="29">
        <f t="shared" ref="C49:F49" si="2">SUM(C44:C48)</f>
        <v>758</v>
      </c>
      <c r="D49" s="29">
        <f t="shared" si="2"/>
        <v>111</v>
      </c>
      <c r="E49" s="29">
        <f t="shared" si="2"/>
        <v>112</v>
      </c>
      <c r="F49" s="30">
        <f t="shared" si="2"/>
        <v>752</v>
      </c>
    </row>
    <row r="50" spans="1:6" x14ac:dyDescent="0.25">
      <c r="A50" s="9"/>
    </row>
    <row r="51" spans="1:6" x14ac:dyDescent="0.25">
      <c r="A51" s="11" t="s">
        <v>814</v>
      </c>
      <c r="B51" s="29">
        <f>SUM(B21+B26+B38+B49)</f>
        <v>3126</v>
      </c>
      <c r="C51" s="29">
        <f>SUM(C21+C26+C38+C49)</f>
        <v>3739</v>
      </c>
      <c r="D51" s="29">
        <f>SUM(D21+D26+D38+D49)</f>
        <v>3125</v>
      </c>
      <c r="E51" s="29">
        <f>SUM(E21+E26+E38+E49)</f>
        <v>3039</v>
      </c>
      <c r="F51" s="29">
        <f>SUM(F21+F26+F38+F49)</f>
        <v>3706</v>
      </c>
    </row>
  </sheetData>
  <mergeCells count="6">
    <mergeCell ref="B1:C1"/>
    <mergeCell ref="E1:F1"/>
    <mergeCell ref="B40:C40"/>
    <mergeCell ref="E40:F40"/>
    <mergeCell ref="B28:C28"/>
    <mergeCell ref="E28:F28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  <rowBreaks count="1" manualBreakCount="1">
    <brk id="2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6D3DD-51F1-4C3A-811B-AE071036C0CB}">
  <dimension ref="A1:D48"/>
  <sheetViews>
    <sheetView view="pageLayout" topLeftCell="A10" zoomScaleNormal="100" workbookViewId="0">
      <selection activeCell="L4" sqref="K4:L4"/>
    </sheetView>
  </sheetViews>
  <sheetFormatPr defaultRowHeight="15" x14ac:dyDescent="0.25"/>
  <cols>
    <col min="1" max="1" width="18.7109375" customWidth="1"/>
    <col min="2" max="2" width="13.85546875" customWidth="1"/>
    <col min="3" max="3" width="15.28515625" customWidth="1"/>
    <col min="4" max="4" width="14.42578125" customWidth="1"/>
  </cols>
  <sheetData>
    <row r="1" spans="1:4" x14ac:dyDescent="0.25">
      <c r="A1" s="1" t="s">
        <v>815</v>
      </c>
      <c r="B1" s="18" t="s">
        <v>1</v>
      </c>
      <c r="C1" s="18" t="s">
        <v>2</v>
      </c>
      <c r="D1" s="19" t="s">
        <v>3</v>
      </c>
    </row>
    <row r="2" spans="1:4" x14ac:dyDescent="0.25">
      <c r="A2" s="2"/>
      <c r="B2" s="15" t="s">
        <v>816</v>
      </c>
      <c r="C2" s="15" t="s">
        <v>417</v>
      </c>
      <c r="D2" s="25" t="s">
        <v>817</v>
      </c>
    </row>
    <row r="3" spans="1:4" x14ac:dyDescent="0.25">
      <c r="A3" s="5"/>
      <c r="B3" s="6" t="s">
        <v>818</v>
      </c>
      <c r="C3" s="6" t="s">
        <v>819</v>
      </c>
      <c r="D3" s="7" t="s">
        <v>427</v>
      </c>
    </row>
    <row r="4" spans="1:4" x14ac:dyDescent="0.25">
      <c r="A4" s="8" t="s">
        <v>820</v>
      </c>
    </row>
    <row r="5" spans="1:4" x14ac:dyDescent="0.25">
      <c r="A5" s="9" t="s">
        <v>821</v>
      </c>
      <c r="B5" s="10">
        <v>68</v>
      </c>
      <c r="C5" s="10">
        <v>68</v>
      </c>
      <c r="D5" s="10">
        <v>68</v>
      </c>
    </row>
    <row r="6" spans="1:4" x14ac:dyDescent="0.25">
      <c r="A6" s="9" t="s">
        <v>822</v>
      </c>
      <c r="B6" s="10">
        <v>69</v>
      </c>
      <c r="C6" s="10">
        <v>70</v>
      </c>
      <c r="D6" s="10">
        <v>72</v>
      </c>
    </row>
    <row r="7" spans="1:4" x14ac:dyDescent="0.25">
      <c r="A7" s="9" t="s">
        <v>823</v>
      </c>
      <c r="B7" s="10">
        <v>185</v>
      </c>
      <c r="C7" s="10">
        <v>178</v>
      </c>
      <c r="D7" s="10">
        <v>181</v>
      </c>
    </row>
    <row r="8" spans="1:4" x14ac:dyDescent="0.25">
      <c r="A8" s="9" t="s">
        <v>824</v>
      </c>
      <c r="B8" s="10">
        <v>273</v>
      </c>
      <c r="C8" s="10">
        <v>265</v>
      </c>
      <c r="D8" s="10">
        <v>270</v>
      </c>
    </row>
    <row r="9" spans="1:4" x14ac:dyDescent="0.25">
      <c r="A9" s="9" t="s">
        <v>825</v>
      </c>
      <c r="B9" s="10">
        <v>150</v>
      </c>
      <c r="C9" s="10">
        <v>148</v>
      </c>
      <c r="D9" s="10">
        <v>150</v>
      </c>
    </row>
    <row r="10" spans="1:4" x14ac:dyDescent="0.25">
      <c r="A10" s="9" t="s">
        <v>826</v>
      </c>
      <c r="B10" s="10">
        <v>179</v>
      </c>
      <c r="C10" s="10">
        <v>183</v>
      </c>
      <c r="D10" s="10">
        <v>183</v>
      </c>
    </row>
    <row r="11" spans="1:4" x14ac:dyDescent="0.25">
      <c r="A11" s="9" t="s">
        <v>827</v>
      </c>
      <c r="B11" s="10">
        <v>118</v>
      </c>
      <c r="C11" s="10">
        <v>118</v>
      </c>
      <c r="D11" s="10">
        <v>120</v>
      </c>
    </row>
    <row r="12" spans="1:4" x14ac:dyDescent="0.25">
      <c r="A12" s="9" t="s">
        <v>828</v>
      </c>
      <c r="B12" s="10">
        <v>60</v>
      </c>
      <c r="C12" s="10">
        <v>59</v>
      </c>
      <c r="D12" s="10">
        <v>60</v>
      </c>
    </row>
    <row r="13" spans="1:4" x14ac:dyDescent="0.25">
      <c r="A13" s="9" t="s">
        <v>829</v>
      </c>
      <c r="B13" s="10">
        <v>21</v>
      </c>
      <c r="C13" s="10">
        <v>20</v>
      </c>
      <c r="D13" s="10">
        <v>20</v>
      </c>
    </row>
    <row r="14" spans="1:4" x14ac:dyDescent="0.25">
      <c r="A14" s="9" t="s">
        <v>830</v>
      </c>
      <c r="B14" s="10">
        <v>228</v>
      </c>
      <c r="C14" s="10">
        <v>214</v>
      </c>
      <c r="D14" s="10">
        <v>222</v>
      </c>
    </row>
    <row r="15" spans="1:4" x14ac:dyDescent="0.25">
      <c r="A15" s="9" t="s">
        <v>831</v>
      </c>
      <c r="B15" s="10">
        <v>60</v>
      </c>
      <c r="C15" s="10">
        <v>59</v>
      </c>
      <c r="D15" s="10">
        <v>57</v>
      </c>
    </row>
    <row r="16" spans="1:4" x14ac:dyDescent="0.25">
      <c r="A16" s="9" t="s">
        <v>694</v>
      </c>
      <c r="B16" s="10">
        <v>208</v>
      </c>
      <c r="C16" s="10">
        <v>203</v>
      </c>
      <c r="D16" s="10">
        <v>206</v>
      </c>
    </row>
    <row r="17" spans="1:4" x14ac:dyDescent="0.25">
      <c r="A17" s="9" t="s">
        <v>832</v>
      </c>
      <c r="B17" s="10">
        <v>50</v>
      </c>
      <c r="C17" s="10">
        <v>49</v>
      </c>
      <c r="D17" s="10">
        <v>50</v>
      </c>
    </row>
    <row r="18" spans="1:4" x14ac:dyDescent="0.25">
      <c r="A18" s="9" t="s">
        <v>492</v>
      </c>
      <c r="B18" s="10">
        <v>76</v>
      </c>
      <c r="C18" s="10">
        <v>76</v>
      </c>
      <c r="D18" s="10">
        <v>76</v>
      </c>
    </row>
    <row r="19" spans="1:4" x14ac:dyDescent="0.25">
      <c r="A19" s="9" t="s">
        <v>833</v>
      </c>
      <c r="B19" s="10">
        <v>108</v>
      </c>
      <c r="C19" s="10">
        <v>108</v>
      </c>
      <c r="D19" s="10">
        <v>109</v>
      </c>
    </row>
    <row r="20" spans="1:4" x14ac:dyDescent="0.25">
      <c r="A20" s="9" t="s">
        <v>834</v>
      </c>
      <c r="B20" s="10">
        <v>85</v>
      </c>
      <c r="C20" s="10">
        <v>86</v>
      </c>
      <c r="D20" s="10">
        <v>84</v>
      </c>
    </row>
    <row r="21" spans="1:4" x14ac:dyDescent="0.25">
      <c r="A21" s="9" t="s">
        <v>835</v>
      </c>
      <c r="B21" s="10">
        <v>102</v>
      </c>
      <c r="C21" s="10">
        <v>98</v>
      </c>
      <c r="D21" s="10">
        <v>98</v>
      </c>
    </row>
    <row r="22" spans="1:4" x14ac:dyDescent="0.25">
      <c r="A22" s="9" t="s">
        <v>836</v>
      </c>
      <c r="B22" s="10">
        <v>25</v>
      </c>
      <c r="C22" s="10">
        <v>25</v>
      </c>
      <c r="D22" s="10">
        <v>26</v>
      </c>
    </row>
    <row r="23" spans="1:4" x14ac:dyDescent="0.25">
      <c r="A23" s="9" t="s">
        <v>837</v>
      </c>
      <c r="B23" s="10">
        <v>102</v>
      </c>
      <c r="C23" s="10">
        <v>97</v>
      </c>
      <c r="D23" s="10">
        <v>97</v>
      </c>
    </row>
    <row r="24" spans="1:4" x14ac:dyDescent="0.25">
      <c r="A24" s="9" t="s">
        <v>838</v>
      </c>
      <c r="B24" s="10">
        <v>174</v>
      </c>
      <c r="C24" s="10">
        <v>167</v>
      </c>
      <c r="D24" s="10">
        <v>171</v>
      </c>
    </row>
    <row r="25" spans="1:4" x14ac:dyDescent="0.25">
      <c r="A25" s="9" t="s">
        <v>839</v>
      </c>
      <c r="B25" s="10">
        <v>221</v>
      </c>
      <c r="C25" s="10">
        <v>214</v>
      </c>
      <c r="D25" s="10">
        <v>220</v>
      </c>
    </row>
    <row r="26" spans="1:4" x14ac:dyDescent="0.25">
      <c r="A26" s="9" t="s">
        <v>840</v>
      </c>
      <c r="B26" s="10">
        <v>17</v>
      </c>
      <c r="C26" s="10">
        <v>20</v>
      </c>
      <c r="D26" s="10">
        <v>21</v>
      </c>
    </row>
    <row r="27" spans="1:4" x14ac:dyDescent="0.25">
      <c r="A27" s="9" t="s">
        <v>841</v>
      </c>
      <c r="B27" s="10">
        <v>204</v>
      </c>
      <c r="C27" s="10">
        <v>197</v>
      </c>
      <c r="D27" s="10">
        <v>199</v>
      </c>
    </row>
    <row r="28" spans="1:4" x14ac:dyDescent="0.25">
      <c r="A28" s="9" t="s">
        <v>842</v>
      </c>
      <c r="B28" s="10">
        <v>94</v>
      </c>
      <c r="C28" s="10">
        <v>96</v>
      </c>
      <c r="D28" s="10">
        <v>95</v>
      </c>
    </row>
    <row r="29" spans="1:4" x14ac:dyDescent="0.25">
      <c r="A29" s="11" t="s">
        <v>46</v>
      </c>
      <c r="B29" s="29">
        <f>SUM(B5:B28)</f>
        <v>2877</v>
      </c>
      <c r="C29" s="29">
        <f t="shared" ref="C29:D29" si="0">SUM(C5:C28)</f>
        <v>2818</v>
      </c>
      <c r="D29" s="30">
        <f t="shared" si="0"/>
        <v>2855</v>
      </c>
    </row>
    <row r="30" spans="1:4" x14ac:dyDescent="0.25">
      <c r="A30" s="24"/>
      <c r="B30" s="28"/>
      <c r="C30" s="28"/>
      <c r="D30" s="59"/>
    </row>
    <row r="31" spans="1:4" x14ac:dyDescent="0.25">
      <c r="A31" s="1" t="s">
        <v>815</v>
      </c>
      <c r="B31" s="18" t="s">
        <v>1</v>
      </c>
      <c r="C31" s="18" t="s">
        <v>2</v>
      </c>
      <c r="D31" s="19" t="s">
        <v>3</v>
      </c>
    </row>
    <row r="32" spans="1:4" x14ac:dyDescent="0.25">
      <c r="A32" s="2"/>
      <c r="B32" s="3" t="s">
        <v>816</v>
      </c>
      <c r="C32" s="3" t="s">
        <v>417</v>
      </c>
      <c r="D32" s="4" t="s">
        <v>817</v>
      </c>
    </row>
    <row r="33" spans="1:4" x14ac:dyDescent="0.25">
      <c r="A33" s="5"/>
      <c r="B33" s="6" t="s">
        <v>818</v>
      </c>
      <c r="C33" s="6" t="s">
        <v>819</v>
      </c>
      <c r="D33" s="7" t="s">
        <v>427</v>
      </c>
    </row>
    <row r="34" spans="1:4" x14ac:dyDescent="0.25">
      <c r="A34" s="8" t="s">
        <v>843</v>
      </c>
    </row>
    <row r="35" spans="1:4" x14ac:dyDescent="0.25">
      <c r="A35" s="9" t="s">
        <v>844</v>
      </c>
      <c r="B35" s="10">
        <v>206</v>
      </c>
      <c r="C35" s="10">
        <v>209</v>
      </c>
      <c r="D35" s="10">
        <v>204</v>
      </c>
    </row>
    <row r="36" spans="1:4" x14ac:dyDescent="0.25">
      <c r="A36" s="9" t="s">
        <v>845</v>
      </c>
      <c r="B36" s="10">
        <v>310</v>
      </c>
      <c r="C36" s="10">
        <v>317</v>
      </c>
      <c r="D36" s="10">
        <v>312</v>
      </c>
    </row>
    <row r="37" spans="1:4" x14ac:dyDescent="0.25">
      <c r="A37" s="9" t="s">
        <v>846</v>
      </c>
      <c r="B37" s="10">
        <v>180</v>
      </c>
      <c r="C37" s="10">
        <v>182</v>
      </c>
      <c r="D37" s="10">
        <v>175</v>
      </c>
    </row>
    <row r="38" spans="1:4" x14ac:dyDescent="0.25">
      <c r="A38" s="9" t="s">
        <v>847</v>
      </c>
      <c r="B38" s="10">
        <v>216</v>
      </c>
      <c r="C38" s="10">
        <v>212</v>
      </c>
      <c r="D38" s="10">
        <v>211</v>
      </c>
    </row>
    <row r="39" spans="1:4" x14ac:dyDescent="0.25">
      <c r="A39" s="9" t="s">
        <v>848</v>
      </c>
      <c r="B39" s="10">
        <v>244</v>
      </c>
      <c r="C39" s="10">
        <v>239</v>
      </c>
      <c r="D39" s="10">
        <v>244</v>
      </c>
    </row>
    <row r="40" spans="1:4" x14ac:dyDescent="0.25">
      <c r="A40" s="9" t="s">
        <v>849</v>
      </c>
      <c r="B40" s="10">
        <v>238</v>
      </c>
      <c r="C40" s="10">
        <v>233</v>
      </c>
      <c r="D40" s="10">
        <v>234</v>
      </c>
    </row>
    <row r="41" spans="1:4" x14ac:dyDescent="0.25">
      <c r="A41" s="9" t="s">
        <v>850</v>
      </c>
      <c r="B41" s="10">
        <v>210</v>
      </c>
      <c r="C41" s="10">
        <v>212</v>
      </c>
      <c r="D41" s="10">
        <v>211</v>
      </c>
    </row>
    <row r="42" spans="1:4" x14ac:dyDescent="0.25">
      <c r="A42" s="9" t="s">
        <v>851</v>
      </c>
      <c r="B42" s="10">
        <v>197</v>
      </c>
      <c r="C42" s="10">
        <v>196</v>
      </c>
      <c r="D42" s="10">
        <v>195</v>
      </c>
    </row>
    <row r="43" spans="1:4" x14ac:dyDescent="0.25">
      <c r="A43" s="9" t="s">
        <v>852</v>
      </c>
      <c r="B43" s="10">
        <v>134</v>
      </c>
      <c r="C43" s="10">
        <v>132</v>
      </c>
      <c r="D43" s="10">
        <v>133</v>
      </c>
    </row>
    <row r="44" spans="1:4" x14ac:dyDescent="0.25">
      <c r="A44" s="9" t="s">
        <v>853</v>
      </c>
      <c r="B44" s="10">
        <v>186</v>
      </c>
      <c r="C44" s="10">
        <v>183</v>
      </c>
      <c r="D44" s="10">
        <v>181</v>
      </c>
    </row>
    <row r="45" spans="1:4" x14ac:dyDescent="0.25">
      <c r="A45" s="9" t="s">
        <v>854</v>
      </c>
      <c r="B45" s="10">
        <v>135</v>
      </c>
      <c r="C45" s="10">
        <v>138</v>
      </c>
      <c r="D45" s="10">
        <v>135</v>
      </c>
    </row>
    <row r="46" spans="1:4" x14ac:dyDescent="0.25">
      <c r="A46" s="11" t="s">
        <v>46</v>
      </c>
      <c r="B46" s="12">
        <f>SUM(B35:B45)</f>
        <v>2256</v>
      </c>
      <c r="C46" s="12">
        <f t="shared" ref="C46:D46" si="1">SUM(C35:C45)</f>
        <v>2253</v>
      </c>
      <c r="D46" s="13">
        <f t="shared" si="1"/>
        <v>2235</v>
      </c>
    </row>
    <row r="47" spans="1:4" x14ac:dyDescent="0.25">
      <c r="A47" s="24"/>
    </row>
    <row r="48" spans="1:4" x14ac:dyDescent="0.25">
      <c r="A48" s="11" t="s">
        <v>855</v>
      </c>
      <c r="B48" s="12">
        <f>SUM(B29+B46)</f>
        <v>5133</v>
      </c>
      <c r="C48" s="12">
        <f t="shared" ref="C48:D48" si="2">SUM(C29+C46)</f>
        <v>5071</v>
      </c>
      <c r="D48" s="12">
        <f t="shared" si="2"/>
        <v>5090</v>
      </c>
    </row>
  </sheetData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  <rowBreaks count="1" manualBreakCount="1">
    <brk id="30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4E094-4601-4E36-B278-202D04EF1C85}">
  <dimension ref="A1:E47"/>
  <sheetViews>
    <sheetView view="pageLayout" topLeftCell="A4" zoomScaleNormal="100" workbookViewId="0">
      <selection activeCell="L4" sqref="K4:L4"/>
    </sheetView>
  </sheetViews>
  <sheetFormatPr defaultRowHeight="15" x14ac:dyDescent="0.25"/>
  <cols>
    <col min="1" max="1" width="19.28515625" customWidth="1"/>
    <col min="2" max="2" width="13.5703125" customWidth="1"/>
    <col min="3" max="3" width="13.140625" customWidth="1"/>
    <col min="4" max="4" width="11.140625" customWidth="1"/>
    <col min="5" max="5" width="15.28515625" customWidth="1"/>
  </cols>
  <sheetData>
    <row r="1" spans="1:5" x14ac:dyDescent="0.25">
      <c r="A1" s="1" t="s">
        <v>856</v>
      </c>
      <c r="B1" s="18" t="s">
        <v>1</v>
      </c>
      <c r="C1" s="18" t="s">
        <v>2</v>
      </c>
      <c r="D1" s="18"/>
      <c r="E1" s="19" t="s">
        <v>3</v>
      </c>
    </row>
    <row r="2" spans="1:5" x14ac:dyDescent="0.25">
      <c r="A2" s="21"/>
      <c r="B2" s="3" t="s">
        <v>588</v>
      </c>
      <c r="C2" s="3" t="s">
        <v>857</v>
      </c>
      <c r="D2" s="3" t="s">
        <v>485</v>
      </c>
      <c r="E2" s="4" t="s">
        <v>858</v>
      </c>
    </row>
    <row r="3" spans="1:5" x14ac:dyDescent="0.25">
      <c r="A3" s="5"/>
      <c r="B3" s="6" t="s">
        <v>859</v>
      </c>
      <c r="C3" s="6" t="s">
        <v>860</v>
      </c>
      <c r="D3" s="6" t="s">
        <v>861</v>
      </c>
      <c r="E3" s="7" t="s">
        <v>862</v>
      </c>
    </row>
    <row r="4" spans="1:5" x14ac:dyDescent="0.25">
      <c r="A4" s="8" t="s">
        <v>863</v>
      </c>
    </row>
    <row r="5" spans="1:5" x14ac:dyDescent="0.25">
      <c r="A5" s="9" t="s">
        <v>864</v>
      </c>
      <c r="B5" s="10">
        <v>94</v>
      </c>
      <c r="C5" s="10">
        <v>69</v>
      </c>
      <c r="D5" s="10">
        <v>98</v>
      </c>
      <c r="E5" s="10">
        <v>97</v>
      </c>
    </row>
    <row r="6" spans="1:5" x14ac:dyDescent="0.25">
      <c r="A6" s="9" t="s">
        <v>865</v>
      </c>
      <c r="B6" s="10">
        <v>117</v>
      </c>
      <c r="C6" s="10">
        <v>71</v>
      </c>
      <c r="D6" s="10">
        <v>114</v>
      </c>
      <c r="E6" s="10">
        <v>120</v>
      </c>
    </row>
    <row r="7" spans="1:5" x14ac:dyDescent="0.25">
      <c r="A7" s="9" t="s">
        <v>866</v>
      </c>
      <c r="B7" s="10">
        <v>145</v>
      </c>
      <c r="C7" s="10">
        <v>86</v>
      </c>
      <c r="D7" s="10">
        <v>152</v>
      </c>
      <c r="E7" s="10">
        <v>153</v>
      </c>
    </row>
    <row r="8" spans="1:5" x14ac:dyDescent="0.25">
      <c r="A8" s="9" t="s">
        <v>867</v>
      </c>
      <c r="B8" s="10">
        <v>215</v>
      </c>
      <c r="C8" s="10">
        <v>86</v>
      </c>
      <c r="D8" s="10">
        <v>212</v>
      </c>
      <c r="E8" s="10">
        <v>213</v>
      </c>
    </row>
    <row r="9" spans="1:5" x14ac:dyDescent="0.25">
      <c r="A9" s="9" t="s">
        <v>868</v>
      </c>
      <c r="B9" s="10">
        <v>195</v>
      </c>
      <c r="C9" s="10">
        <v>76</v>
      </c>
      <c r="D9" s="10">
        <v>194</v>
      </c>
      <c r="E9" s="10">
        <v>190</v>
      </c>
    </row>
    <row r="10" spans="1:5" x14ac:dyDescent="0.25">
      <c r="A10" s="9" t="s">
        <v>869</v>
      </c>
      <c r="B10" s="10">
        <v>100</v>
      </c>
      <c r="C10" s="10">
        <v>50</v>
      </c>
      <c r="D10" s="10">
        <v>99</v>
      </c>
      <c r="E10" s="10">
        <v>102</v>
      </c>
    </row>
    <row r="11" spans="1:5" x14ac:dyDescent="0.25">
      <c r="A11" s="9" t="s">
        <v>870</v>
      </c>
      <c r="B11" s="10">
        <v>172</v>
      </c>
      <c r="C11" s="10">
        <v>111</v>
      </c>
      <c r="D11" s="10">
        <v>176</v>
      </c>
      <c r="E11" s="10">
        <v>177</v>
      </c>
    </row>
    <row r="12" spans="1:5" x14ac:dyDescent="0.25">
      <c r="A12" s="9" t="s">
        <v>871</v>
      </c>
      <c r="B12" s="10">
        <v>133</v>
      </c>
      <c r="C12" s="10">
        <v>132</v>
      </c>
      <c r="D12" s="10">
        <v>131</v>
      </c>
      <c r="E12" s="10">
        <v>135</v>
      </c>
    </row>
    <row r="13" spans="1:5" x14ac:dyDescent="0.25">
      <c r="A13" s="9" t="s">
        <v>872</v>
      </c>
      <c r="B13" s="10">
        <v>89</v>
      </c>
      <c r="C13" s="10">
        <v>115</v>
      </c>
      <c r="D13" s="10">
        <v>88</v>
      </c>
      <c r="E13" s="10">
        <v>90</v>
      </c>
    </row>
    <row r="14" spans="1:5" x14ac:dyDescent="0.25">
      <c r="A14" s="9" t="s">
        <v>873</v>
      </c>
      <c r="B14" s="10">
        <v>142</v>
      </c>
      <c r="C14" s="10">
        <v>59</v>
      </c>
      <c r="D14" s="10">
        <v>140</v>
      </c>
      <c r="E14" s="10">
        <v>138</v>
      </c>
    </row>
    <row r="15" spans="1:5" x14ac:dyDescent="0.25">
      <c r="A15" s="9" t="s">
        <v>874</v>
      </c>
      <c r="B15" s="10">
        <v>184</v>
      </c>
      <c r="C15" s="10">
        <v>71</v>
      </c>
      <c r="D15" s="10">
        <v>185</v>
      </c>
      <c r="E15" s="10">
        <v>186</v>
      </c>
    </row>
    <row r="16" spans="1:5" x14ac:dyDescent="0.25">
      <c r="A16" s="9" t="s">
        <v>875</v>
      </c>
      <c r="B16" s="10">
        <v>170</v>
      </c>
      <c r="C16" s="10">
        <v>67</v>
      </c>
      <c r="D16" s="10">
        <v>176</v>
      </c>
      <c r="E16" s="10">
        <v>175</v>
      </c>
    </row>
    <row r="17" spans="1:5" x14ac:dyDescent="0.25">
      <c r="A17" s="9" t="s">
        <v>876</v>
      </c>
      <c r="B17" s="10">
        <v>121</v>
      </c>
      <c r="C17" s="10">
        <v>82</v>
      </c>
      <c r="D17" s="10">
        <v>130</v>
      </c>
      <c r="E17" s="10">
        <v>132</v>
      </c>
    </row>
    <row r="18" spans="1:5" x14ac:dyDescent="0.25">
      <c r="A18" s="9" t="s">
        <v>877</v>
      </c>
      <c r="B18" s="10">
        <v>129</v>
      </c>
      <c r="C18" s="10">
        <v>41</v>
      </c>
      <c r="D18" s="10">
        <v>135</v>
      </c>
      <c r="E18" s="10">
        <v>136</v>
      </c>
    </row>
    <row r="19" spans="1:5" x14ac:dyDescent="0.25">
      <c r="A19" s="9" t="s">
        <v>878</v>
      </c>
      <c r="B19" s="10">
        <v>157</v>
      </c>
      <c r="C19" s="10">
        <v>49</v>
      </c>
      <c r="D19" s="10">
        <v>156</v>
      </c>
      <c r="E19" s="10">
        <v>155</v>
      </c>
    </row>
    <row r="20" spans="1:5" x14ac:dyDescent="0.25">
      <c r="A20" s="9" t="s">
        <v>879</v>
      </c>
      <c r="B20" s="10">
        <v>142</v>
      </c>
      <c r="C20" s="10">
        <v>83</v>
      </c>
      <c r="D20" s="10">
        <v>140</v>
      </c>
      <c r="E20" s="10">
        <v>142</v>
      </c>
    </row>
    <row r="21" spans="1:5" x14ac:dyDescent="0.25">
      <c r="A21" s="9" t="s">
        <v>880</v>
      </c>
      <c r="B21" s="10">
        <v>185</v>
      </c>
      <c r="C21" s="10">
        <v>73</v>
      </c>
      <c r="D21" s="10">
        <v>189</v>
      </c>
      <c r="E21" s="10">
        <v>189</v>
      </c>
    </row>
    <row r="22" spans="1:5" x14ac:dyDescent="0.25">
      <c r="A22" s="9" t="s">
        <v>881</v>
      </c>
      <c r="B22" s="10">
        <v>82</v>
      </c>
      <c r="C22" s="10">
        <v>50</v>
      </c>
      <c r="D22" s="10">
        <v>87</v>
      </c>
      <c r="E22" s="10">
        <v>87</v>
      </c>
    </row>
    <row r="23" spans="1:5" x14ac:dyDescent="0.25">
      <c r="A23" s="1" t="s">
        <v>856</v>
      </c>
      <c r="B23" s="18" t="s">
        <v>1</v>
      </c>
      <c r="C23" s="18" t="s">
        <v>2</v>
      </c>
      <c r="D23" s="18"/>
      <c r="E23" s="19" t="s">
        <v>3</v>
      </c>
    </row>
    <row r="24" spans="1:5" x14ac:dyDescent="0.25">
      <c r="A24" s="21"/>
      <c r="B24" s="3" t="s">
        <v>588</v>
      </c>
      <c r="C24" s="3" t="s">
        <v>857</v>
      </c>
      <c r="D24" s="3" t="s">
        <v>485</v>
      </c>
      <c r="E24" s="4" t="s">
        <v>858</v>
      </c>
    </row>
    <row r="25" spans="1:5" x14ac:dyDescent="0.25">
      <c r="A25" s="5"/>
      <c r="B25" s="6" t="s">
        <v>859</v>
      </c>
      <c r="C25" s="6" t="s">
        <v>860</v>
      </c>
      <c r="D25" s="6" t="s">
        <v>861</v>
      </c>
      <c r="E25" s="7" t="s">
        <v>862</v>
      </c>
    </row>
    <row r="26" spans="1:5" x14ac:dyDescent="0.25">
      <c r="A26" s="8" t="s">
        <v>882</v>
      </c>
    </row>
    <row r="27" spans="1:5" x14ac:dyDescent="0.25">
      <c r="A27" s="9" t="s">
        <v>883</v>
      </c>
      <c r="B27" s="10">
        <v>138</v>
      </c>
      <c r="C27" s="10">
        <v>54</v>
      </c>
      <c r="D27" s="10">
        <v>131</v>
      </c>
      <c r="E27" s="10">
        <v>141</v>
      </c>
    </row>
    <row r="28" spans="1:5" x14ac:dyDescent="0.25">
      <c r="A28" s="9" t="s">
        <v>884</v>
      </c>
      <c r="B28" s="10">
        <v>61</v>
      </c>
      <c r="C28" s="10">
        <v>57</v>
      </c>
      <c r="D28" s="10">
        <v>60</v>
      </c>
      <c r="E28" s="10">
        <v>58</v>
      </c>
    </row>
    <row r="29" spans="1:5" x14ac:dyDescent="0.25">
      <c r="A29" s="9" t="s">
        <v>885</v>
      </c>
      <c r="B29" s="10">
        <v>104</v>
      </c>
      <c r="C29" s="10">
        <v>19</v>
      </c>
      <c r="D29" s="10">
        <v>109</v>
      </c>
      <c r="E29" s="10">
        <v>122</v>
      </c>
    </row>
    <row r="30" spans="1:5" x14ac:dyDescent="0.25">
      <c r="A30" s="9" t="s">
        <v>886</v>
      </c>
      <c r="B30" s="10">
        <v>109</v>
      </c>
      <c r="C30" s="10">
        <v>16</v>
      </c>
      <c r="D30" s="10">
        <v>119</v>
      </c>
      <c r="E30" s="10">
        <v>120</v>
      </c>
    </row>
    <row r="31" spans="1:5" x14ac:dyDescent="0.25">
      <c r="A31" s="9" t="s">
        <v>887</v>
      </c>
      <c r="B31" s="10">
        <v>141</v>
      </c>
      <c r="C31" s="10">
        <v>56</v>
      </c>
      <c r="D31" s="10">
        <v>146</v>
      </c>
      <c r="E31" s="10">
        <v>147</v>
      </c>
    </row>
    <row r="32" spans="1:5" x14ac:dyDescent="0.25">
      <c r="A32" s="9" t="s">
        <v>888</v>
      </c>
      <c r="B32" s="10">
        <v>143</v>
      </c>
      <c r="C32" s="10">
        <v>50</v>
      </c>
      <c r="D32" s="10">
        <v>140</v>
      </c>
      <c r="E32" s="10">
        <v>154</v>
      </c>
    </row>
    <row r="33" spans="1:5" x14ac:dyDescent="0.25">
      <c r="A33" s="9" t="s">
        <v>889</v>
      </c>
      <c r="B33" s="10">
        <v>153</v>
      </c>
      <c r="C33" s="10">
        <v>51</v>
      </c>
      <c r="D33" s="10">
        <v>165</v>
      </c>
      <c r="E33" s="10">
        <v>171</v>
      </c>
    </row>
    <row r="34" spans="1:5" x14ac:dyDescent="0.25">
      <c r="A34" s="9" t="s">
        <v>890</v>
      </c>
      <c r="B34" s="10">
        <v>151</v>
      </c>
      <c r="C34" s="10">
        <v>49</v>
      </c>
      <c r="D34" s="10">
        <v>156</v>
      </c>
      <c r="E34" s="10">
        <v>159</v>
      </c>
    </row>
    <row r="35" spans="1:5" x14ac:dyDescent="0.25">
      <c r="A35" s="9" t="s">
        <v>891</v>
      </c>
      <c r="B35" s="10">
        <v>19</v>
      </c>
      <c r="C35" s="10">
        <v>1</v>
      </c>
      <c r="D35" s="10">
        <v>19</v>
      </c>
      <c r="E35" s="10">
        <v>19</v>
      </c>
    </row>
    <row r="36" spans="1:5" x14ac:dyDescent="0.25">
      <c r="A36" s="41" t="s">
        <v>46</v>
      </c>
      <c r="B36" s="60">
        <f>SUM(B5:B35)</f>
        <v>3591</v>
      </c>
      <c r="C36" s="60">
        <f t="shared" ref="C36:E36" si="0">SUM(C5:C35)</f>
        <v>1724</v>
      </c>
      <c r="D36" s="60">
        <f t="shared" si="0"/>
        <v>3647</v>
      </c>
      <c r="E36" s="60">
        <f t="shared" si="0"/>
        <v>3708</v>
      </c>
    </row>
    <row r="37" spans="1:5" x14ac:dyDescent="0.25">
      <c r="A37" s="24"/>
    </row>
    <row r="38" spans="1:5" x14ac:dyDescent="0.25">
      <c r="A38" s="8" t="s">
        <v>892</v>
      </c>
    </row>
    <row r="39" spans="1:5" x14ac:dyDescent="0.25">
      <c r="A39" s="9">
        <v>1</v>
      </c>
      <c r="B39" s="28">
        <v>236</v>
      </c>
      <c r="C39" s="28">
        <v>57</v>
      </c>
      <c r="D39" s="28">
        <v>229</v>
      </c>
      <c r="E39" s="28">
        <v>228</v>
      </c>
    </row>
    <row r="40" spans="1:5" x14ac:dyDescent="0.25">
      <c r="A40" s="9">
        <v>2</v>
      </c>
      <c r="B40" s="28">
        <v>295</v>
      </c>
      <c r="C40" s="28">
        <v>65</v>
      </c>
      <c r="D40" s="28">
        <v>265</v>
      </c>
      <c r="E40" s="28">
        <v>278</v>
      </c>
    </row>
    <row r="41" spans="1:5" x14ac:dyDescent="0.25">
      <c r="A41" s="9">
        <v>3</v>
      </c>
      <c r="B41" s="28">
        <v>326</v>
      </c>
      <c r="C41" s="28">
        <v>80</v>
      </c>
      <c r="D41" s="28">
        <v>308</v>
      </c>
      <c r="E41" s="28">
        <v>317</v>
      </c>
    </row>
    <row r="42" spans="1:5" x14ac:dyDescent="0.25">
      <c r="A42" s="9">
        <v>4</v>
      </c>
      <c r="B42" s="28">
        <v>115</v>
      </c>
      <c r="C42" s="28">
        <v>12</v>
      </c>
      <c r="D42" s="28">
        <v>122</v>
      </c>
      <c r="E42" s="28">
        <v>125</v>
      </c>
    </row>
    <row r="43" spans="1:5" x14ac:dyDescent="0.25">
      <c r="A43" s="9">
        <v>5</v>
      </c>
      <c r="B43" s="28">
        <v>50</v>
      </c>
      <c r="C43" s="28">
        <v>4</v>
      </c>
      <c r="D43" s="28">
        <v>49</v>
      </c>
      <c r="E43" s="28">
        <v>49</v>
      </c>
    </row>
    <row r="44" spans="1:5" x14ac:dyDescent="0.25">
      <c r="A44" s="9">
        <v>6</v>
      </c>
      <c r="B44" s="28">
        <v>54</v>
      </c>
      <c r="C44" s="28">
        <v>40</v>
      </c>
      <c r="D44" s="28">
        <v>51</v>
      </c>
      <c r="E44" s="28">
        <v>52</v>
      </c>
    </row>
    <row r="45" spans="1:5" x14ac:dyDescent="0.25">
      <c r="A45" s="11" t="s">
        <v>46</v>
      </c>
      <c r="B45" s="12">
        <f>SUM(B39:B44)</f>
        <v>1076</v>
      </c>
      <c r="C45" s="12">
        <f t="shared" ref="C45:E45" si="1">SUM(C39:C44)</f>
        <v>258</v>
      </c>
      <c r="D45" s="12">
        <f t="shared" si="1"/>
        <v>1024</v>
      </c>
      <c r="E45" s="13">
        <f t="shared" si="1"/>
        <v>1049</v>
      </c>
    </row>
    <row r="46" spans="1:5" x14ac:dyDescent="0.25">
      <c r="A46" s="24"/>
    </row>
    <row r="47" spans="1:5" x14ac:dyDescent="0.25">
      <c r="A47" s="11" t="s">
        <v>893</v>
      </c>
      <c r="B47" s="12">
        <f>SUM(B36+B45)</f>
        <v>4667</v>
      </c>
      <c r="C47" s="12">
        <f t="shared" ref="C47:E47" si="2">SUM(C36+C45)</f>
        <v>1982</v>
      </c>
      <c r="D47" s="12">
        <f t="shared" si="2"/>
        <v>4671</v>
      </c>
      <c r="E47" s="12">
        <f t="shared" si="2"/>
        <v>4757</v>
      </c>
    </row>
  </sheetData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  <rowBreaks count="1" manualBreakCount="1">
    <brk id="25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BD0DD-AFA9-4DE4-B904-127B00396DA6}">
  <dimension ref="A1:E30"/>
  <sheetViews>
    <sheetView view="pageLayout" zoomScaleNormal="100" workbookViewId="0">
      <selection activeCell="L4" sqref="K4:L4"/>
    </sheetView>
  </sheetViews>
  <sheetFormatPr defaultRowHeight="15" x14ac:dyDescent="0.25"/>
  <cols>
    <col min="1" max="1" width="21.140625" customWidth="1"/>
    <col min="2" max="2" width="12.42578125" customWidth="1"/>
    <col min="3" max="3" width="17.140625" customWidth="1"/>
    <col min="4" max="4" width="17.5703125" customWidth="1"/>
    <col min="5" max="5" width="15.28515625" customWidth="1"/>
  </cols>
  <sheetData>
    <row r="1" spans="1:5" x14ac:dyDescent="0.25">
      <c r="A1" s="1" t="s">
        <v>894</v>
      </c>
      <c r="B1" s="18" t="s">
        <v>1</v>
      </c>
      <c r="C1" s="69" t="s">
        <v>2</v>
      </c>
      <c r="D1" s="69"/>
      <c r="E1" s="19" t="s">
        <v>3</v>
      </c>
    </row>
    <row r="2" spans="1:5" x14ac:dyDescent="0.25">
      <c r="A2" s="3"/>
      <c r="B2" s="15" t="s">
        <v>895</v>
      </c>
      <c r="C2" s="15" t="s">
        <v>590</v>
      </c>
      <c r="D2" s="15" t="s">
        <v>896</v>
      </c>
      <c r="E2" s="15" t="s">
        <v>897</v>
      </c>
    </row>
    <row r="3" spans="1:5" x14ac:dyDescent="0.25">
      <c r="A3" s="3"/>
      <c r="B3" s="3" t="s">
        <v>898</v>
      </c>
      <c r="C3" s="3" t="s">
        <v>899</v>
      </c>
      <c r="D3" s="3" t="s">
        <v>900</v>
      </c>
      <c r="E3" s="3" t="s">
        <v>901</v>
      </c>
    </row>
    <row r="4" spans="1:5" x14ac:dyDescent="0.25">
      <c r="A4" s="8" t="s">
        <v>863</v>
      </c>
    </row>
    <row r="5" spans="1:5" x14ac:dyDescent="0.25">
      <c r="A5" s="9" t="s">
        <v>902</v>
      </c>
      <c r="B5" s="10">
        <v>147</v>
      </c>
      <c r="C5" s="10">
        <v>140</v>
      </c>
      <c r="D5" s="10">
        <v>114</v>
      </c>
      <c r="E5" s="10">
        <v>141</v>
      </c>
    </row>
    <row r="6" spans="1:5" x14ac:dyDescent="0.25">
      <c r="A6" s="9" t="s">
        <v>903</v>
      </c>
      <c r="B6" s="10">
        <v>109</v>
      </c>
      <c r="C6" s="10">
        <v>102</v>
      </c>
      <c r="D6" s="10">
        <v>139</v>
      </c>
      <c r="E6" s="10">
        <v>104</v>
      </c>
    </row>
    <row r="7" spans="1:5" x14ac:dyDescent="0.25">
      <c r="A7" s="9" t="s">
        <v>904</v>
      </c>
      <c r="B7" s="10">
        <v>116</v>
      </c>
      <c r="C7" s="10">
        <v>115</v>
      </c>
      <c r="D7" s="10">
        <v>113</v>
      </c>
      <c r="E7" s="10">
        <v>117</v>
      </c>
    </row>
    <row r="8" spans="1:5" x14ac:dyDescent="0.25">
      <c r="A8" s="9" t="s">
        <v>905</v>
      </c>
      <c r="B8" s="10">
        <v>157</v>
      </c>
      <c r="C8" s="10">
        <v>157</v>
      </c>
      <c r="D8" s="10">
        <v>85</v>
      </c>
      <c r="E8" s="10">
        <v>155</v>
      </c>
    </row>
    <row r="9" spans="1:5" x14ac:dyDescent="0.25">
      <c r="A9" s="9" t="s">
        <v>906</v>
      </c>
      <c r="B9" s="10">
        <v>173</v>
      </c>
      <c r="C9" s="10">
        <v>168</v>
      </c>
      <c r="D9" s="10">
        <v>116</v>
      </c>
      <c r="E9" s="10">
        <v>169</v>
      </c>
    </row>
    <row r="10" spans="1:5" x14ac:dyDescent="0.25">
      <c r="A10" s="9" t="s">
        <v>907</v>
      </c>
      <c r="B10" s="10">
        <v>123</v>
      </c>
      <c r="C10" s="10">
        <v>123</v>
      </c>
      <c r="D10" s="10">
        <v>69</v>
      </c>
      <c r="E10" s="10">
        <v>124</v>
      </c>
    </row>
    <row r="11" spans="1:5" x14ac:dyDescent="0.25">
      <c r="A11" s="9" t="s">
        <v>908</v>
      </c>
      <c r="B11" s="10">
        <v>81</v>
      </c>
      <c r="C11" s="10">
        <v>78</v>
      </c>
      <c r="D11" s="10">
        <v>86</v>
      </c>
      <c r="E11" s="10">
        <v>79</v>
      </c>
    </row>
    <row r="12" spans="1:5" x14ac:dyDescent="0.25">
      <c r="A12" s="9" t="s">
        <v>909</v>
      </c>
      <c r="B12" s="10">
        <v>88</v>
      </c>
      <c r="C12" s="10">
        <v>85</v>
      </c>
      <c r="D12" s="10">
        <v>120</v>
      </c>
      <c r="E12" s="10">
        <v>84</v>
      </c>
    </row>
    <row r="13" spans="1:5" x14ac:dyDescent="0.25">
      <c r="A13" s="9" t="s">
        <v>910</v>
      </c>
      <c r="B13" s="10">
        <v>91</v>
      </c>
      <c r="C13" s="10">
        <v>90</v>
      </c>
      <c r="D13" s="10">
        <v>137</v>
      </c>
      <c r="E13" s="10">
        <v>87</v>
      </c>
    </row>
    <row r="14" spans="1:5" x14ac:dyDescent="0.25">
      <c r="A14" s="9" t="s">
        <v>911</v>
      </c>
      <c r="B14" s="10">
        <v>73</v>
      </c>
      <c r="C14" s="10">
        <v>73</v>
      </c>
      <c r="D14" s="10">
        <v>126</v>
      </c>
      <c r="E14" s="10">
        <v>70</v>
      </c>
    </row>
    <row r="15" spans="1:5" x14ac:dyDescent="0.25">
      <c r="A15" s="9" t="s">
        <v>912</v>
      </c>
      <c r="B15" s="10">
        <v>65</v>
      </c>
      <c r="C15" s="10">
        <v>62</v>
      </c>
      <c r="D15" s="10">
        <v>66</v>
      </c>
      <c r="E15" s="10">
        <v>61</v>
      </c>
    </row>
    <row r="16" spans="1:5" x14ac:dyDescent="0.25">
      <c r="A16" s="9" t="s">
        <v>913</v>
      </c>
      <c r="B16" s="10">
        <v>73</v>
      </c>
      <c r="C16" s="10">
        <v>72</v>
      </c>
      <c r="D16" s="10">
        <v>69</v>
      </c>
      <c r="E16" s="10">
        <v>74</v>
      </c>
    </row>
    <row r="17" spans="1:5" x14ac:dyDescent="0.25">
      <c r="A17" s="9" t="s">
        <v>914</v>
      </c>
      <c r="B17" s="10">
        <v>60</v>
      </c>
      <c r="C17" s="10">
        <v>56</v>
      </c>
      <c r="D17" s="10">
        <v>77</v>
      </c>
      <c r="E17" s="10">
        <v>55</v>
      </c>
    </row>
    <row r="18" spans="1:5" x14ac:dyDescent="0.25">
      <c r="A18" s="9" t="s">
        <v>915</v>
      </c>
      <c r="B18" s="10">
        <v>74</v>
      </c>
      <c r="C18" s="10">
        <v>71</v>
      </c>
      <c r="D18" s="10">
        <v>69</v>
      </c>
      <c r="E18" s="10">
        <v>73</v>
      </c>
    </row>
    <row r="19" spans="1:5" x14ac:dyDescent="0.25">
      <c r="A19" s="9" t="s">
        <v>916</v>
      </c>
      <c r="B19" s="10">
        <v>91</v>
      </c>
      <c r="C19" s="10">
        <v>82</v>
      </c>
      <c r="D19" s="10">
        <v>125</v>
      </c>
      <c r="E19" s="10">
        <v>87</v>
      </c>
    </row>
    <row r="20" spans="1:5" x14ac:dyDescent="0.25">
      <c r="A20" s="9" t="s">
        <v>917</v>
      </c>
      <c r="B20" s="10">
        <v>64</v>
      </c>
      <c r="C20" s="10">
        <v>62</v>
      </c>
      <c r="D20" s="10">
        <v>65</v>
      </c>
      <c r="E20" s="10">
        <v>62</v>
      </c>
    </row>
    <row r="21" spans="1:5" x14ac:dyDescent="0.25">
      <c r="A21" s="9" t="s">
        <v>918</v>
      </c>
      <c r="B21" s="10">
        <v>85</v>
      </c>
      <c r="C21" s="10">
        <v>83</v>
      </c>
      <c r="D21" s="10">
        <v>84</v>
      </c>
      <c r="E21" s="10">
        <v>84</v>
      </c>
    </row>
    <row r="22" spans="1:5" x14ac:dyDescent="0.25">
      <c r="A22" s="9" t="s">
        <v>919</v>
      </c>
      <c r="B22" s="10">
        <v>132</v>
      </c>
      <c r="C22" s="10">
        <v>124</v>
      </c>
      <c r="D22" s="10">
        <v>99</v>
      </c>
      <c r="E22" s="10">
        <v>126</v>
      </c>
    </row>
    <row r="23" spans="1:5" x14ac:dyDescent="0.25">
      <c r="A23" s="9" t="s">
        <v>920</v>
      </c>
      <c r="B23" s="10">
        <v>73</v>
      </c>
      <c r="C23" s="10">
        <v>72</v>
      </c>
      <c r="D23" s="10">
        <v>85</v>
      </c>
      <c r="E23" s="10">
        <v>73</v>
      </c>
    </row>
    <row r="24" spans="1:5" x14ac:dyDescent="0.25">
      <c r="A24" s="9" t="s">
        <v>921</v>
      </c>
      <c r="B24" s="10">
        <v>123</v>
      </c>
      <c r="C24" s="10">
        <v>117</v>
      </c>
      <c r="D24" s="10">
        <v>76</v>
      </c>
      <c r="E24" s="10">
        <v>122</v>
      </c>
    </row>
    <row r="25" spans="1:5" x14ac:dyDescent="0.25">
      <c r="A25" s="9" t="s">
        <v>922</v>
      </c>
      <c r="B25" s="10">
        <v>168</v>
      </c>
      <c r="C25" s="10">
        <v>161</v>
      </c>
      <c r="D25" s="10">
        <v>39</v>
      </c>
      <c r="E25" s="10">
        <v>168</v>
      </c>
    </row>
    <row r="26" spans="1:5" x14ac:dyDescent="0.25">
      <c r="A26" s="9" t="s">
        <v>923</v>
      </c>
      <c r="B26" s="10">
        <v>68</v>
      </c>
      <c r="C26" s="10">
        <v>67</v>
      </c>
      <c r="D26" s="10">
        <v>35</v>
      </c>
      <c r="E26" s="10">
        <v>68</v>
      </c>
    </row>
    <row r="27" spans="1:5" x14ac:dyDescent="0.25">
      <c r="A27" s="9" t="s">
        <v>924</v>
      </c>
      <c r="B27" s="10">
        <v>64</v>
      </c>
      <c r="C27" s="10">
        <v>64</v>
      </c>
      <c r="D27" s="10">
        <v>60</v>
      </c>
      <c r="E27" s="10">
        <v>62</v>
      </c>
    </row>
    <row r="28" spans="1:5" x14ac:dyDescent="0.25">
      <c r="A28" s="9" t="s">
        <v>925</v>
      </c>
      <c r="B28" s="10">
        <v>142</v>
      </c>
      <c r="C28" s="10">
        <v>142</v>
      </c>
      <c r="D28" s="10">
        <v>59</v>
      </c>
      <c r="E28" s="10">
        <v>142</v>
      </c>
    </row>
    <row r="29" spans="1:5" x14ac:dyDescent="0.25">
      <c r="A29" s="9" t="s">
        <v>926</v>
      </c>
      <c r="B29" s="10">
        <v>120</v>
      </c>
      <c r="C29" s="10">
        <v>114</v>
      </c>
      <c r="D29" s="10">
        <v>127</v>
      </c>
      <c r="E29" s="10">
        <v>114</v>
      </c>
    </row>
    <row r="30" spans="1:5" x14ac:dyDescent="0.25">
      <c r="A30" s="11" t="s">
        <v>927</v>
      </c>
      <c r="B30" s="29">
        <f>SUM(B5:B29)</f>
        <v>2560</v>
      </c>
      <c r="C30" s="29">
        <f>SUM(C5:C29)</f>
        <v>2480</v>
      </c>
      <c r="D30" s="29">
        <f>SUM(D5:D29)</f>
        <v>2240</v>
      </c>
      <c r="E30" s="30">
        <f>SUM(E5:E29)</f>
        <v>2501</v>
      </c>
    </row>
  </sheetData>
  <mergeCells count="1">
    <mergeCell ref="C1:D1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9BA6B-BBE3-4271-BD3C-C998D0FE8948}">
  <dimension ref="A1:H30"/>
  <sheetViews>
    <sheetView zoomScaleNormal="100" workbookViewId="0">
      <selection activeCell="L4" sqref="K4:L4"/>
    </sheetView>
  </sheetViews>
  <sheetFormatPr defaultRowHeight="15" x14ac:dyDescent="0.25"/>
  <cols>
    <col min="1" max="1" width="12" bestFit="1" customWidth="1"/>
  </cols>
  <sheetData>
    <row r="1" spans="1:8" x14ac:dyDescent="0.25">
      <c r="A1" s="1" t="s">
        <v>68</v>
      </c>
      <c r="B1" s="69" t="s">
        <v>1</v>
      </c>
      <c r="C1" s="69"/>
      <c r="D1" s="69"/>
      <c r="E1" s="69" t="s">
        <v>2</v>
      </c>
      <c r="F1" s="69"/>
      <c r="G1" s="69" t="s">
        <v>3</v>
      </c>
      <c r="H1" s="70"/>
    </row>
    <row r="2" spans="1:8" x14ac:dyDescent="0.25">
      <c r="A2" s="21"/>
      <c r="B2" s="15" t="s">
        <v>69</v>
      </c>
      <c r="C2" s="15" t="s">
        <v>70</v>
      </c>
      <c r="D2" s="15" t="s">
        <v>71</v>
      </c>
      <c r="E2" s="15" t="s">
        <v>72</v>
      </c>
      <c r="F2" s="15" t="s">
        <v>73</v>
      </c>
      <c r="G2" s="15" t="s">
        <v>74</v>
      </c>
      <c r="H2" s="25" t="s">
        <v>75</v>
      </c>
    </row>
    <row r="3" spans="1:8" x14ac:dyDescent="0.25">
      <c r="A3" s="5"/>
      <c r="B3" s="6" t="s">
        <v>76</v>
      </c>
      <c r="C3" s="6" t="s">
        <v>77</v>
      </c>
      <c r="D3" s="6" t="s">
        <v>78</v>
      </c>
      <c r="E3" s="6" t="s">
        <v>79</v>
      </c>
      <c r="F3" s="6" t="s">
        <v>80</v>
      </c>
      <c r="G3" s="6" t="s">
        <v>81</v>
      </c>
      <c r="H3" s="7" t="s">
        <v>82</v>
      </c>
    </row>
    <row r="4" spans="1:8" x14ac:dyDescent="0.25">
      <c r="A4" s="8" t="s">
        <v>34</v>
      </c>
    </row>
    <row r="5" spans="1:8" x14ac:dyDescent="0.25">
      <c r="A5" s="26">
        <v>8</v>
      </c>
      <c r="B5">
        <v>192</v>
      </c>
      <c r="C5">
        <v>244</v>
      </c>
      <c r="D5">
        <v>290</v>
      </c>
      <c r="E5">
        <v>126</v>
      </c>
      <c r="F5">
        <v>663</v>
      </c>
      <c r="G5">
        <v>123</v>
      </c>
      <c r="H5">
        <v>656</v>
      </c>
    </row>
    <row r="6" spans="1:8" x14ac:dyDescent="0.25">
      <c r="A6" s="26">
        <v>9</v>
      </c>
      <c r="B6">
        <v>152</v>
      </c>
      <c r="C6">
        <v>175</v>
      </c>
      <c r="D6">
        <v>244</v>
      </c>
      <c r="E6">
        <v>149</v>
      </c>
      <c r="F6">
        <v>521</v>
      </c>
      <c r="G6">
        <v>149</v>
      </c>
      <c r="H6">
        <v>517</v>
      </c>
    </row>
    <row r="7" spans="1:8" x14ac:dyDescent="0.25">
      <c r="A7" s="9">
        <v>10</v>
      </c>
      <c r="B7">
        <v>59</v>
      </c>
      <c r="C7">
        <v>75</v>
      </c>
      <c r="D7">
        <v>101</v>
      </c>
      <c r="E7">
        <v>55</v>
      </c>
      <c r="F7">
        <v>216</v>
      </c>
      <c r="G7">
        <v>53</v>
      </c>
      <c r="H7">
        <v>216</v>
      </c>
    </row>
    <row r="8" spans="1:8" x14ac:dyDescent="0.25">
      <c r="A8" s="9">
        <v>11</v>
      </c>
      <c r="B8">
        <v>63</v>
      </c>
      <c r="C8">
        <v>61</v>
      </c>
      <c r="D8">
        <v>123</v>
      </c>
      <c r="E8">
        <v>46</v>
      </c>
      <c r="F8">
        <v>227</v>
      </c>
      <c r="G8">
        <v>47</v>
      </c>
      <c r="H8">
        <v>228</v>
      </c>
    </row>
    <row r="9" spans="1:8" x14ac:dyDescent="0.25">
      <c r="A9" s="9">
        <v>23</v>
      </c>
      <c r="B9">
        <v>63</v>
      </c>
      <c r="C9">
        <v>71</v>
      </c>
      <c r="D9">
        <v>99</v>
      </c>
      <c r="E9">
        <v>64</v>
      </c>
      <c r="F9">
        <v>217</v>
      </c>
      <c r="G9">
        <v>70</v>
      </c>
      <c r="H9">
        <v>208</v>
      </c>
    </row>
    <row r="10" spans="1:8" x14ac:dyDescent="0.25">
      <c r="A10" s="9">
        <v>24</v>
      </c>
      <c r="B10">
        <v>32</v>
      </c>
      <c r="C10">
        <v>54</v>
      </c>
      <c r="D10">
        <v>77</v>
      </c>
      <c r="E10">
        <v>56</v>
      </c>
      <c r="F10">
        <v>147</v>
      </c>
      <c r="G10">
        <v>55</v>
      </c>
      <c r="H10">
        <v>146</v>
      </c>
    </row>
    <row r="11" spans="1:8" x14ac:dyDescent="0.25">
      <c r="A11" s="9">
        <v>25</v>
      </c>
      <c r="B11">
        <v>64</v>
      </c>
      <c r="C11">
        <v>108</v>
      </c>
      <c r="D11">
        <v>168</v>
      </c>
      <c r="E11">
        <v>111</v>
      </c>
      <c r="F11">
        <v>316</v>
      </c>
      <c r="G11">
        <v>112</v>
      </c>
      <c r="H11">
        <v>313</v>
      </c>
    </row>
    <row r="12" spans="1:8" x14ac:dyDescent="0.25">
      <c r="A12" s="9">
        <v>26</v>
      </c>
      <c r="B12">
        <v>33</v>
      </c>
      <c r="C12">
        <v>43</v>
      </c>
      <c r="D12">
        <v>76</v>
      </c>
      <c r="E12">
        <v>31</v>
      </c>
      <c r="F12">
        <v>134</v>
      </c>
      <c r="G12">
        <v>33</v>
      </c>
      <c r="H12">
        <v>127</v>
      </c>
    </row>
    <row r="13" spans="1:8" x14ac:dyDescent="0.25">
      <c r="A13" s="9">
        <v>27</v>
      </c>
      <c r="B13">
        <v>96</v>
      </c>
      <c r="C13">
        <v>93</v>
      </c>
      <c r="D13">
        <v>129</v>
      </c>
      <c r="E13">
        <v>92</v>
      </c>
      <c r="F13">
        <v>297</v>
      </c>
      <c r="G13">
        <v>94</v>
      </c>
      <c r="H13">
        <v>291</v>
      </c>
    </row>
    <row r="14" spans="1:8" x14ac:dyDescent="0.25">
      <c r="A14" s="9">
        <v>28</v>
      </c>
      <c r="B14">
        <v>138</v>
      </c>
      <c r="C14">
        <v>225</v>
      </c>
      <c r="D14">
        <v>253</v>
      </c>
      <c r="E14">
        <v>127</v>
      </c>
      <c r="F14">
        <v>560</v>
      </c>
      <c r="G14">
        <v>127</v>
      </c>
      <c r="H14">
        <v>556</v>
      </c>
    </row>
    <row r="15" spans="1:8" x14ac:dyDescent="0.25">
      <c r="A15" s="9">
        <v>29</v>
      </c>
      <c r="B15">
        <v>38</v>
      </c>
      <c r="C15">
        <v>54</v>
      </c>
      <c r="D15">
        <v>57</v>
      </c>
      <c r="E15">
        <v>48</v>
      </c>
      <c r="F15">
        <v>129</v>
      </c>
      <c r="G15">
        <v>50</v>
      </c>
      <c r="H15">
        <v>131</v>
      </c>
    </row>
    <row r="16" spans="1:8" x14ac:dyDescent="0.25">
      <c r="A16" s="9">
        <v>30</v>
      </c>
      <c r="B16">
        <v>76</v>
      </c>
      <c r="C16">
        <v>114</v>
      </c>
      <c r="D16">
        <v>132</v>
      </c>
      <c r="E16">
        <v>90</v>
      </c>
      <c r="F16">
        <v>290</v>
      </c>
      <c r="G16">
        <v>92</v>
      </c>
      <c r="H16">
        <v>287</v>
      </c>
    </row>
    <row r="17" spans="1:8" x14ac:dyDescent="0.25">
      <c r="A17" s="9">
        <v>31</v>
      </c>
      <c r="B17">
        <v>24</v>
      </c>
      <c r="C17">
        <v>37</v>
      </c>
      <c r="D17">
        <v>38</v>
      </c>
      <c r="E17">
        <v>29</v>
      </c>
      <c r="F17">
        <v>85</v>
      </c>
      <c r="G17">
        <v>28</v>
      </c>
      <c r="H17">
        <v>83</v>
      </c>
    </row>
    <row r="18" spans="1:8" x14ac:dyDescent="0.25">
      <c r="A18" s="9">
        <v>32</v>
      </c>
      <c r="B18">
        <v>48</v>
      </c>
      <c r="C18">
        <v>72</v>
      </c>
      <c r="D18">
        <v>102</v>
      </c>
      <c r="E18">
        <v>85</v>
      </c>
      <c r="F18">
        <v>203</v>
      </c>
      <c r="G18">
        <v>85</v>
      </c>
      <c r="H18">
        <v>206</v>
      </c>
    </row>
    <row r="19" spans="1:8" x14ac:dyDescent="0.25">
      <c r="A19" s="9">
        <v>33</v>
      </c>
      <c r="B19">
        <v>29</v>
      </c>
      <c r="C19">
        <v>54</v>
      </c>
      <c r="D19">
        <v>51</v>
      </c>
      <c r="E19">
        <v>35</v>
      </c>
      <c r="F19">
        <v>117</v>
      </c>
      <c r="G19">
        <v>35</v>
      </c>
      <c r="H19">
        <v>117</v>
      </c>
    </row>
    <row r="20" spans="1:8" x14ac:dyDescent="0.25">
      <c r="A20" s="9">
        <v>34</v>
      </c>
      <c r="B20">
        <v>86</v>
      </c>
      <c r="C20">
        <v>103</v>
      </c>
      <c r="D20">
        <v>141</v>
      </c>
      <c r="E20">
        <v>76</v>
      </c>
      <c r="F20">
        <v>302</v>
      </c>
      <c r="G20">
        <v>85</v>
      </c>
      <c r="H20">
        <v>301</v>
      </c>
    </row>
    <row r="21" spans="1:8" x14ac:dyDescent="0.25">
      <c r="A21" s="9">
        <v>35</v>
      </c>
      <c r="B21">
        <v>34</v>
      </c>
      <c r="C21">
        <v>80</v>
      </c>
      <c r="D21">
        <v>84</v>
      </c>
      <c r="E21">
        <v>37</v>
      </c>
      <c r="F21">
        <v>180</v>
      </c>
      <c r="G21">
        <v>39</v>
      </c>
      <c r="H21">
        <v>178</v>
      </c>
    </row>
    <row r="22" spans="1:8" x14ac:dyDescent="0.25">
      <c r="A22" s="9">
        <v>36</v>
      </c>
      <c r="B22">
        <v>75</v>
      </c>
      <c r="C22">
        <v>85</v>
      </c>
      <c r="D22">
        <v>93</v>
      </c>
      <c r="E22">
        <v>36</v>
      </c>
      <c r="F22">
        <v>245</v>
      </c>
      <c r="G22">
        <v>37</v>
      </c>
      <c r="H22">
        <v>235</v>
      </c>
    </row>
    <row r="23" spans="1:8" x14ac:dyDescent="0.25">
      <c r="A23" s="9">
        <v>63</v>
      </c>
      <c r="B23">
        <v>83</v>
      </c>
      <c r="C23">
        <v>201</v>
      </c>
      <c r="D23">
        <v>129</v>
      </c>
      <c r="E23">
        <v>62</v>
      </c>
      <c r="F23">
        <v>377</v>
      </c>
      <c r="G23">
        <v>60</v>
      </c>
      <c r="H23">
        <v>382</v>
      </c>
    </row>
    <row r="24" spans="1:8" x14ac:dyDescent="0.25">
      <c r="A24" s="9">
        <v>64</v>
      </c>
      <c r="B24">
        <v>35</v>
      </c>
      <c r="C24">
        <v>125</v>
      </c>
      <c r="D24">
        <v>97</v>
      </c>
      <c r="E24">
        <v>29</v>
      </c>
      <c r="F24">
        <v>240</v>
      </c>
      <c r="G24">
        <v>34</v>
      </c>
      <c r="H24">
        <v>232</v>
      </c>
    </row>
    <row r="25" spans="1:8" x14ac:dyDescent="0.25">
      <c r="A25" s="9">
        <v>65</v>
      </c>
      <c r="B25">
        <v>57</v>
      </c>
      <c r="C25">
        <v>100</v>
      </c>
      <c r="D25">
        <v>135</v>
      </c>
      <c r="E25">
        <v>74</v>
      </c>
      <c r="F25">
        <v>249</v>
      </c>
      <c r="G25">
        <v>75</v>
      </c>
      <c r="H25">
        <v>235</v>
      </c>
    </row>
    <row r="26" spans="1:8" x14ac:dyDescent="0.25">
      <c r="A26" s="9">
        <v>66</v>
      </c>
      <c r="B26">
        <v>54</v>
      </c>
      <c r="C26">
        <v>145</v>
      </c>
      <c r="D26">
        <v>134</v>
      </c>
      <c r="E26">
        <v>67</v>
      </c>
      <c r="F26">
        <v>291</v>
      </c>
      <c r="G26">
        <v>70</v>
      </c>
      <c r="H26">
        <v>274</v>
      </c>
    </row>
    <row r="27" spans="1:8" x14ac:dyDescent="0.25">
      <c r="A27" s="9" t="s">
        <v>83</v>
      </c>
      <c r="B27">
        <v>66</v>
      </c>
      <c r="C27">
        <v>83</v>
      </c>
      <c r="D27">
        <v>117</v>
      </c>
      <c r="E27">
        <v>89</v>
      </c>
      <c r="F27">
        <v>238</v>
      </c>
      <c r="G27">
        <v>95</v>
      </c>
      <c r="H27">
        <v>235</v>
      </c>
    </row>
    <row r="28" spans="1:8" x14ac:dyDescent="0.25">
      <c r="A28" s="11" t="s">
        <v>46</v>
      </c>
      <c r="B28" s="22">
        <f t="shared" ref="B28:H28" si="0">SUM(B5:B27)</f>
        <v>1597</v>
      </c>
      <c r="C28" s="22">
        <f t="shared" si="0"/>
        <v>2402</v>
      </c>
      <c r="D28" s="22">
        <f t="shared" si="0"/>
        <v>2870</v>
      </c>
      <c r="E28" s="22">
        <f t="shared" si="0"/>
        <v>1614</v>
      </c>
      <c r="F28" s="22">
        <f t="shared" si="0"/>
        <v>6244</v>
      </c>
      <c r="G28" s="22">
        <f t="shared" si="0"/>
        <v>1648</v>
      </c>
      <c r="H28" s="23">
        <f t="shared" si="0"/>
        <v>6154</v>
      </c>
    </row>
    <row r="29" spans="1:8" x14ac:dyDescent="0.25">
      <c r="A29" s="24"/>
    </row>
    <row r="30" spans="1:8" x14ac:dyDescent="0.25">
      <c r="A30" s="11" t="s">
        <v>84</v>
      </c>
      <c r="B30" s="22">
        <f>B28</f>
        <v>1597</v>
      </c>
      <c r="C30" s="22">
        <f t="shared" ref="C30:H30" si="1">C28</f>
        <v>2402</v>
      </c>
      <c r="D30" s="22">
        <f t="shared" si="1"/>
        <v>2870</v>
      </c>
      <c r="E30" s="22">
        <f t="shared" si="1"/>
        <v>1614</v>
      </c>
      <c r="F30" s="22">
        <f t="shared" si="1"/>
        <v>6244</v>
      </c>
      <c r="G30" s="22">
        <f t="shared" si="1"/>
        <v>1648</v>
      </c>
      <c r="H30" s="23">
        <f t="shared" si="1"/>
        <v>6154</v>
      </c>
    </row>
  </sheetData>
  <mergeCells count="3">
    <mergeCell ref="B1:D1"/>
    <mergeCell ref="E1:F1"/>
    <mergeCell ref="G1:H1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D94F7-EBD4-40A0-B020-A216994583E8}">
  <dimension ref="A1:E28"/>
  <sheetViews>
    <sheetView view="pageLayout" zoomScaleNormal="100" workbookViewId="0">
      <selection activeCell="L4" sqref="K4:L4"/>
    </sheetView>
  </sheetViews>
  <sheetFormatPr defaultRowHeight="15" x14ac:dyDescent="0.25"/>
  <cols>
    <col min="1" max="1" width="21.85546875" customWidth="1"/>
    <col min="2" max="2" width="11.28515625" customWidth="1"/>
    <col min="3" max="3" width="11.7109375" customWidth="1"/>
    <col min="4" max="4" width="12.7109375" customWidth="1"/>
    <col min="5" max="5" width="14" customWidth="1"/>
  </cols>
  <sheetData>
    <row r="1" spans="1:5" x14ac:dyDescent="0.25">
      <c r="A1" s="1" t="s">
        <v>928</v>
      </c>
      <c r="B1" s="69" t="s">
        <v>1</v>
      </c>
      <c r="C1" s="69"/>
      <c r="D1" s="18" t="s">
        <v>2</v>
      </c>
      <c r="E1" s="19" t="s">
        <v>3</v>
      </c>
    </row>
    <row r="2" spans="1:5" x14ac:dyDescent="0.25">
      <c r="A2" s="2"/>
      <c r="B2" s="15" t="s">
        <v>858</v>
      </c>
      <c r="C2" s="15" t="s">
        <v>929</v>
      </c>
      <c r="D2" s="15" t="s">
        <v>930</v>
      </c>
      <c r="E2" s="25" t="s">
        <v>931</v>
      </c>
    </row>
    <row r="3" spans="1:5" x14ac:dyDescent="0.25">
      <c r="A3" s="5"/>
      <c r="B3" s="6" t="s">
        <v>932</v>
      </c>
      <c r="C3" s="6" t="s">
        <v>933</v>
      </c>
      <c r="D3" s="6" t="s">
        <v>934</v>
      </c>
      <c r="E3" s="7" t="s">
        <v>935</v>
      </c>
    </row>
    <row r="4" spans="1:5" x14ac:dyDescent="0.25">
      <c r="A4" s="8" t="s">
        <v>936</v>
      </c>
    </row>
    <row r="5" spans="1:5" x14ac:dyDescent="0.25">
      <c r="A5" s="9">
        <v>1</v>
      </c>
      <c r="B5" s="10">
        <v>222</v>
      </c>
      <c r="C5" s="10">
        <v>92</v>
      </c>
      <c r="D5" s="10">
        <v>281</v>
      </c>
      <c r="E5" s="10">
        <v>275</v>
      </c>
    </row>
    <row r="6" spans="1:5" x14ac:dyDescent="0.25">
      <c r="A6" s="9">
        <v>21</v>
      </c>
      <c r="B6" s="10">
        <v>293</v>
      </c>
      <c r="C6" s="10">
        <v>115</v>
      </c>
      <c r="D6" s="10">
        <v>332</v>
      </c>
      <c r="E6" s="10">
        <v>336</v>
      </c>
    </row>
    <row r="7" spans="1:5" x14ac:dyDescent="0.25">
      <c r="A7" s="9">
        <v>22</v>
      </c>
      <c r="B7" s="10">
        <v>192</v>
      </c>
      <c r="C7" s="10">
        <v>133</v>
      </c>
      <c r="D7" s="10">
        <v>284</v>
      </c>
      <c r="E7" s="10">
        <v>280</v>
      </c>
    </row>
    <row r="8" spans="1:5" x14ac:dyDescent="0.25">
      <c r="A8" s="9">
        <v>23</v>
      </c>
      <c r="B8" s="10">
        <v>214</v>
      </c>
      <c r="C8" s="10">
        <v>102</v>
      </c>
      <c r="D8" s="10">
        <v>266</v>
      </c>
      <c r="E8" s="10">
        <v>261</v>
      </c>
    </row>
    <row r="9" spans="1:5" x14ac:dyDescent="0.25">
      <c r="A9" s="9">
        <v>24</v>
      </c>
      <c r="B9" s="10">
        <v>379</v>
      </c>
      <c r="C9" s="10">
        <v>133</v>
      </c>
      <c r="D9" s="10">
        <v>412</v>
      </c>
      <c r="E9" s="10">
        <v>401</v>
      </c>
    </row>
    <row r="10" spans="1:5" x14ac:dyDescent="0.25">
      <c r="A10" s="9">
        <v>25</v>
      </c>
      <c r="B10" s="10">
        <v>251</v>
      </c>
      <c r="C10" s="10">
        <v>93</v>
      </c>
      <c r="D10" s="10">
        <v>282</v>
      </c>
      <c r="E10" s="10">
        <v>279</v>
      </c>
    </row>
    <row r="11" spans="1:5" x14ac:dyDescent="0.25">
      <c r="A11" s="9">
        <v>26</v>
      </c>
      <c r="B11" s="10">
        <v>330</v>
      </c>
      <c r="C11" s="10">
        <v>105</v>
      </c>
      <c r="D11" s="10">
        <v>363</v>
      </c>
      <c r="E11" s="10">
        <v>357</v>
      </c>
    </row>
    <row r="12" spans="1:5" x14ac:dyDescent="0.25">
      <c r="A12" s="9">
        <v>27</v>
      </c>
      <c r="B12" s="10">
        <v>222</v>
      </c>
      <c r="C12" s="10">
        <v>124</v>
      </c>
      <c r="D12" s="10">
        <v>307</v>
      </c>
      <c r="E12" s="10">
        <v>303</v>
      </c>
    </row>
    <row r="13" spans="1:5" x14ac:dyDescent="0.25">
      <c r="A13" s="9">
        <v>28</v>
      </c>
      <c r="B13" s="10">
        <v>238</v>
      </c>
      <c r="C13" s="10">
        <v>118</v>
      </c>
      <c r="D13" s="10">
        <v>309</v>
      </c>
      <c r="E13" s="10">
        <v>308</v>
      </c>
    </row>
    <row r="14" spans="1:5" x14ac:dyDescent="0.25">
      <c r="A14" s="9">
        <v>37</v>
      </c>
      <c r="B14" s="10">
        <v>203</v>
      </c>
      <c r="C14" s="10">
        <v>74</v>
      </c>
      <c r="D14" s="10">
        <v>229</v>
      </c>
      <c r="E14" s="10">
        <v>223</v>
      </c>
    </row>
    <row r="15" spans="1:5" x14ac:dyDescent="0.25">
      <c r="A15" s="9">
        <v>38</v>
      </c>
      <c r="B15" s="10">
        <v>203</v>
      </c>
      <c r="C15" s="10">
        <v>81</v>
      </c>
      <c r="D15" s="10">
        <v>246</v>
      </c>
      <c r="E15" s="10">
        <v>237</v>
      </c>
    </row>
    <row r="16" spans="1:5" x14ac:dyDescent="0.25">
      <c r="A16" s="9">
        <v>39</v>
      </c>
      <c r="B16" s="10">
        <v>208</v>
      </c>
      <c r="C16" s="10">
        <v>97</v>
      </c>
      <c r="D16" s="10">
        <v>284</v>
      </c>
      <c r="E16" s="10">
        <v>277</v>
      </c>
    </row>
    <row r="17" spans="1:5" x14ac:dyDescent="0.25">
      <c r="A17" s="9">
        <v>40</v>
      </c>
      <c r="B17" s="10">
        <v>143</v>
      </c>
      <c r="C17" s="10">
        <v>79</v>
      </c>
      <c r="D17" s="10">
        <v>202</v>
      </c>
      <c r="E17" s="10">
        <v>201</v>
      </c>
    </row>
    <row r="18" spans="1:5" x14ac:dyDescent="0.25">
      <c r="A18" s="9">
        <v>45</v>
      </c>
      <c r="B18" s="10">
        <v>230</v>
      </c>
      <c r="C18" s="10">
        <v>148</v>
      </c>
      <c r="D18" s="10">
        <v>341</v>
      </c>
      <c r="E18" s="10">
        <v>327</v>
      </c>
    </row>
    <row r="19" spans="1:5" x14ac:dyDescent="0.25">
      <c r="A19" s="9">
        <v>46</v>
      </c>
      <c r="B19" s="10">
        <v>235</v>
      </c>
      <c r="C19" s="10">
        <v>101</v>
      </c>
      <c r="D19" s="10">
        <v>291</v>
      </c>
      <c r="E19" s="10">
        <v>291</v>
      </c>
    </row>
    <row r="20" spans="1:5" x14ac:dyDescent="0.25">
      <c r="A20" s="9">
        <v>47</v>
      </c>
      <c r="B20" s="10">
        <v>145</v>
      </c>
      <c r="C20" s="10">
        <v>81</v>
      </c>
      <c r="D20" s="10">
        <v>205</v>
      </c>
      <c r="E20" s="10">
        <v>205</v>
      </c>
    </row>
    <row r="21" spans="1:5" x14ac:dyDescent="0.25">
      <c r="A21" s="9">
        <v>48</v>
      </c>
      <c r="B21" s="10">
        <v>175</v>
      </c>
      <c r="C21" s="10">
        <v>83</v>
      </c>
      <c r="D21" s="10">
        <v>219</v>
      </c>
      <c r="E21" s="10">
        <v>219</v>
      </c>
    </row>
    <row r="22" spans="1:5" x14ac:dyDescent="0.25">
      <c r="A22" s="9">
        <v>49</v>
      </c>
      <c r="B22" s="10">
        <v>125</v>
      </c>
      <c r="C22" s="10">
        <v>79</v>
      </c>
      <c r="D22" s="10">
        <v>190</v>
      </c>
      <c r="E22" s="10">
        <v>191</v>
      </c>
    </row>
    <row r="23" spans="1:5" x14ac:dyDescent="0.25">
      <c r="A23" s="9">
        <v>50</v>
      </c>
      <c r="B23" s="10">
        <v>251</v>
      </c>
      <c r="C23" s="10">
        <v>107</v>
      </c>
      <c r="D23" s="10">
        <v>302</v>
      </c>
      <c r="E23" s="10">
        <v>300</v>
      </c>
    </row>
    <row r="24" spans="1:5" x14ac:dyDescent="0.25">
      <c r="A24" s="9">
        <v>51</v>
      </c>
      <c r="B24" s="10">
        <v>163</v>
      </c>
      <c r="C24" s="10">
        <v>87</v>
      </c>
      <c r="D24" s="10">
        <v>220</v>
      </c>
      <c r="E24" s="10">
        <v>219</v>
      </c>
    </row>
    <row r="25" spans="1:5" x14ac:dyDescent="0.25">
      <c r="A25" s="9">
        <v>52</v>
      </c>
      <c r="B25" s="10">
        <v>232</v>
      </c>
      <c r="C25" s="10">
        <v>61</v>
      </c>
      <c r="D25" s="10">
        <v>254</v>
      </c>
      <c r="E25" s="10">
        <v>252</v>
      </c>
    </row>
    <row r="26" spans="1:5" x14ac:dyDescent="0.25">
      <c r="A26" s="9">
        <v>53</v>
      </c>
      <c r="B26" s="10">
        <v>155</v>
      </c>
      <c r="C26" s="10">
        <v>78</v>
      </c>
      <c r="D26" s="10">
        <v>195</v>
      </c>
      <c r="E26" s="10">
        <v>200</v>
      </c>
    </row>
    <row r="27" spans="1:5" x14ac:dyDescent="0.25">
      <c r="A27" s="9">
        <v>57</v>
      </c>
      <c r="B27" s="10">
        <v>197</v>
      </c>
      <c r="C27" s="10">
        <v>76</v>
      </c>
      <c r="D27" s="10">
        <v>213</v>
      </c>
      <c r="E27" s="10">
        <v>213</v>
      </c>
    </row>
    <row r="28" spans="1:5" x14ac:dyDescent="0.25">
      <c r="A28" s="11" t="s">
        <v>937</v>
      </c>
      <c r="B28" s="12">
        <f>SUM(B5:B27)</f>
        <v>5006</v>
      </c>
      <c r="C28" s="12">
        <f>SUM(C5:C27)</f>
        <v>2247</v>
      </c>
      <c r="D28" s="12">
        <f>SUM(D5:D27)</f>
        <v>6227</v>
      </c>
      <c r="E28" s="13">
        <f>SUM(E5:E27)</f>
        <v>6155</v>
      </c>
    </row>
  </sheetData>
  <mergeCells count="1">
    <mergeCell ref="B1:C1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CF948-FB89-486C-B7C1-C13F72A96BAE}">
  <dimension ref="A1:G33"/>
  <sheetViews>
    <sheetView view="pageLayout" zoomScaleNormal="100" workbookViewId="0">
      <selection activeCell="L4" sqref="K4:L4"/>
    </sheetView>
  </sheetViews>
  <sheetFormatPr defaultRowHeight="15" x14ac:dyDescent="0.25"/>
  <cols>
    <col min="1" max="1" width="20.5703125" customWidth="1"/>
    <col min="2" max="2" width="10.7109375" customWidth="1"/>
    <col min="3" max="3" width="11.28515625" customWidth="1"/>
    <col min="4" max="4" width="12.28515625" customWidth="1"/>
    <col min="5" max="5" width="10.85546875" customWidth="1"/>
    <col min="6" max="6" width="11.85546875" customWidth="1"/>
    <col min="7" max="7" width="12.42578125" customWidth="1"/>
  </cols>
  <sheetData>
    <row r="1" spans="1:7" x14ac:dyDescent="0.25">
      <c r="A1" s="1" t="s">
        <v>938</v>
      </c>
      <c r="B1" s="20" t="s">
        <v>1</v>
      </c>
      <c r="C1" s="69" t="s">
        <v>2</v>
      </c>
      <c r="D1" s="69"/>
      <c r="E1" s="69" t="s">
        <v>3</v>
      </c>
      <c r="F1" s="69"/>
      <c r="G1" s="70"/>
    </row>
    <row r="2" spans="1:7" x14ac:dyDescent="0.25">
      <c r="A2" s="21"/>
      <c r="B2" s="15" t="s">
        <v>939</v>
      </c>
      <c r="C2" s="15" t="s">
        <v>940</v>
      </c>
      <c r="D2" s="15" t="s">
        <v>941</v>
      </c>
      <c r="E2" s="15" t="s">
        <v>942</v>
      </c>
      <c r="F2" s="15" t="s">
        <v>943</v>
      </c>
      <c r="G2" s="25" t="s">
        <v>944</v>
      </c>
    </row>
    <row r="3" spans="1:7" x14ac:dyDescent="0.25">
      <c r="A3" s="5"/>
      <c r="B3" s="6" t="s">
        <v>945</v>
      </c>
      <c r="C3" s="6" t="s">
        <v>946</v>
      </c>
      <c r="D3" s="6" t="s">
        <v>947</v>
      </c>
      <c r="E3" s="6" t="s">
        <v>948</v>
      </c>
      <c r="F3" s="6" t="s">
        <v>949</v>
      </c>
      <c r="G3" s="7" t="s">
        <v>950</v>
      </c>
    </row>
    <row r="4" spans="1:7" x14ac:dyDescent="0.25">
      <c r="A4" s="8" t="s">
        <v>951</v>
      </c>
    </row>
    <row r="5" spans="1:7" x14ac:dyDescent="0.25">
      <c r="A5" s="9" t="s">
        <v>952</v>
      </c>
      <c r="B5" s="10">
        <v>237</v>
      </c>
      <c r="C5" s="10">
        <v>209</v>
      </c>
      <c r="D5" s="10">
        <v>53</v>
      </c>
      <c r="E5" s="10">
        <v>38</v>
      </c>
      <c r="F5" s="10">
        <v>134</v>
      </c>
      <c r="G5" s="10">
        <v>135</v>
      </c>
    </row>
    <row r="6" spans="1:7" x14ac:dyDescent="0.25">
      <c r="A6" s="9" t="s">
        <v>953</v>
      </c>
      <c r="B6" s="10">
        <v>222</v>
      </c>
      <c r="C6" s="10">
        <v>161</v>
      </c>
      <c r="D6" s="10">
        <v>73</v>
      </c>
      <c r="E6" s="10">
        <v>49</v>
      </c>
      <c r="F6" s="10">
        <v>142</v>
      </c>
      <c r="G6" s="10">
        <v>101</v>
      </c>
    </row>
    <row r="7" spans="1:7" x14ac:dyDescent="0.25">
      <c r="A7" s="9" t="s">
        <v>954</v>
      </c>
      <c r="B7" s="10">
        <v>219</v>
      </c>
      <c r="C7" s="10">
        <v>202</v>
      </c>
      <c r="D7" s="10">
        <v>45</v>
      </c>
      <c r="E7" s="10">
        <v>49</v>
      </c>
      <c r="F7" s="10">
        <v>140</v>
      </c>
      <c r="G7" s="10">
        <v>111</v>
      </c>
    </row>
    <row r="8" spans="1:7" x14ac:dyDescent="0.25">
      <c r="A8" s="9" t="s">
        <v>955</v>
      </c>
      <c r="B8" s="10">
        <v>227</v>
      </c>
      <c r="C8" s="10">
        <v>189</v>
      </c>
      <c r="D8" s="10">
        <v>54</v>
      </c>
      <c r="E8" s="10">
        <v>34</v>
      </c>
      <c r="F8" s="10">
        <v>161</v>
      </c>
      <c r="G8" s="10">
        <v>89</v>
      </c>
    </row>
    <row r="9" spans="1:7" x14ac:dyDescent="0.25">
      <c r="A9" s="9" t="s">
        <v>956</v>
      </c>
      <c r="B9" s="10">
        <v>215</v>
      </c>
      <c r="C9" s="10">
        <v>172</v>
      </c>
      <c r="D9" s="10">
        <v>53</v>
      </c>
      <c r="E9" s="10">
        <v>78</v>
      </c>
      <c r="F9" s="10">
        <v>144</v>
      </c>
      <c r="G9" s="10">
        <v>91</v>
      </c>
    </row>
    <row r="10" spans="1:7" x14ac:dyDescent="0.25">
      <c r="A10" s="9" t="s">
        <v>957</v>
      </c>
      <c r="B10" s="10">
        <v>303</v>
      </c>
      <c r="C10" s="10">
        <v>268</v>
      </c>
      <c r="D10" s="10">
        <v>60</v>
      </c>
      <c r="E10" s="10">
        <v>60</v>
      </c>
      <c r="F10" s="10">
        <v>214</v>
      </c>
      <c r="G10" s="10">
        <v>121</v>
      </c>
    </row>
    <row r="11" spans="1:7" x14ac:dyDescent="0.25">
      <c r="A11" s="9" t="s">
        <v>958</v>
      </c>
      <c r="B11" s="10">
        <v>396</v>
      </c>
      <c r="C11" s="10">
        <v>313</v>
      </c>
      <c r="D11" s="10">
        <v>116</v>
      </c>
      <c r="E11" s="10">
        <v>23</v>
      </c>
      <c r="F11" s="10">
        <v>210</v>
      </c>
      <c r="G11" s="10">
        <v>251</v>
      </c>
    </row>
    <row r="12" spans="1:7" x14ac:dyDescent="0.25">
      <c r="A12" s="9" t="s">
        <v>959</v>
      </c>
      <c r="B12" s="10">
        <v>348</v>
      </c>
      <c r="C12" s="10">
        <v>249</v>
      </c>
      <c r="D12" s="10">
        <v>117</v>
      </c>
      <c r="E12" s="10">
        <v>28</v>
      </c>
      <c r="F12" s="10">
        <v>136</v>
      </c>
      <c r="G12" s="10">
        <v>247</v>
      </c>
    </row>
    <row r="13" spans="1:7" x14ac:dyDescent="0.25">
      <c r="A13" s="9" t="s">
        <v>960</v>
      </c>
      <c r="B13" s="10">
        <v>305</v>
      </c>
      <c r="C13" s="10">
        <v>271</v>
      </c>
      <c r="D13" s="10">
        <v>63</v>
      </c>
      <c r="E13" s="10">
        <v>24</v>
      </c>
      <c r="F13" s="10">
        <v>169</v>
      </c>
      <c r="G13" s="10">
        <v>183</v>
      </c>
    </row>
    <row r="14" spans="1:7" x14ac:dyDescent="0.25">
      <c r="A14" s="9" t="s">
        <v>961</v>
      </c>
      <c r="B14" s="10">
        <v>210</v>
      </c>
      <c r="C14" s="10">
        <v>157</v>
      </c>
      <c r="D14" s="10">
        <v>66</v>
      </c>
      <c r="E14" s="10">
        <v>28</v>
      </c>
      <c r="F14" s="10">
        <v>62</v>
      </c>
      <c r="G14" s="10">
        <v>184</v>
      </c>
    </row>
    <row r="15" spans="1:7" x14ac:dyDescent="0.25">
      <c r="A15" s="9" t="s">
        <v>962</v>
      </c>
      <c r="B15" s="10">
        <v>174</v>
      </c>
      <c r="C15" s="10">
        <v>136</v>
      </c>
      <c r="D15" s="10">
        <v>50</v>
      </c>
      <c r="E15" s="10">
        <v>18</v>
      </c>
      <c r="F15" s="10">
        <v>116</v>
      </c>
      <c r="G15" s="10">
        <v>78</v>
      </c>
    </row>
    <row r="16" spans="1:7" x14ac:dyDescent="0.25">
      <c r="A16" s="9" t="s">
        <v>963</v>
      </c>
      <c r="B16" s="10">
        <v>317</v>
      </c>
      <c r="C16" s="10">
        <v>267</v>
      </c>
      <c r="D16" s="10">
        <v>79</v>
      </c>
      <c r="E16" s="10">
        <v>13</v>
      </c>
      <c r="F16" s="10">
        <v>231</v>
      </c>
      <c r="G16" s="10">
        <v>139</v>
      </c>
    </row>
    <row r="17" spans="1:7" x14ac:dyDescent="0.25">
      <c r="A17" s="9" t="s">
        <v>964</v>
      </c>
      <c r="B17" s="10">
        <v>235</v>
      </c>
      <c r="C17" s="10">
        <v>175</v>
      </c>
      <c r="D17" s="10">
        <v>69</v>
      </c>
      <c r="E17" s="10">
        <v>37</v>
      </c>
      <c r="F17" s="10">
        <v>79</v>
      </c>
      <c r="G17" s="10">
        <v>179</v>
      </c>
    </row>
    <row r="18" spans="1:7" x14ac:dyDescent="0.25">
      <c r="A18" s="9" t="s">
        <v>965</v>
      </c>
      <c r="B18" s="10">
        <v>308</v>
      </c>
      <c r="C18" s="10">
        <v>244</v>
      </c>
      <c r="D18" s="10">
        <v>79</v>
      </c>
      <c r="E18" s="10">
        <v>37</v>
      </c>
      <c r="F18" s="10">
        <v>99</v>
      </c>
      <c r="G18" s="10">
        <v>248</v>
      </c>
    </row>
    <row r="19" spans="1:7" x14ac:dyDescent="0.25">
      <c r="A19" s="9" t="s">
        <v>966</v>
      </c>
      <c r="B19" s="10">
        <v>179</v>
      </c>
      <c r="C19" s="10">
        <v>109</v>
      </c>
      <c r="D19" s="10">
        <v>69</v>
      </c>
      <c r="E19" s="10">
        <v>25</v>
      </c>
      <c r="F19" s="10">
        <v>61</v>
      </c>
      <c r="G19" s="10">
        <v>131</v>
      </c>
    </row>
    <row r="20" spans="1:7" x14ac:dyDescent="0.25">
      <c r="A20" s="9" t="s">
        <v>967</v>
      </c>
      <c r="B20" s="10">
        <v>107</v>
      </c>
      <c r="C20" s="10">
        <v>65</v>
      </c>
      <c r="D20" s="10">
        <v>42</v>
      </c>
      <c r="E20" s="10">
        <v>11</v>
      </c>
      <c r="F20" s="10">
        <v>41</v>
      </c>
      <c r="G20" s="10">
        <v>69</v>
      </c>
    </row>
    <row r="21" spans="1:7" x14ac:dyDescent="0.25">
      <c r="A21" s="9" t="s">
        <v>968</v>
      </c>
      <c r="B21" s="10">
        <v>257</v>
      </c>
      <c r="C21" s="10">
        <v>216</v>
      </c>
      <c r="D21" s="10">
        <v>56</v>
      </c>
      <c r="E21" s="10">
        <v>26</v>
      </c>
      <c r="F21" s="10">
        <v>173</v>
      </c>
      <c r="G21" s="10">
        <v>112</v>
      </c>
    </row>
    <row r="22" spans="1:7" x14ac:dyDescent="0.25">
      <c r="A22" s="9" t="s">
        <v>969</v>
      </c>
      <c r="B22" s="10">
        <v>223</v>
      </c>
      <c r="C22" s="10">
        <v>136</v>
      </c>
      <c r="D22" s="10">
        <v>87</v>
      </c>
      <c r="E22" s="10">
        <v>24</v>
      </c>
      <c r="F22" s="10">
        <v>154</v>
      </c>
      <c r="G22" s="10">
        <v>89</v>
      </c>
    </row>
    <row r="23" spans="1:7" x14ac:dyDescent="0.25">
      <c r="A23" s="9" t="s">
        <v>970</v>
      </c>
      <c r="B23" s="10">
        <v>132</v>
      </c>
      <c r="C23" s="10">
        <v>107</v>
      </c>
      <c r="D23" s="10">
        <v>41</v>
      </c>
      <c r="E23" s="10">
        <v>22</v>
      </c>
      <c r="F23" s="10">
        <v>92</v>
      </c>
      <c r="G23" s="10">
        <v>62</v>
      </c>
    </row>
    <row r="24" spans="1:7" x14ac:dyDescent="0.25">
      <c r="A24" s="9" t="s">
        <v>971</v>
      </c>
      <c r="B24" s="10">
        <v>18</v>
      </c>
      <c r="C24" s="10">
        <v>7</v>
      </c>
      <c r="D24" s="10">
        <v>15</v>
      </c>
      <c r="E24" s="10">
        <v>65</v>
      </c>
      <c r="F24" s="10">
        <v>6</v>
      </c>
      <c r="G24" s="10">
        <v>16</v>
      </c>
    </row>
    <row r="25" spans="1:7" x14ac:dyDescent="0.25">
      <c r="A25" s="9" t="s">
        <v>972</v>
      </c>
      <c r="B25" s="10">
        <v>330</v>
      </c>
      <c r="C25" s="10">
        <v>280</v>
      </c>
      <c r="D25" s="10">
        <v>68</v>
      </c>
      <c r="E25" s="10">
        <v>31</v>
      </c>
      <c r="F25" s="10">
        <v>102</v>
      </c>
      <c r="G25" s="10">
        <v>266</v>
      </c>
    </row>
    <row r="26" spans="1:7" x14ac:dyDescent="0.25">
      <c r="A26" s="9" t="s">
        <v>973</v>
      </c>
      <c r="B26" s="10">
        <v>324</v>
      </c>
      <c r="C26" s="10">
        <v>264</v>
      </c>
      <c r="D26" s="10">
        <v>68</v>
      </c>
      <c r="E26" s="10">
        <v>22</v>
      </c>
      <c r="F26" s="10">
        <v>159</v>
      </c>
      <c r="G26" s="10">
        <v>187</v>
      </c>
    </row>
    <row r="27" spans="1:7" x14ac:dyDescent="0.25">
      <c r="A27" s="9" t="s">
        <v>974</v>
      </c>
      <c r="B27" s="10">
        <v>184</v>
      </c>
      <c r="C27" s="10">
        <v>147</v>
      </c>
      <c r="D27" s="10">
        <v>53</v>
      </c>
      <c r="E27" s="10">
        <v>14</v>
      </c>
      <c r="F27" s="10">
        <v>103</v>
      </c>
      <c r="G27" s="10">
        <v>100</v>
      </c>
    </row>
    <row r="28" spans="1:7" x14ac:dyDescent="0.25">
      <c r="A28" s="9" t="s">
        <v>975</v>
      </c>
      <c r="B28" s="10">
        <v>255</v>
      </c>
      <c r="C28" s="10">
        <v>194</v>
      </c>
      <c r="D28" s="10">
        <v>65</v>
      </c>
      <c r="E28" s="10">
        <v>18</v>
      </c>
      <c r="F28" s="10">
        <v>139</v>
      </c>
      <c r="G28" s="10">
        <v>145</v>
      </c>
    </row>
    <row r="29" spans="1:7" x14ac:dyDescent="0.25">
      <c r="A29" s="9" t="s">
        <v>976</v>
      </c>
      <c r="B29" s="10">
        <v>239</v>
      </c>
      <c r="C29" s="10">
        <v>163</v>
      </c>
      <c r="D29" s="10">
        <v>102</v>
      </c>
      <c r="E29" s="10">
        <v>17</v>
      </c>
      <c r="F29" s="10">
        <v>136</v>
      </c>
      <c r="G29" s="10">
        <v>151</v>
      </c>
    </row>
    <row r="30" spans="1:7" x14ac:dyDescent="0.25">
      <c r="A30" s="9" t="s">
        <v>977</v>
      </c>
      <c r="B30" s="10">
        <v>6</v>
      </c>
      <c r="C30" s="10">
        <v>4</v>
      </c>
      <c r="D30" s="10">
        <v>3</v>
      </c>
      <c r="E30" s="10">
        <v>2</v>
      </c>
      <c r="F30" s="10">
        <v>1</v>
      </c>
      <c r="G30" s="10">
        <v>6</v>
      </c>
    </row>
    <row r="31" spans="1:7" x14ac:dyDescent="0.25">
      <c r="A31" s="9" t="s">
        <v>978</v>
      </c>
      <c r="B31" s="10">
        <v>0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</row>
    <row r="32" spans="1:7" x14ac:dyDescent="0.25">
      <c r="A32" s="9" t="s">
        <v>979</v>
      </c>
      <c r="B32" s="10">
        <v>1</v>
      </c>
      <c r="C32" s="10">
        <v>0</v>
      </c>
      <c r="D32" s="10">
        <v>1</v>
      </c>
      <c r="E32" s="10">
        <v>0</v>
      </c>
      <c r="F32" s="10">
        <v>1</v>
      </c>
      <c r="G32" s="10">
        <v>0</v>
      </c>
    </row>
    <row r="33" spans="1:7" x14ac:dyDescent="0.25">
      <c r="A33" s="11" t="s">
        <v>980</v>
      </c>
      <c r="B33" s="12">
        <f t="shared" ref="B33:G33" si="0">SUM(B5:B32)</f>
        <v>5971</v>
      </c>
      <c r="C33" s="12">
        <f t="shared" si="0"/>
        <v>4705</v>
      </c>
      <c r="D33" s="12">
        <f t="shared" si="0"/>
        <v>1647</v>
      </c>
      <c r="E33" s="12">
        <f t="shared" si="0"/>
        <v>793</v>
      </c>
      <c r="F33" s="12">
        <f t="shared" si="0"/>
        <v>3205</v>
      </c>
      <c r="G33" s="13">
        <f t="shared" si="0"/>
        <v>3491</v>
      </c>
    </row>
  </sheetData>
  <mergeCells count="2">
    <mergeCell ref="C1:D1"/>
    <mergeCell ref="E1:G1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A6232-C06F-4D56-8BF8-2490F1D04346}">
  <dimension ref="A1:F87"/>
  <sheetViews>
    <sheetView view="pageLayout" topLeftCell="A49" zoomScaleNormal="100" workbookViewId="0">
      <selection activeCell="L4" sqref="K4:L4"/>
    </sheetView>
  </sheetViews>
  <sheetFormatPr defaultRowHeight="15" x14ac:dyDescent="0.25"/>
  <cols>
    <col min="1" max="1" width="18.7109375" customWidth="1"/>
    <col min="2" max="2" width="11.28515625" customWidth="1"/>
    <col min="3" max="3" width="11.42578125" customWidth="1"/>
    <col min="4" max="4" width="11.140625" customWidth="1"/>
    <col min="5" max="5" width="12.7109375" customWidth="1"/>
    <col min="6" max="6" width="11.42578125" customWidth="1"/>
  </cols>
  <sheetData>
    <row r="1" spans="1:6" x14ac:dyDescent="0.25">
      <c r="A1" s="1" t="s">
        <v>981</v>
      </c>
      <c r="B1" s="18" t="s">
        <v>1</v>
      </c>
      <c r="C1" s="18" t="s">
        <v>2</v>
      </c>
      <c r="D1" s="69" t="s">
        <v>3</v>
      </c>
      <c r="E1" s="69"/>
      <c r="F1" s="70"/>
    </row>
    <row r="2" spans="1:6" x14ac:dyDescent="0.25">
      <c r="A2" s="61"/>
      <c r="B2" s="15" t="s">
        <v>982</v>
      </c>
      <c r="C2" s="15" t="s">
        <v>70</v>
      </c>
      <c r="D2" s="15" t="s">
        <v>983</v>
      </c>
      <c r="E2" s="15" t="s">
        <v>984</v>
      </c>
      <c r="F2" s="25" t="s">
        <v>985</v>
      </c>
    </row>
    <row r="3" spans="1:6" x14ac:dyDescent="0.25">
      <c r="A3" s="5"/>
      <c r="B3" s="6" t="s">
        <v>631</v>
      </c>
      <c r="C3" s="6" t="s">
        <v>986</v>
      </c>
      <c r="D3" s="6" t="s">
        <v>987</v>
      </c>
      <c r="E3" s="6" t="s">
        <v>988</v>
      </c>
      <c r="F3" s="7" t="s">
        <v>989</v>
      </c>
    </row>
    <row r="4" spans="1:6" x14ac:dyDescent="0.25">
      <c r="A4" s="8" t="s">
        <v>990</v>
      </c>
    </row>
    <row r="5" spans="1:6" x14ac:dyDescent="0.25">
      <c r="A5" s="9" t="s">
        <v>991</v>
      </c>
      <c r="B5" s="10">
        <v>187</v>
      </c>
      <c r="C5" s="10">
        <v>179</v>
      </c>
      <c r="D5" s="10">
        <v>14</v>
      </c>
      <c r="E5" s="10">
        <v>138</v>
      </c>
      <c r="F5" s="10">
        <v>60</v>
      </c>
    </row>
    <row r="6" spans="1:6" x14ac:dyDescent="0.25">
      <c r="A6" s="9" t="s">
        <v>992</v>
      </c>
      <c r="B6" s="10">
        <v>172</v>
      </c>
      <c r="C6" s="10">
        <v>173</v>
      </c>
      <c r="D6" s="10">
        <v>6</v>
      </c>
      <c r="E6" s="10">
        <v>124</v>
      </c>
      <c r="F6" s="10">
        <v>52</v>
      </c>
    </row>
    <row r="7" spans="1:6" x14ac:dyDescent="0.25">
      <c r="A7" s="9" t="s">
        <v>993</v>
      </c>
      <c r="B7" s="10">
        <v>140</v>
      </c>
      <c r="C7" s="10">
        <v>135</v>
      </c>
      <c r="D7" s="10">
        <v>11</v>
      </c>
      <c r="E7" s="10">
        <v>122</v>
      </c>
      <c r="F7" s="10">
        <v>33</v>
      </c>
    </row>
    <row r="8" spans="1:6" x14ac:dyDescent="0.25">
      <c r="A8" s="9" t="s">
        <v>994</v>
      </c>
      <c r="B8" s="10">
        <v>60</v>
      </c>
      <c r="C8" s="10">
        <v>64</v>
      </c>
      <c r="D8" s="10">
        <v>5</v>
      </c>
      <c r="E8" s="10">
        <v>52</v>
      </c>
      <c r="F8" s="10">
        <v>16</v>
      </c>
    </row>
    <row r="9" spans="1:6" x14ac:dyDescent="0.25">
      <c r="A9" s="9" t="s">
        <v>995</v>
      </c>
      <c r="B9" s="10">
        <v>41</v>
      </c>
      <c r="C9" s="10">
        <v>43</v>
      </c>
      <c r="D9" s="10">
        <v>4</v>
      </c>
      <c r="E9" s="10">
        <v>31</v>
      </c>
      <c r="F9" s="10">
        <v>12</v>
      </c>
    </row>
    <row r="10" spans="1:6" x14ac:dyDescent="0.25">
      <c r="A10" s="9" t="s">
        <v>996</v>
      </c>
      <c r="B10" s="10">
        <v>36</v>
      </c>
      <c r="C10" s="10">
        <v>35</v>
      </c>
      <c r="D10" s="10">
        <v>2</v>
      </c>
      <c r="E10" s="10">
        <v>21</v>
      </c>
      <c r="F10" s="10">
        <v>16</v>
      </c>
    </row>
    <row r="11" spans="1:6" x14ac:dyDescent="0.25">
      <c r="A11" s="9" t="s">
        <v>997</v>
      </c>
      <c r="B11" s="10">
        <v>37</v>
      </c>
      <c r="C11" s="10">
        <v>35</v>
      </c>
      <c r="D11" s="10">
        <v>2</v>
      </c>
      <c r="E11" s="10">
        <v>29</v>
      </c>
      <c r="F11" s="10">
        <v>13</v>
      </c>
    </row>
    <row r="12" spans="1:6" x14ac:dyDescent="0.25">
      <c r="A12" s="9" t="s">
        <v>998</v>
      </c>
      <c r="B12" s="10">
        <v>66</v>
      </c>
      <c r="C12" s="10">
        <v>63</v>
      </c>
      <c r="D12" s="10">
        <v>13</v>
      </c>
      <c r="E12" s="10">
        <v>41</v>
      </c>
      <c r="F12" s="10">
        <v>28</v>
      </c>
    </row>
    <row r="13" spans="1:6" x14ac:dyDescent="0.25">
      <c r="A13" s="9" t="s">
        <v>999</v>
      </c>
      <c r="B13" s="10">
        <v>57</v>
      </c>
      <c r="C13" s="10">
        <v>50</v>
      </c>
      <c r="D13" s="10">
        <v>4</v>
      </c>
      <c r="E13" s="10">
        <v>45</v>
      </c>
      <c r="F13" s="10">
        <v>17</v>
      </c>
    </row>
    <row r="14" spans="1:6" x14ac:dyDescent="0.25">
      <c r="A14" s="9" t="s">
        <v>1000</v>
      </c>
      <c r="B14" s="10">
        <v>106</v>
      </c>
      <c r="C14" s="10">
        <v>105</v>
      </c>
      <c r="D14" s="10">
        <v>7</v>
      </c>
      <c r="E14" s="10">
        <v>72</v>
      </c>
      <c r="F14" s="10">
        <v>39</v>
      </c>
    </row>
    <row r="15" spans="1:6" x14ac:dyDescent="0.25">
      <c r="A15" s="9" t="s">
        <v>1001</v>
      </c>
      <c r="B15" s="10">
        <v>67</v>
      </c>
      <c r="C15" s="10">
        <v>66</v>
      </c>
      <c r="D15" s="10">
        <v>0</v>
      </c>
      <c r="E15" s="10">
        <v>46</v>
      </c>
      <c r="F15" s="10">
        <v>22</v>
      </c>
    </row>
    <row r="16" spans="1:6" x14ac:dyDescent="0.25">
      <c r="A16" s="9" t="s">
        <v>1002</v>
      </c>
      <c r="B16" s="10">
        <v>110</v>
      </c>
      <c r="C16" s="10">
        <v>107</v>
      </c>
      <c r="D16" s="10">
        <v>5</v>
      </c>
      <c r="E16" s="10">
        <v>60</v>
      </c>
      <c r="F16" s="10">
        <v>54</v>
      </c>
    </row>
    <row r="17" spans="1:6" x14ac:dyDescent="0.25">
      <c r="A17" s="9" t="s">
        <v>1003</v>
      </c>
      <c r="B17" s="10">
        <v>45</v>
      </c>
      <c r="C17" s="10">
        <v>43</v>
      </c>
      <c r="D17" s="10">
        <v>2</v>
      </c>
      <c r="E17" s="10">
        <v>20</v>
      </c>
      <c r="F17" s="10">
        <v>25</v>
      </c>
    </row>
    <row r="18" spans="1:6" x14ac:dyDescent="0.25">
      <c r="A18" s="9" t="s">
        <v>1004</v>
      </c>
      <c r="B18" s="10">
        <v>45</v>
      </c>
      <c r="C18" s="10">
        <v>42</v>
      </c>
      <c r="D18" s="10">
        <v>3</v>
      </c>
      <c r="E18" s="10">
        <v>24</v>
      </c>
      <c r="F18" s="10">
        <v>22</v>
      </c>
    </row>
    <row r="19" spans="1:6" x14ac:dyDescent="0.25">
      <c r="A19" s="9" t="s">
        <v>1005</v>
      </c>
      <c r="B19" s="10">
        <v>66</v>
      </c>
      <c r="C19" s="10">
        <v>64</v>
      </c>
      <c r="D19" s="10">
        <v>4</v>
      </c>
      <c r="E19" s="10">
        <v>40</v>
      </c>
      <c r="F19" s="10">
        <v>28</v>
      </c>
    </row>
    <row r="20" spans="1:6" x14ac:dyDescent="0.25">
      <c r="A20" s="11" t="s">
        <v>46</v>
      </c>
      <c r="B20" s="29">
        <f>SUM(B5:B19)</f>
        <v>1235</v>
      </c>
      <c r="C20" s="29">
        <f t="shared" ref="C20:F20" si="0">SUM(C5:C19)</f>
        <v>1204</v>
      </c>
      <c r="D20" s="29">
        <f t="shared" si="0"/>
        <v>82</v>
      </c>
      <c r="E20" s="29">
        <f t="shared" si="0"/>
        <v>865</v>
      </c>
      <c r="F20" s="30">
        <f t="shared" si="0"/>
        <v>437</v>
      </c>
    </row>
    <row r="21" spans="1:6" x14ac:dyDescent="0.25">
      <c r="A21" s="24"/>
    </row>
    <row r="22" spans="1:6" x14ac:dyDescent="0.25">
      <c r="A22" s="8" t="s">
        <v>936</v>
      </c>
    </row>
    <row r="23" spans="1:6" x14ac:dyDescent="0.25">
      <c r="A23" s="9">
        <v>55</v>
      </c>
      <c r="B23" s="10">
        <v>165</v>
      </c>
      <c r="C23" s="10">
        <v>167</v>
      </c>
      <c r="D23" s="10">
        <v>40</v>
      </c>
      <c r="E23" s="10">
        <v>105</v>
      </c>
      <c r="F23" s="10">
        <v>89</v>
      </c>
    </row>
    <row r="24" spans="1:6" x14ac:dyDescent="0.25">
      <c r="A24" s="9">
        <v>56</v>
      </c>
      <c r="B24" s="10">
        <v>18</v>
      </c>
      <c r="C24" s="10">
        <v>18</v>
      </c>
      <c r="D24" s="10">
        <v>2</v>
      </c>
      <c r="E24" s="10">
        <v>4</v>
      </c>
      <c r="F24" s="10">
        <v>11</v>
      </c>
    </row>
    <row r="25" spans="1:6" x14ac:dyDescent="0.25">
      <c r="A25" s="9">
        <v>58</v>
      </c>
      <c r="B25" s="10">
        <v>370</v>
      </c>
      <c r="C25" s="10">
        <v>367</v>
      </c>
      <c r="D25" s="10">
        <v>33</v>
      </c>
      <c r="E25" s="10">
        <v>185</v>
      </c>
      <c r="F25" s="10">
        <v>264</v>
      </c>
    </row>
    <row r="26" spans="1:6" x14ac:dyDescent="0.25">
      <c r="A26" s="9">
        <v>59</v>
      </c>
      <c r="B26" s="10">
        <v>340</v>
      </c>
      <c r="C26" s="10">
        <v>340</v>
      </c>
      <c r="D26" s="10">
        <v>33</v>
      </c>
      <c r="E26" s="10">
        <v>157</v>
      </c>
      <c r="F26" s="10">
        <v>259</v>
      </c>
    </row>
    <row r="27" spans="1:6" x14ac:dyDescent="0.25">
      <c r="A27" s="11" t="s">
        <v>46</v>
      </c>
      <c r="B27" s="29">
        <f>SUM(B23:B26)</f>
        <v>893</v>
      </c>
      <c r="C27" s="29">
        <f t="shared" ref="C27:F27" si="1">SUM(C23:C26)</f>
        <v>892</v>
      </c>
      <c r="D27" s="29">
        <f t="shared" si="1"/>
        <v>108</v>
      </c>
      <c r="E27" s="29">
        <f t="shared" si="1"/>
        <v>451</v>
      </c>
      <c r="F27" s="30">
        <f t="shared" si="1"/>
        <v>623</v>
      </c>
    </row>
    <row r="28" spans="1:6" x14ac:dyDescent="0.25">
      <c r="A28" s="14"/>
    </row>
    <row r="29" spans="1:6" x14ac:dyDescent="0.25">
      <c r="A29" s="1" t="s">
        <v>981</v>
      </c>
      <c r="B29" s="18" t="s">
        <v>1</v>
      </c>
      <c r="C29" s="18" t="s">
        <v>2</v>
      </c>
      <c r="D29" s="69" t="s">
        <v>3</v>
      </c>
      <c r="E29" s="69"/>
      <c r="F29" s="70"/>
    </row>
    <row r="30" spans="1:6" x14ac:dyDescent="0.25">
      <c r="A30" s="62"/>
      <c r="B30" s="15" t="s">
        <v>982</v>
      </c>
      <c r="C30" s="15" t="s">
        <v>70</v>
      </c>
      <c r="D30" s="15" t="s">
        <v>983</v>
      </c>
      <c r="E30" s="15" t="s">
        <v>984</v>
      </c>
      <c r="F30" s="25" t="s">
        <v>985</v>
      </c>
    </row>
    <row r="31" spans="1:6" x14ac:dyDescent="0.25">
      <c r="A31" s="5"/>
      <c r="B31" s="6" t="s">
        <v>631</v>
      </c>
      <c r="C31" s="6" t="s">
        <v>986</v>
      </c>
      <c r="D31" s="6" t="s">
        <v>987</v>
      </c>
      <c r="E31" s="6" t="s">
        <v>988</v>
      </c>
      <c r="F31" s="7" t="s">
        <v>989</v>
      </c>
    </row>
    <row r="32" spans="1:6" x14ac:dyDescent="0.25">
      <c r="A32" s="8" t="s">
        <v>1006</v>
      </c>
    </row>
    <row r="33" spans="1:6" x14ac:dyDescent="0.25">
      <c r="A33" s="9" t="s">
        <v>1007</v>
      </c>
      <c r="B33" s="10">
        <v>280</v>
      </c>
      <c r="C33" s="10">
        <v>275</v>
      </c>
      <c r="D33" s="10">
        <v>5</v>
      </c>
      <c r="E33" s="10">
        <v>185</v>
      </c>
      <c r="F33" s="10">
        <v>105</v>
      </c>
    </row>
    <row r="34" spans="1:6" x14ac:dyDescent="0.25">
      <c r="A34" s="9" t="s">
        <v>1008</v>
      </c>
      <c r="B34" s="10">
        <v>39</v>
      </c>
      <c r="C34" s="10">
        <v>38</v>
      </c>
      <c r="D34" s="10">
        <v>1</v>
      </c>
      <c r="E34" s="10">
        <v>23</v>
      </c>
      <c r="F34" s="10">
        <v>16</v>
      </c>
    </row>
    <row r="35" spans="1:6" x14ac:dyDescent="0.25">
      <c r="A35" s="9" t="s">
        <v>1009</v>
      </c>
      <c r="B35" s="10">
        <v>309</v>
      </c>
      <c r="C35" s="10">
        <v>301</v>
      </c>
      <c r="D35" s="10">
        <v>14</v>
      </c>
      <c r="E35" s="10">
        <v>187</v>
      </c>
      <c r="F35" s="10">
        <v>135</v>
      </c>
    </row>
    <row r="36" spans="1:6" x14ac:dyDescent="0.25">
      <c r="A36" s="9" t="s">
        <v>1010</v>
      </c>
      <c r="B36" s="10">
        <v>177</v>
      </c>
      <c r="C36" s="10">
        <v>172</v>
      </c>
      <c r="D36" s="10">
        <v>3</v>
      </c>
      <c r="E36" s="10">
        <v>105</v>
      </c>
      <c r="F36" s="10">
        <v>84</v>
      </c>
    </row>
    <row r="37" spans="1:6" x14ac:dyDescent="0.25">
      <c r="A37" s="9" t="s">
        <v>1011</v>
      </c>
      <c r="B37" s="10">
        <v>293</v>
      </c>
      <c r="C37" s="10">
        <v>291</v>
      </c>
      <c r="D37" s="10">
        <v>21</v>
      </c>
      <c r="E37" s="10">
        <v>191</v>
      </c>
      <c r="F37" s="10">
        <v>123</v>
      </c>
    </row>
    <row r="38" spans="1:6" x14ac:dyDescent="0.25">
      <c r="A38" s="9" t="s">
        <v>1012</v>
      </c>
      <c r="B38" s="10">
        <v>253</v>
      </c>
      <c r="C38" s="10">
        <v>246</v>
      </c>
      <c r="D38" s="10">
        <v>25</v>
      </c>
      <c r="E38" s="10">
        <v>144</v>
      </c>
      <c r="F38" s="10">
        <v>125</v>
      </c>
    </row>
    <row r="39" spans="1:6" x14ac:dyDescent="0.25">
      <c r="A39" s="63" t="s">
        <v>1013</v>
      </c>
      <c r="B39" s="10">
        <v>177</v>
      </c>
      <c r="C39" s="10">
        <v>170</v>
      </c>
      <c r="D39" s="10">
        <v>5</v>
      </c>
      <c r="E39" s="10">
        <v>105</v>
      </c>
      <c r="F39" s="10">
        <v>81</v>
      </c>
    </row>
    <row r="40" spans="1:6" x14ac:dyDescent="0.25">
      <c r="A40" s="63" t="s">
        <v>1014</v>
      </c>
      <c r="B40" s="10">
        <v>172</v>
      </c>
      <c r="C40" s="10">
        <v>172</v>
      </c>
      <c r="D40" s="10">
        <v>7</v>
      </c>
      <c r="E40" s="10">
        <v>97</v>
      </c>
      <c r="F40" s="10">
        <v>83</v>
      </c>
    </row>
    <row r="41" spans="1:6" x14ac:dyDescent="0.25">
      <c r="A41" s="63" t="s">
        <v>1015</v>
      </c>
      <c r="B41" s="10">
        <v>29</v>
      </c>
      <c r="C41" s="10">
        <v>25</v>
      </c>
      <c r="D41" s="10">
        <v>0</v>
      </c>
      <c r="E41" s="10">
        <v>8</v>
      </c>
      <c r="F41" s="10">
        <v>18</v>
      </c>
    </row>
    <row r="42" spans="1:6" x14ac:dyDescent="0.25">
      <c r="A42" s="11" t="s">
        <v>46</v>
      </c>
      <c r="B42" s="64">
        <f>SUM(B33:B41)</f>
        <v>1729</v>
      </c>
      <c r="C42" s="64">
        <f t="shared" ref="C42:F42" si="2">SUM(C33:C41)</f>
        <v>1690</v>
      </c>
      <c r="D42" s="64">
        <f t="shared" si="2"/>
        <v>81</v>
      </c>
      <c r="E42" s="64">
        <f t="shared" si="2"/>
        <v>1045</v>
      </c>
      <c r="F42" s="65">
        <f t="shared" si="2"/>
        <v>770</v>
      </c>
    </row>
    <row r="43" spans="1:6" x14ac:dyDescent="0.25">
      <c r="A43" s="14"/>
    </row>
    <row r="44" spans="1:6" x14ac:dyDescent="0.25">
      <c r="A44" s="8" t="s">
        <v>1016</v>
      </c>
    </row>
    <row r="45" spans="1:6" x14ac:dyDescent="0.25">
      <c r="A45" s="9" t="s">
        <v>1017</v>
      </c>
      <c r="B45" s="10">
        <v>210</v>
      </c>
      <c r="C45" s="10">
        <v>203</v>
      </c>
      <c r="D45" s="10">
        <v>8</v>
      </c>
      <c r="E45" s="10">
        <v>154</v>
      </c>
      <c r="F45" s="10">
        <v>71</v>
      </c>
    </row>
    <row r="46" spans="1:6" x14ac:dyDescent="0.25">
      <c r="A46" s="9" t="s">
        <v>1018</v>
      </c>
      <c r="B46" s="10">
        <v>218</v>
      </c>
      <c r="C46" s="10">
        <v>218</v>
      </c>
      <c r="D46" s="10">
        <v>4</v>
      </c>
      <c r="E46" s="10">
        <v>173</v>
      </c>
      <c r="F46" s="10">
        <v>62</v>
      </c>
    </row>
    <row r="47" spans="1:6" x14ac:dyDescent="0.25">
      <c r="A47" s="9" t="s">
        <v>1019</v>
      </c>
      <c r="B47" s="10">
        <v>201</v>
      </c>
      <c r="C47" s="10">
        <v>201</v>
      </c>
      <c r="D47" s="10">
        <v>10</v>
      </c>
      <c r="E47" s="10">
        <v>148</v>
      </c>
      <c r="F47" s="10">
        <v>69</v>
      </c>
    </row>
    <row r="48" spans="1:6" x14ac:dyDescent="0.25">
      <c r="A48" s="9" t="s">
        <v>1020</v>
      </c>
      <c r="B48" s="10">
        <v>170</v>
      </c>
      <c r="C48" s="10">
        <v>175</v>
      </c>
      <c r="D48" s="10">
        <v>9</v>
      </c>
      <c r="E48" s="10">
        <v>133</v>
      </c>
      <c r="F48" s="10">
        <v>49</v>
      </c>
    </row>
    <row r="49" spans="1:6" x14ac:dyDescent="0.25">
      <c r="A49" s="9" t="s">
        <v>1021</v>
      </c>
      <c r="B49" s="10">
        <v>199</v>
      </c>
      <c r="C49" s="10">
        <v>200</v>
      </c>
      <c r="D49" s="10">
        <v>8</v>
      </c>
      <c r="E49" s="10">
        <v>147</v>
      </c>
      <c r="F49" s="10">
        <v>70</v>
      </c>
    </row>
    <row r="50" spans="1:6" x14ac:dyDescent="0.25">
      <c r="A50" s="9" t="s">
        <v>1022</v>
      </c>
      <c r="B50" s="10">
        <v>65</v>
      </c>
      <c r="C50" s="10">
        <v>65</v>
      </c>
      <c r="D50" s="10">
        <v>1</v>
      </c>
      <c r="E50" s="10">
        <v>34</v>
      </c>
      <c r="F50" s="10">
        <v>34</v>
      </c>
    </row>
    <row r="51" spans="1:6" x14ac:dyDescent="0.25">
      <c r="A51" s="9" t="s">
        <v>1023</v>
      </c>
      <c r="B51" s="10">
        <v>131</v>
      </c>
      <c r="C51" s="10">
        <v>130</v>
      </c>
      <c r="D51" s="10">
        <v>1</v>
      </c>
      <c r="E51" s="10">
        <v>64</v>
      </c>
      <c r="F51" s="10">
        <v>79</v>
      </c>
    </row>
    <row r="52" spans="1:6" x14ac:dyDescent="0.25">
      <c r="A52" s="9" t="s">
        <v>1024</v>
      </c>
      <c r="B52" s="10">
        <v>180</v>
      </c>
      <c r="C52" s="10">
        <v>175</v>
      </c>
      <c r="D52" s="10">
        <v>11</v>
      </c>
      <c r="E52" s="10">
        <v>128</v>
      </c>
      <c r="F52" s="10">
        <v>74</v>
      </c>
    </row>
    <row r="53" spans="1:6" x14ac:dyDescent="0.25">
      <c r="A53" s="9" t="s">
        <v>1025</v>
      </c>
      <c r="B53" s="10">
        <v>166</v>
      </c>
      <c r="C53" s="10">
        <v>167</v>
      </c>
      <c r="D53" s="10">
        <v>6</v>
      </c>
      <c r="E53" s="10">
        <v>150</v>
      </c>
      <c r="F53" s="10">
        <v>30</v>
      </c>
    </row>
    <row r="54" spans="1:6" x14ac:dyDescent="0.25">
      <c r="A54" s="9" t="s">
        <v>1026</v>
      </c>
      <c r="B54" s="10">
        <v>212</v>
      </c>
      <c r="C54" s="10">
        <v>211</v>
      </c>
      <c r="D54" s="10">
        <v>4</v>
      </c>
      <c r="E54" s="10">
        <v>154</v>
      </c>
      <c r="F54" s="10">
        <v>74</v>
      </c>
    </row>
    <row r="55" spans="1:6" x14ac:dyDescent="0.25">
      <c r="A55" s="9" t="s">
        <v>1027</v>
      </c>
      <c r="B55" s="10">
        <v>96</v>
      </c>
      <c r="C55" s="10">
        <v>92</v>
      </c>
      <c r="D55" s="10">
        <v>3</v>
      </c>
      <c r="E55" s="10">
        <v>67</v>
      </c>
      <c r="F55" s="10">
        <v>43</v>
      </c>
    </row>
    <row r="56" spans="1:6" x14ac:dyDescent="0.25">
      <c r="A56" s="9" t="s">
        <v>1028</v>
      </c>
      <c r="B56" s="10">
        <v>75</v>
      </c>
      <c r="C56" s="10">
        <v>75</v>
      </c>
      <c r="D56" s="10">
        <v>3</v>
      </c>
      <c r="E56" s="10">
        <v>65</v>
      </c>
      <c r="F56" s="10">
        <v>20</v>
      </c>
    </row>
    <row r="57" spans="1:6" x14ac:dyDescent="0.25">
      <c r="A57" s="9" t="s">
        <v>1029</v>
      </c>
      <c r="B57" s="10">
        <v>25</v>
      </c>
      <c r="C57" s="10">
        <v>26</v>
      </c>
      <c r="D57" s="10">
        <v>5</v>
      </c>
      <c r="E57" s="10">
        <v>22</v>
      </c>
      <c r="F57" s="10">
        <v>5</v>
      </c>
    </row>
    <row r="58" spans="1:6" x14ac:dyDescent="0.25">
      <c r="A58" s="9" t="s">
        <v>1030</v>
      </c>
      <c r="B58" s="10">
        <v>155</v>
      </c>
      <c r="C58" s="10">
        <v>153</v>
      </c>
      <c r="D58" s="10">
        <v>6</v>
      </c>
      <c r="E58" s="10">
        <v>114</v>
      </c>
      <c r="F58" s="10">
        <v>57</v>
      </c>
    </row>
    <row r="59" spans="1:6" x14ac:dyDescent="0.25">
      <c r="A59" s="9" t="s">
        <v>1031</v>
      </c>
      <c r="B59" s="10">
        <v>202</v>
      </c>
      <c r="C59" s="10">
        <v>201</v>
      </c>
      <c r="D59" s="10">
        <v>3</v>
      </c>
      <c r="E59" s="10">
        <v>154</v>
      </c>
      <c r="F59" s="10">
        <v>61</v>
      </c>
    </row>
    <row r="60" spans="1:6" x14ac:dyDescent="0.25">
      <c r="A60" s="9" t="s">
        <v>1032</v>
      </c>
      <c r="B60" s="10">
        <v>174</v>
      </c>
      <c r="C60" s="10">
        <v>179</v>
      </c>
      <c r="D60" s="10">
        <v>10</v>
      </c>
      <c r="E60" s="10">
        <v>123</v>
      </c>
      <c r="F60" s="10">
        <v>77</v>
      </c>
    </row>
    <row r="61" spans="1:6" x14ac:dyDescent="0.25">
      <c r="A61" s="9" t="s">
        <v>1033</v>
      </c>
      <c r="B61" s="10">
        <v>143</v>
      </c>
      <c r="C61" s="10">
        <v>148</v>
      </c>
      <c r="D61" s="10">
        <v>8</v>
      </c>
      <c r="E61" s="10">
        <v>100</v>
      </c>
      <c r="F61" s="10">
        <v>59</v>
      </c>
    </row>
    <row r="62" spans="1:6" x14ac:dyDescent="0.25">
      <c r="A62" s="9" t="s">
        <v>1034</v>
      </c>
      <c r="B62" s="10">
        <v>41</v>
      </c>
      <c r="C62" s="10">
        <v>41</v>
      </c>
      <c r="D62" s="10">
        <v>0</v>
      </c>
      <c r="E62" s="10">
        <v>26</v>
      </c>
      <c r="F62" s="10">
        <v>17</v>
      </c>
    </row>
    <row r="63" spans="1:6" x14ac:dyDescent="0.25">
      <c r="A63" s="11" t="s">
        <v>46</v>
      </c>
      <c r="B63" s="12">
        <f>SUM(B45:B62)</f>
        <v>2663</v>
      </c>
      <c r="C63" s="12">
        <f t="shared" ref="C63:F63" si="3">SUM(C45:C62)</f>
        <v>2660</v>
      </c>
      <c r="D63" s="12">
        <f t="shared" si="3"/>
        <v>100</v>
      </c>
      <c r="E63" s="12">
        <f t="shared" si="3"/>
        <v>1956</v>
      </c>
      <c r="F63" s="13">
        <f t="shared" si="3"/>
        <v>951</v>
      </c>
    </row>
    <row r="64" spans="1:6" x14ac:dyDescent="0.25">
      <c r="A64" s="24"/>
    </row>
    <row r="65" spans="1:6" x14ac:dyDescent="0.25">
      <c r="A65" s="1" t="s">
        <v>981</v>
      </c>
      <c r="B65" s="18" t="s">
        <v>1</v>
      </c>
      <c r="C65" s="18" t="s">
        <v>2</v>
      </c>
      <c r="D65" s="69" t="s">
        <v>3</v>
      </c>
      <c r="E65" s="69"/>
      <c r="F65" s="70"/>
    </row>
    <row r="66" spans="1:6" x14ac:dyDescent="0.25">
      <c r="A66" s="58"/>
      <c r="B66" s="15" t="s">
        <v>982</v>
      </c>
      <c r="C66" s="15" t="s">
        <v>70</v>
      </c>
      <c r="D66" s="15" t="s">
        <v>983</v>
      </c>
      <c r="E66" s="15" t="s">
        <v>984</v>
      </c>
      <c r="F66" s="15" t="s">
        <v>985</v>
      </c>
    </row>
    <row r="67" spans="1:6" x14ac:dyDescent="0.25">
      <c r="A67" s="3"/>
      <c r="B67" s="3" t="s">
        <v>631</v>
      </c>
      <c r="C67" s="3" t="s">
        <v>986</v>
      </c>
      <c r="D67" s="3" t="s">
        <v>987</v>
      </c>
      <c r="E67" s="3" t="s">
        <v>988</v>
      </c>
      <c r="F67" s="3" t="s">
        <v>989</v>
      </c>
    </row>
    <row r="68" spans="1:6" x14ac:dyDescent="0.25">
      <c r="A68" s="8" t="s">
        <v>1035</v>
      </c>
    </row>
    <row r="69" spans="1:6" x14ac:dyDescent="0.25">
      <c r="A69" s="9">
        <v>1</v>
      </c>
      <c r="B69" s="10">
        <v>302</v>
      </c>
      <c r="C69" s="10">
        <v>297</v>
      </c>
      <c r="D69" s="10">
        <v>22</v>
      </c>
      <c r="E69" s="10">
        <v>145</v>
      </c>
      <c r="F69" s="10">
        <v>191</v>
      </c>
    </row>
    <row r="70" spans="1:6" x14ac:dyDescent="0.25">
      <c r="A70" s="9">
        <v>2</v>
      </c>
      <c r="B70" s="10">
        <v>202</v>
      </c>
      <c r="C70" s="10">
        <v>197</v>
      </c>
      <c r="D70" s="10">
        <v>16</v>
      </c>
      <c r="E70" s="10">
        <v>114</v>
      </c>
      <c r="F70" s="10">
        <v>120</v>
      </c>
    </row>
    <row r="71" spans="1:6" x14ac:dyDescent="0.25">
      <c r="A71" s="9">
        <v>3</v>
      </c>
      <c r="B71" s="10">
        <v>249</v>
      </c>
      <c r="C71" s="10">
        <v>238</v>
      </c>
      <c r="D71" s="10">
        <v>18</v>
      </c>
      <c r="E71" s="10">
        <v>128</v>
      </c>
      <c r="F71" s="10">
        <v>139</v>
      </c>
    </row>
    <row r="72" spans="1:6" x14ac:dyDescent="0.25">
      <c r="A72" s="9">
        <v>4</v>
      </c>
      <c r="B72" s="10">
        <v>212</v>
      </c>
      <c r="C72" s="10">
        <v>206</v>
      </c>
      <c r="D72" s="10">
        <v>7</v>
      </c>
      <c r="E72" s="10">
        <v>131</v>
      </c>
      <c r="F72" s="10">
        <v>100</v>
      </c>
    </row>
    <row r="73" spans="1:6" x14ac:dyDescent="0.25">
      <c r="A73" s="9">
        <v>5</v>
      </c>
      <c r="B73" s="10">
        <v>54</v>
      </c>
      <c r="C73" s="10">
        <v>55</v>
      </c>
      <c r="D73" s="10">
        <v>4</v>
      </c>
      <c r="E73" s="10">
        <v>32</v>
      </c>
      <c r="F73" s="10">
        <v>28</v>
      </c>
    </row>
    <row r="74" spans="1:6" x14ac:dyDescent="0.25">
      <c r="A74" s="9">
        <v>6</v>
      </c>
      <c r="B74" s="10">
        <v>44</v>
      </c>
      <c r="C74" s="10">
        <v>44</v>
      </c>
      <c r="D74" s="10">
        <v>0</v>
      </c>
      <c r="E74" s="10">
        <v>36</v>
      </c>
      <c r="F74" s="10">
        <v>24</v>
      </c>
    </row>
    <row r="75" spans="1:6" x14ac:dyDescent="0.25">
      <c r="A75" s="11" t="s">
        <v>46</v>
      </c>
      <c r="B75" s="29">
        <f>SUM(B69:B74)</f>
        <v>1063</v>
      </c>
      <c r="C75" s="29">
        <f t="shared" ref="C75:F75" si="4">SUM(C69:C74)</f>
        <v>1037</v>
      </c>
      <c r="D75" s="29">
        <f t="shared" si="4"/>
        <v>67</v>
      </c>
      <c r="E75" s="29">
        <f t="shared" si="4"/>
        <v>586</v>
      </c>
      <c r="F75" s="30">
        <f t="shared" si="4"/>
        <v>602</v>
      </c>
    </row>
    <row r="76" spans="1:6" x14ac:dyDescent="0.25">
      <c r="A76" s="14"/>
    </row>
    <row r="77" spans="1:6" x14ac:dyDescent="0.25">
      <c r="A77" s="8" t="s">
        <v>1036</v>
      </c>
    </row>
    <row r="78" spans="1:6" x14ac:dyDescent="0.25">
      <c r="A78" s="9">
        <v>1</v>
      </c>
      <c r="B78" s="10">
        <v>336</v>
      </c>
      <c r="C78" s="10">
        <v>333</v>
      </c>
      <c r="D78" s="10">
        <v>131</v>
      </c>
      <c r="E78" s="10">
        <v>268</v>
      </c>
      <c r="F78" s="10">
        <v>114</v>
      </c>
    </row>
    <row r="79" spans="1:6" x14ac:dyDescent="0.25">
      <c r="A79" s="9">
        <v>2</v>
      </c>
      <c r="B79" s="10">
        <v>208</v>
      </c>
      <c r="C79" s="10">
        <v>210</v>
      </c>
      <c r="D79" s="10">
        <v>97</v>
      </c>
      <c r="E79" s="10">
        <v>163</v>
      </c>
      <c r="F79" s="10">
        <v>74</v>
      </c>
    </row>
    <row r="80" spans="1:6" x14ac:dyDescent="0.25">
      <c r="A80" s="9">
        <v>3</v>
      </c>
      <c r="B80" s="10">
        <v>78</v>
      </c>
      <c r="C80" s="10">
        <v>76</v>
      </c>
      <c r="D80" s="10">
        <v>116</v>
      </c>
      <c r="E80" s="10">
        <v>48</v>
      </c>
      <c r="F80" s="10">
        <v>49</v>
      </c>
    </row>
    <row r="81" spans="1:6" x14ac:dyDescent="0.25">
      <c r="A81" s="9">
        <v>4</v>
      </c>
      <c r="B81" s="10">
        <v>119</v>
      </c>
      <c r="C81" s="10">
        <v>117</v>
      </c>
      <c r="D81" s="10">
        <v>134</v>
      </c>
      <c r="E81" s="10">
        <v>75</v>
      </c>
      <c r="F81" s="10">
        <v>64</v>
      </c>
    </row>
    <row r="82" spans="1:6" x14ac:dyDescent="0.25">
      <c r="A82" s="9">
        <v>5</v>
      </c>
      <c r="B82" s="10">
        <v>153</v>
      </c>
      <c r="C82" s="10">
        <v>153</v>
      </c>
      <c r="D82" s="10">
        <v>120</v>
      </c>
      <c r="E82" s="10">
        <v>112</v>
      </c>
      <c r="F82" s="10">
        <v>57</v>
      </c>
    </row>
    <row r="83" spans="1:6" x14ac:dyDescent="0.25">
      <c r="A83" s="9">
        <v>6</v>
      </c>
      <c r="B83" s="10">
        <v>95</v>
      </c>
      <c r="C83" s="10">
        <v>97</v>
      </c>
      <c r="D83" s="10">
        <v>123</v>
      </c>
      <c r="E83" s="10">
        <v>64</v>
      </c>
      <c r="F83" s="10">
        <v>52</v>
      </c>
    </row>
    <row r="84" spans="1:6" x14ac:dyDescent="0.25">
      <c r="A84" s="9">
        <v>7</v>
      </c>
      <c r="B84" s="10">
        <v>201</v>
      </c>
      <c r="C84" s="10">
        <v>202</v>
      </c>
      <c r="D84" s="10">
        <v>128</v>
      </c>
      <c r="E84" s="10">
        <v>128</v>
      </c>
      <c r="F84" s="10">
        <v>118</v>
      </c>
    </row>
    <row r="85" spans="1:6" x14ac:dyDescent="0.25">
      <c r="A85" s="11" t="s">
        <v>46</v>
      </c>
      <c r="B85" s="12">
        <f>SUM(B78:B84)</f>
        <v>1190</v>
      </c>
      <c r="C85" s="12">
        <f>SUM(C78:C84)</f>
        <v>1188</v>
      </c>
      <c r="D85" s="12">
        <f>SUM(D78:D84)</f>
        <v>849</v>
      </c>
      <c r="E85" s="12">
        <f>SUM(E78:E84)</f>
        <v>858</v>
      </c>
      <c r="F85" s="13">
        <f>SUM(F78:F84)</f>
        <v>528</v>
      </c>
    </row>
    <row r="86" spans="1:6" x14ac:dyDescent="0.25">
      <c r="A86" s="14"/>
    </row>
    <row r="87" spans="1:6" x14ac:dyDescent="0.25">
      <c r="A87" s="11" t="s">
        <v>1037</v>
      </c>
      <c r="B87" s="12">
        <f>SUM(B20+B27+B42+B63+B75+B85)</f>
        <v>8773</v>
      </c>
      <c r="C87" s="12">
        <f t="shared" ref="C87:F87" si="5">SUM(C20+C27+C42+C63+C75+C85)</f>
        <v>8671</v>
      </c>
      <c r="D87" s="12">
        <f t="shared" si="5"/>
        <v>1287</v>
      </c>
      <c r="E87" s="12">
        <f t="shared" si="5"/>
        <v>5761</v>
      </c>
      <c r="F87" s="66">
        <f t="shared" si="5"/>
        <v>3911</v>
      </c>
    </row>
  </sheetData>
  <mergeCells count="3">
    <mergeCell ref="D1:F1"/>
    <mergeCell ref="D29:F29"/>
    <mergeCell ref="D65:F65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  <rowBreaks count="2" manualBreakCount="2">
    <brk id="28" max="16383" man="1"/>
    <brk id="63" max="16383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8B974-F4D5-4477-8CEF-95800652E220}">
  <dimension ref="A1:G24"/>
  <sheetViews>
    <sheetView view="pageLayout" zoomScaleNormal="100" workbookViewId="0">
      <selection activeCell="L4" sqref="K4:L4"/>
    </sheetView>
  </sheetViews>
  <sheetFormatPr defaultRowHeight="15" x14ac:dyDescent="0.25"/>
  <cols>
    <col min="1" max="1" width="19.28515625" bestFit="1" customWidth="1"/>
    <col min="2" max="2" width="12.7109375" customWidth="1"/>
    <col min="3" max="3" width="13.7109375" customWidth="1"/>
    <col min="4" max="4" width="14.28515625" customWidth="1"/>
    <col min="5" max="5" width="12.28515625" customWidth="1"/>
    <col min="6" max="6" width="11.140625" customWidth="1"/>
    <col min="7" max="7" width="10.7109375" customWidth="1"/>
  </cols>
  <sheetData>
    <row r="1" spans="1:7" x14ac:dyDescent="0.25">
      <c r="A1" s="1" t="s">
        <v>1038</v>
      </c>
      <c r="B1" s="18" t="s">
        <v>1</v>
      </c>
      <c r="C1" s="69" t="s">
        <v>2</v>
      </c>
      <c r="D1" s="69"/>
      <c r="E1" s="69" t="s">
        <v>3</v>
      </c>
      <c r="F1" s="69"/>
      <c r="G1" s="70"/>
    </row>
    <row r="2" spans="1:7" x14ac:dyDescent="0.25">
      <c r="A2" s="40"/>
      <c r="B2" s="15" t="s">
        <v>985</v>
      </c>
      <c r="C2" s="15" t="s">
        <v>1039</v>
      </c>
      <c r="D2" s="15" t="s">
        <v>1040</v>
      </c>
      <c r="E2" s="15" t="s">
        <v>1041</v>
      </c>
      <c r="F2" s="15" t="s">
        <v>1042</v>
      </c>
      <c r="G2" s="25" t="s">
        <v>1043</v>
      </c>
    </row>
    <row r="3" spans="1:7" x14ac:dyDescent="0.25">
      <c r="A3" s="53"/>
      <c r="B3" s="6" t="s">
        <v>1044</v>
      </c>
      <c r="C3" s="6" t="s">
        <v>1045</v>
      </c>
      <c r="D3" s="6" t="s">
        <v>1046</v>
      </c>
      <c r="E3" s="6" t="s">
        <v>1047</v>
      </c>
      <c r="F3" s="6" t="s">
        <v>1048</v>
      </c>
      <c r="G3" s="7" t="s">
        <v>1049</v>
      </c>
    </row>
    <row r="4" spans="1:7" x14ac:dyDescent="0.25">
      <c r="A4" s="8" t="s">
        <v>936</v>
      </c>
    </row>
    <row r="5" spans="1:7" x14ac:dyDescent="0.25">
      <c r="A5" s="9">
        <v>2</v>
      </c>
      <c r="B5" s="10">
        <v>220</v>
      </c>
      <c r="C5" s="10">
        <v>54</v>
      </c>
      <c r="D5" s="10">
        <v>209</v>
      </c>
      <c r="E5" s="10">
        <v>54</v>
      </c>
      <c r="F5" s="10">
        <v>98</v>
      </c>
      <c r="G5" s="10">
        <v>147</v>
      </c>
    </row>
    <row r="6" spans="1:7" x14ac:dyDescent="0.25">
      <c r="A6" s="9">
        <v>3</v>
      </c>
      <c r="B6" s="10">
        <v>105</v>
      </c>
      <c r="C6" s="10">
        <v>44</v>
      </c>
      <c r="D6" s="10">
        <v>101</v>
      </c>
      <c r="E6" s="10">
        <v>42</v>
      </c>
      <c r="F6" s="10">
        <v>49</v>
      </c>
      <c r="G6" s="10">
        <v>77</v>
      </c>
    </row>
    <row r="7" spans="1:7" x14ac:dyDescent="0.25">
      <c r="A7" s="9">
        <v>4</v>
      </c>
      <c r="B7" s="10">
        <v>276</v>
      </c>
      <c r="C7" s="10">
        <v>67</v>
      </c>
      <c r="D7" s="10">
        <v>248</v>
      </c>
      <c r="E7" s="10">
        <v>66</v>
      </c>
      <c r="F7" s="10">
        <v>147</v>
      </c>
      <c r="G7" s="10">
        <v>177</v>
      </c>
    </row>
    <row r="8" spans="1:7" x14ac:dyDescent="0.25">
      <c r="A8" s="9">
        <v>5</v>
      </c>
      <c r="B8" s="10">
        <v>178</v>
      </c>
      <c r="C8" s="10">
        <v>57</v>
      </c>
      <c r="D8" s="10">
        <v>164</v>
      </c>
      <c r="E8" s="10">
        <v>52</v>
      </c>
      <c r="F8" s="10">
        <v>102</v>
      </c>
      <c r="G8" s="10">
        <v>104</v>
      </c>
    </row>
    <row r="9" spans="1:7" x14ac:dyDescent="0.25">
      <c r="A9" s="9">
        <v>6</v>
      </c>
      <c r="B9" s="10">
        <v>279</v>
      </c>
      <c r="C9" s="10">
        <v>53</v>
      </c>
      <c r="D9" s="10">
        <v>252</v>
      </c>
      <c r="E9" s="10">
        <v>50</v>
      </c>
      <c r="F9" s="10">
        <v>164</v>
      </c>
      <c r="G9" s="10">
        <v>164</v>
      </c>
    </row>
    <row r="10" spans="1:7" x14ac:dyDescent="0.25">
      <c r="A10" s="9">
        <v>7</v>
      </c>
      <c r="B10" s="56">
        <v>146</v>
      </c>
      <c r="C10" s="56">
        <v>72</v>
      </c>
      <c r="D10" s="56">
        <v>147</v>
      </c>
      <c r="E10" s="56">
        <v>66</v>
      </c>
      <c r="F10" s="56">
        <v>72</v>
      </c>
      <c r="G10" s="10">
        <v>102</v>
      </c>
    </row>
    <row r="11" spans="1:7" x14ac:dyDescent="0.25">
      <c r="A11" s="9">
        <v>8</v>
      </c>
      <c r="B11" s="56">
        <v>245</v>
      </c>
      <c r="C11" s="56">
        <v>74</v>
      </c>
      <c r="D11" s="56">
        <v>204</v>
      </c>
      <c r="E11" s="56">
        <v>68</v>
      </c>
      <c r="F11" s="56">
        <v>152</v>
      </c>
      <c r="G11" s="10">
        <v>119</v>
      </c>
    </row>
    <row r="12" spans="1:7" x14ac:dyDescent="0.25">
      <c r="A12" s="9">
        <v>9</v>
      </c>
      <c r="B12" s="56">
        <v>182</v>
      </c>
      <c r="C12" s="56">
        <v>58</v>
      </c>
      <c r="D12" s="56">
        <v>171</v>
      </c>
      <c r="E12" s="56">
        <v>56</v>
      </c>
      <c r="F12" s="56">
        <v>98</v>
      </c>
      <c r="G12" s="10">
        <v>104</v>
      </c>
    </row>
    <row r="13" spans="1:7" x14ac:dyDescent="0.25">
      <c r="A13" s="9">
        <v>10</v>
      </c>
      <c r="B13" s="56">
        <v>283</v>
      </c>
      <c r="C13" s="56">
        <v>59</v>
      </c>
      <c r="D13" s="56">
        <v>265</v>
      </c>
      <c r="E13" s="56">
        <v>55</v>
      </c>
      <c r="F13" s="56">
        <v>144</v>
      </c>
      <c r="G13" s="10">
        <v>183</v>
      </c>
    </row>
    <row r="14" spans="1:7" x14ac:dyDescent="0.25">
      <c r="A14" s="9">
        <v>11</v>
      </c>
      <c r="B14" s="56">
        <v>140</v>
      </c>
      <c r="C14" s="56">
        <v>128</v>
      </c>
      <c r="D14" s="56">
        <v>123</v>
      </c>
      <c r="E14" s="56">
        <v>122</v>
      </c>
      <c r="F14" s="56">
        <v>92</v>
      </c>
      <c r="G14" s="10">
        <v>87</v>
      </c>
    </row>
    <row r="15" spans="1:7" x14ac:dyDescent="0.25">
      <c r="A15" s="9">
        <v>12</v>
      </c>
      <c r="B15" s="56">
        <v>218</v>
      </c>
      <c r="C15" s="56">
        <v>81</v>
      </c>
      <c r="D15" s="56">
        <v>209</v>
      </c>
      <c r="E15" s="56">
        <v>73</v>
      </c>
      <c r="F15" s="56">
        <v>116</v>
      </c>
      <c r="G15" s="10">
        <v>146</v>
      </c>
    </row>
    <row r="16" spans="1:7" x14ac:dyDescent="0.25">
      <c r="A16" s="9">
        <v>13</v>
      </c>
      <c r="B16" s="56">
        <v>209</v>
      </c>
      <c r="C16" s="56">
        <v>64</v>
      </c>
      <c r="D16" s="56">
        <v>197</v>
      </c>
      <c r="E16" s="56">
        <v>63</v>
      </c>
      <c r="F16" s="56">
        <v>130</v>
      </c>
      <c r="G16" s="10">
        <v>111</v>
      </c>
    </row>
    <row r="17" spans="1:7" x14ac:dyDescent="0.25">
      <c r="A17" s="9">
        <v>14</v>
      </c>
      <c r="B17" s="56">
        <v>161</v>
      </c>
      <c r="C17" s="56">
        <v>69</v>
      </c>
      <c r="D17" s="56">
        <v>145</v>
      </c>
      <c r="E17" s="56">
        <v>65</v>
      </c>
      <c r="F17" s="56">
        <v>120</v>
      </c>
      <c r="G17" s="10">
        <v>91</v>
      </c>
    </row>
    <row r="18" spans="1:7" x14ac:dyDescent="0.25">
      <c r="A18" s="9">
        <v>15</v>
      </c>
      <c r="B18" s="56">
        <v>266</v>
      </c>
      <c r="C18" s="56">
        <v>82</v>
      </c>
      <c r="D18" s="56">
        <v>221</v>
      </c>
      <c r="E18" s="56">
        <v>77</v>
      </c>
      <c r="F18" s="56">
        <v>226</v>
      </c>
      <c r="G18" s="10">
        <v>115</v>
      </c>
    </row>
    <row r="19" spans="1:7" x14ac:dyDescent="0.25">
      <c r="A19" s="9">
        <v>16</v>
      </c>
      <c r="B19" s="56">
        <v>285</v>
      </c>
      <c r="C19" s="56">
        <v>101</v>
      </c>
      <c r="D19" s="56">
        <v>244</v>
      </c>
      <c r="E19" s="56">
        <v>99</v>
      </c>
      <c r="F19" s="56">
        <v>209</v>
      </c>
      <c r="G19" s="10">
        <v>152</v>
      </c>
    </row>
    <row r="20" spans="1:7" x14ac:dyDescent="0.25">
      <c r="A20" s="9">
        <v>17</v>
      </c>
      <c r="B20" s="56">
        <v>231</v>
      </c>
      <c r="C20" s="56">
        <v>77</v>
      </c>
      <c r="D20" s="56">
        <v>206</v>
      </c>
      <c r="E20" s="56">
        <v>71</v>
      </c>
      <c r="F20" s="56">
        <v>163</v>
      </c>
      <c r="G20" s="10">
        <v>116</v>
      </c>
    </row>
    <row r="21" spans="1:7" x14ac:dyDescent="0.25">
      <c r="A21" s="9">
        <v>18</v>
      </c>
      <c r="B21" s="56">
        <v>238</v>
      </c>
      <c r="C21" s="56">
        <v>88</v>
      </c>
      <c r="D21" s="56">
        <v>207</v>
      </c>
      <c r="E21" s="56">
        <v>89</v>
      </c>
      <c r="F21" s="56">
        <v>132</v>
      </c>
      <c r="G21" s="10">
        <v>143</v>
      </c>
    </row>
    <row r="22" spans="1:7" x14ac:dyDescent="0.25">
      <c r="A22" s="9">
        <v>19</v>
      </c>
      <c r="B22" s="56">
        <v>253</v>
      </c>
      <c r="C22" s="56">
        <v>70</v>
      </c>
      <c r="D22" s="56">
        <v>220</v>
      </c>
      <c r="E22" s="56">
        <v>67</v>
      </c>
      <c r="F22" s="56">
        <v>171</v>
      </c>
      <c r="G22" s="10">
        <v>139</v>
      </c>
    </row>
    <row r="23" spans="1:7" x14ac:dyDescent="0.25">
      <c r="A23" s="9">
        <v>20</v>
      </c>
      <c r="B23" s="56">
        <v>197</v>
      </c>
      <c r="C23" s="56">
        <v>57</v>
      </c>
      <c r="D23" s="56">
        <v>183</v>
      </c>
      <c r="E23" s="56">
        <v>51</v>
      </c>
      <c r="F23" s="56">
        <v>124</v>
      </c>
      <c r="G23" s="10">
        <v>98</v>
      </c>
    </row>
    <row r="24" spans="1:7" x14ac:dyDescent="0.25">
      <c r="A24" s="11" t="s">
        <v>1050</v>
      </c>
      <c r="B24" s="64">
        <f>SUM(B5:B23)</f>
        <v>4112</v>
      </c>
      <c r="C24" s="64">
        <f t="shared" ref="C24:G24" si="0">SUM(C5:C23)</f>
        <v>1355</v>
      </c>
      <c r="D24" s="64">
        <f t="shared" si="0"/>
        <v>3716</v>
      </c>
      <c r="E24" s="64">
        <f t="shared" si="0"/>
        <v>1286</v>
      </c>
      <c r="F24" s="64">
        <f t="shared" si="0"/>
        <v>2509</v>
      </c>
      <c r="G24" s="65">
        <f t="shared" si="0"/>
        <v>2375</v>
      </c>
    </row>
  </sheetData>
  <mergeCells count="2">
    <mergeCell ref="C1:D1"/>
    <mergeCell ref="E1:G1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EE04B-7C8C-438B-ADF9-0B6B3C75460E}">
  <dimension ref="A1:G36"/>
  <sheetViews>
    <sheetView view="pageLayout" zoomScaleNormal="100" workbookViewId="0">
      <selection activeCell="L4" sqref="K4:L4"/>
    </sheetView>
  </sheetViews>
  <sheetFormatPr defaultRowHeight="15" x14ac:dyDescent="0.25"/>
  <cols>
    <col min="1" max="1" width="17.7109375" customWidth="1"/>
    <col min="2" max="2" width="14.42578125" customWidth="1"/>
    <col min="3" max="3" width="12" customWidth="1"/>
    <col min="4" max="4" width="13.7109375" customWidth="1"/>
    <col min="5" max="5" width="10.85546875" customWidth="1"/>
    <col min="6" max="6" width="11.28515625" customWidth="1"/>
    <col min="7" max="7" width="11.7109375" customWidth="1"/>
  </cols>
  <sheetData>
    <row r="1" spans="1:7" x14ac:dyDescent="0.25">
      <c r="A1" s="1" t="s">
        <v>1051</v>
      </c>
      <c r="B1" s="69" t="s">
        <v>1</v>
      </c>
      <c r="C1" s="69"/>
      <c r="D1" s="69" t="s">
        <v>2</v>
      </c>
      <c r="E1" s="69"/>
      <c r="F1" s="69" t="s">
        <v>3</v>
      </c>
      <c r="G1" s="70"/>
    </row>
    <row r="2" spans="1:7" x14ac:dyDescent="0.25">
      <c r="A2" s="2"/>
      <c r="B2" s="15" t="s">
        <v>1052</v>
      </c>
      <c r="C2" s="15" t="s">
        <v>1053</v>
      </c>
      <c r="D2" s="15" t="s">
        <v>1054</v>
      </c>
      <c r="E2" s="15" t="s">
        <v>1055</v>
      </c>
      <c r="F2" s="15" t="s">
        <v>1056</v>
      </c>
      <c r="G2" s="25" t="s">
        <v>1057</v>
      </c>
    </row>
    <row r="3" spans="1:7" x14ac:dyDescent="0.25">
      <c r="A3" s="5"/>
      <c r="B3" s="6" t="s">
        <v>1058</v>
      </c>
      <c r="C3" s="6" t="s">
        <v>1059</v>
      </c>
      <c r="D3" s="6" t="s">
        <v>1060</v>
      </c>
      <c r="E3" s="6" t="s">
        <v>1061</v>
      </c>
      <c r="F3" s="6" t="s">
        <v>1062</v>
      </c>
      <c r="G3" s="7" t="s">
        <v>1063</v>
      </c>
    </row>
    <row r="4" spans="1:7" x14ac:dyDescent="0.25">
      <c r="A4" s="8" t="s">
        <v>936</v>
      </c>
    </row>
    <row r="5" spans="1:7" x14ac:dyDescent="0.25">
      <c r="A5" s="9">
        <v>41</v>
      </c>
      <c r="B5" s="10">
        <v>108</v>
      </c>
      <c r="C5" s="10">
        <v>249</v>
      </c>
      <c r="D5" s="10">
        <v>218</v>
      </c>
      <c r="E5" s="10">
        <v>122</v>
      </c>
      <c r="F5" s="10">
        <v>249</v>
      </c>
      <c r="G5" s="10">
        <v>118</v>
      </c>
    </row>
    <row r="6" spans="1:7" x14ac:dyDescent="0.25">
      <c r="A6" s="9">
        <v>42</v>
      </c>
      <c r="B6" s="10">
        <v>93</v>
      </c>
      <c r="C6" s="10">
        <v>218</v>
      </c>
      <c r="D6" s="10">
        <v>164</v>
      </c>
      <c r="E6" s="10">
        <v>138</v>
      </c>
      <c r="F6" s="10">
        <v>204</v>
      </c>
      <c r="G6" s="10">
        <v>119</v>
      </c>
    </row>
    <row r="7" spans="1:7" x14ac:dyDescent="0.25">
      <c r="A7" s="9">
        <v>43</v>
      </c>
      <c r="B7" s="10">
        <v>108</v>
      </c>
      <c r="C7" s="10">
        <v>176</v>
      </c>
      <c r="D7" s="10">
        <v>162</v>
      </c>
      <c r="E7" s="10">
        <v>115</v>
      </c>
      <c r="F7" s="10">
        <v>200</v>
      </c>
      <c r="G7" s="10">
        <v>84</v>
      </c>
    </row>
    <row r="8" spans="1:7" x14ac:dyDescent="0.25">
      <c r="A8" s="9">
        <v>44</v>
      </c>
      <c r="B8" s="10">
        <v>87</v>
      </c>
      <c r="C8" s="10">
        <v>236</v>
      </c>
      <c r="D8" s="10">
        <v>177</v>
      </c>
      <c r="E8" s="10">
        <v>137</v>
      </c>
      <c r="F8" s="10">
        <v>190</v>
      </c>
      <c r="G8" s="10">
        <v>129</v>
      </c>
    </row>
    <row r="9" spans="1:7" x14ac:dyDescent="0.25">
      <c r="A9" s="9">
        <v>54</v>
      </c>
      <c r="B9" s="10">
        <v>60</v>
      </c>
      <c r="C9" s="10">
        <v>125</v>
      </c>
      <c r="D9" s="10">
        <v>117</v>
      </c>
      <c r="E9" s="10">
        <v>55</v>
      </c>
      <c r="F9" s="10">
        <v>123</v>
      </c>
      <c r="G9" s="10">
        <v>67</v>
      </c>
    </row>
    <row r="10" spans="1:7" x14ac:dyDescent="0.25">
      <c r="A10" s="11" t="s">
        <v>46</v>
      </c>
      <c r="B10" s="29">
        <f>SUM(B5:B9)</f>
        <v>456</v>
      </c>
      <c r="C10" s="29">
        <f t="shared" ref="C10:G10" si="0">SUM(C5:C9)</f>
        <v>1004</v>
      </c>
      <c r="D10" s="29">
        <f t="shared" si="0"/>
        <v>838</v>
      </c>
      <c r="E10" s="29">
        <f t="shared" si="0"/>
        <v>567</v>
      </c>
      <c r="F10" s="29">
        <f t="shared" si="0"/>
        <v>966</v>
      </c>
      <c r="G10" s="30">
        <f t="shared" si="0"/>
        <v>517</v>
      </c>
    </row>
    <row r="11" spans="1:7" x14ac:dyDescent="0.25">
      <c r="A11" s="3"/>
    </row>
    <row r="12" spans="1:7" x14ac:dyDescent="0.25">
      <c r="A12" s="8" t="s">
        <v>1064</v>
      </c>
    </row>
    <row r="13" spans="1:7" x14ac:dyDescent="0.25">
      <c r="A13" s="9" t="s">
        <v>1065</v>
      </c>
      <c r="B13" s="10">
        <v>47</v>
      </c>
      <c r="C13" s="10">
        <v>127</v>
      </c>
      <c r="D13" s="10">
        <v>83</v>
      </c>
      <c r="E13" s="10">
        <v>88</v>
      </c>
      <c r="F13" s="10">
        <v>71</v>
      </c>
      <c r="G13" s="10">
        <v>104</v>
      </c>
    </row>
    <row r="14" spans="1:7" x14ac:dyDescent="0.25">
      <c r="A14" s="9" t="s">
        <v>1066</v>
      </c>
      <c r="B14" s="10">
        <v>134</v>
      </c>
      <c r="C14" s="10">
        <v>302</v>
      </c>
      <c r="D14" s="10">
        <v>197</v>
      </c>
      <c r="E14" s="10">
        <v>241</v>
      </c>
      <c r="F14" s="10">
        <v>225</v>
      </c>
      <c r="G14" s="10">
        <v>216</v>
      </c>
    </row>
    <row r="15" spans="1:7" x14ac:dyDescent="0.25">
      <c r="A15" s="9" t="s">
        <v>1067</v>
      </c>
      <c r="B15" s="10">
        <v>167</v>
      </c>
      <c r="C15" s="10">
        <v>408</v>
      </c>
      <c r="D15" s="10">
        <v>241</v>
      </c>
      <c r="E15" s="10">
        <v>334</v>
      </c>
      <c r="F15" s="10">
        <v>286</v>
      </c>
      <c r="G15" s="10">
        <v>298</v>
      </c>
    </row>
    <row r="16" spans="1:7" x14ac:dyDescent="0.25">
      <c r="A16" s="9" t="s">
        <v>1068</v>
      </c>
      <c r="B16" s="10">
        <v>59</v>
      </c>
      <c r="C16" s="10">
        <v>163</v>
      </c>
      <c r="D16" s="10">
        <v>100</v>
      </c>
      <c r="E16" s="10">
        <v>121</v>
      </c>
      <c r="F16" s="10">
        <v>89</v>
      </c>
      <c r="G16" s="10">
        <v>135</v>
      </c>
    </row>
    <row r="17" spans="1:7" x14ac:dyDescent="0.25">
      <c r="A17" s="9" t="s">
        <v>1069</v>
      </c>
      <c r="B17" s="10">
        <v>92</v>
      </c>
      <c r="C17" s="10">
        <v>196</v>
      </c>
      <c r="D17" s="10">
        <v>132</v>
      </c>
      <c r="E17" s="10">
        <v>157</v>
      </c>
      <c r="F17" s="10">
        <v>137</v>
      </c>
      <c r="G17" s="10">
        <v>153</v>
      </c>
    </row>
    <row r="18" spans="1:7" x14ac:dyDescent="0.25">
      <c r="A18" s="9" t="s">
        <v>1070</v>
      </c>
      <c r="B18" s="10">
        <v>170</v>
      </c>
      <c r="C18" s="10">
        <v>286</v>
      </c>
      <c r="D18" s="10">
        <v>214</v>
      </c>
      <c r="E18" s="10">
        <v>235</v>
      </c>
      <c r="F18" s="10">
        <v>258</v>
      </c>
      <c r="G18" s="10">
        <v>198</v>
      </c>
    </row>
    <row r="19" spans="1:7" x14ac:dyDescent="0.25">
      <c r="A19" s="9" t="s">
        <v>1071</v>
      </c>
      <c r="B19" s="10">
        <v>107</v>
      </c>
      <c r="C19" s="10">
        <v>277</v>
      </c>
      <c r="D19" s="10">
        <v>158</v>
      </c>
      <c r="E19" s="10">
        <v>225</v>
      </c>
      <c r="F19" s="10">
        <v>199</v>
      </c>
      <c r="G19" s="10">
        <v>189</v>
      </c>
    </row>
    <row r="20" spans="1:7" x14ac:dyDescent="0.25">
      <c r="A20" s="9" t="s">
        <v>1072</v>
      </c>
      <c r="B20" s="10">
        <v>71</v>
      </c>
      <c r="C20" s="10">
        <v>125</v>
      </c>
      <c r="D20" s="10">
        <v>99</v>
      </c>
      <c r="E20" s="10">
        <v>96</v>
      </c>
      <c r="F20" s="10">
        <v>117</v>
      </c>
      <c r="G20" s="10">
        <v>83</v>
      </c>
    </row>
    <row r="21" spans="1:7" x14ac:dyDescent="0.25">
      <c r="A21" s="9" t="s">
        <v>1073</v>
      </c>
      <c r="B21" s="10">
        <v>74</v>
      </c>
      <c r="C21" s="10">
        <v>243</v>
      </c>
      <c r="D21" s="10">
        <v>139</v>
      </c>
      <c r="E21" s="10">
        <v>185</v>
      </c>
      <c r="F21" s="10">
        <v>153</v>
      </c>
      <c r="G21" s="10">
        <v>170</v>
      </c>
    </row>
    <row r="22" spans="1:7" x14ac:dyDescent="0.25">
      <c r="A22" s="9" t="s">
        <v>1074</v>
      </c>
      <c r="B22" s="10">
        <v>33</v>
      </c>
      <c r="C22" s="10">
        <v>29</v>
      </c>
      <c r="D22" s="10">
        <v>29</v>
      </c>
      <c r="E22" s="10">
        <v>32</v>
      </c>
      <c r="F22" s="10">
        <v>37</v>
      </c>
      <c r="G22" s="10">
        <v>25</v>
      </c>
    </row>
    <row r="23" spans="1:7" x14ac:dyDescent="0.25">
      <c r="A23" s="9" t="s">
        <v>1075</v>
      </c>
      <c r="B23" s="10">
        <v>19</v>
      </c>
      <c r="C23" s="10">
        <v>55</v>
      </c>
      <c r="D23" s="10">
        <v>31</v>
      </c>
      <c r="E23" s="10">
        <v>41</v>
      </c>
      <c r="F23" s="10">
        <v>38</v>
      </c>
      <c r="G23" s="10">
        <v>35</v>
      </c>
    </row>
    <row r="24" spans="1:7" x14ac:dyDescent="0.25">
      <c r="A24" s="9" t="s">
        <v>1076</v>
      </c>
      <c r="B24" s="10">
        <v>7</v>
      </c>
      <c r="C24" s="10">
        <v>14</v>
      </c>
      <c r="D24" s="10">
        <v>16</v>
      </c>
      <c r="E24" s="10">
        <v>5</v>
      </c>
      <c r="F24" s="10">
        <v>14</v>
      </c>
      <c r="G24" s="10">
        <v>7</v>
      </c>
    </row>
    <row r="25" spans="1:7" x14ac:dyDescent="0.25">
      <c r="A25" s="9" t="s">
        <v>1077</v>
      </c>
      <c r="B25" s="10">
        <v>13</v>
      </c>
      <c r="C25" s="10">
        <v>9</v>
      </c>
      <c r="D25" s="10">
        <v>17</v>
      </c>
      <c r="E25" s="10">
        <v>5</v>
      </c>
      <c r="F25" s="10">
        <v>15</v>
      </c>
      <c r="G25" s="10">
        <v>7</v>
      </c>
    </row>
    <row r="26" spans="1:7" x14ac:dyDescent="0.25">
      <c r="A26" s="9" t="s">
        <v>1078</v>
      </c>
      <c r="B26" s="10">
        <v>43</v>
      </c>
      <c r="C26" s="10">
        <v>220</v>
      </c>
      <c r="D26" s="10">
        <v>81</v>
      </c>
      <c r="E26" s="10">
        <v>183</v>
      </c>
      <c r="F26" s="10">
        <v>96</v>
      </c>
      <c r="G26" s="10">
        <v>173</v>
      </c>
    </row>
    <row r="27" spans="1:7" x14ac:dyDescent="0.25">
      <c r="A27" s="9" t="s">
        <v>1079</v>
      </c>
      <c r="B27" s="10">
        <v>88</v>
      </c>
      <c r="C27" s="10">
        <v>240</v>
      </c>
      <c r="D27" s="10">
        <v>108</v>
      </c>
      <c r="E27" s="10">
        <v>219</v>
      </c>
      <c r="F27" s="10">
        <v>124</v>
      </c>
      <c r="G27" s="10">
        <v>208</v>
      </c>
    </row>
    <row r="28" spans="1:7" x14ac:dyDescent="0.25">
      <c r="A28" s="9" t="s">
        <v>1080</v>
      </c>
      <c r="B28" s="10">
        <v>106</v>
      </c>
      <c r="C28" s="10">
        <v>338</v>
      </c>
      <c r="D28" s="10">
        <v>158</v>
      </c>
      <c r="E28" s="10">
        <v>289</v>
      </c>
      <c r="F28" s="10">
        <v>188</v>
      </c>
      <c r="G28" s="10">
        <v>259</v>
      </c>
    </row>
    <row r="29" spans="1:7" x14ac:dyDescent="0.25">
      <c r="A29" s="9" t="s">
        <v>1081</v>
      </c>
      <c r="B29" s="10">
        <v>37</v>
      </c>
      <c r="C29" s="10">
        <v>95</v>
      </c>
      <c r="D29" s="10">
        <v>50</v>
      </c>
      <c r="E29" s="10">
        <v>80</v>
      </c>
      <c r="F29" s="10">
        <v>49</v>
      </c>
      <c r="G29" s="10">
        <v>84</v>
      </c>
    </row>
    <row r="30" spans="1:7" x14ac:dyDescent="0.25">
      <c r="A30" s="9" t="s">
        <v>1082</v>
      </c>
      <c r="B30" s="10">
        <v>136</v>
      </c>
      <c r="C30" s="10">
        <v>199</v>
      </c>
      <c r="D30" s="10">
        <v>256</v>
      </c>
      <c r="E30" s="10">
        <v>88</v>
      </c>
      <c r="F30" s="10">
        <v>195</v>
      </c>
      <c r="G30" s="10">
        <v>146</v>
      </c>
    </row>
    <row r="31" spans="1:7" x14ac:dyDescent="0.25">
      <c r="A31" s="9" t="s">
        <v>1083</v>
      </c>
      <c r="B31" s="10">
        <v>99</v>
      </c>
      <c r="C31" s="10">
        <v>220</v>
      </c>
      <c r="D31" s="10">
        <v>163</v>
      </c>
      <c r="E31" s="10">
        <v>154</v>
      </c>
      <c r="F31" s="10">
        <v>179</v>
      </c>
      <c r="G31" s="10">
        <v>140</v>
      </c>
    </row>
    <row r="32" spans="1:7" x14ac:dyDescent="0.25">
      <c r="A32" s="9" t="s">
        <v>1084</v>
      </c>
      <c r="B32" s="10">
        <v>13</v>
      </c>
      <c r="C32" s="10">
        <v>47</v>
      </c>
      <c r="D32" s="10">
        <v>23</v>
      </c>
      <c r="E32" s="10">
        <v>37</v>
      </c>
      <c r="F32" s="10">
        <v>33</v>
      </c>
      <c r="G32" s="10">
        <v>27</v>
      </c>
    </row>
    <row r="33" spans="1:7" x14ac:dyDescent="0.25">
      <c r="A33" s="9" t="s">
        <v>1085</v>
      </c>
      <c r="B33" s="10">
        <v>5</v>
      </c>
      <c r="C33" s="10">
        <v>11</v>
      </c>
      <c r="D33" s="10">
        <v>7</v>
      </c>
      <c r="E33" s="10">
        <v>10</v>
      </c>
      <c r="F33" s="10">
        <v>8</v>
      </c>
      <c r="G33" s="10">
        <v>9</v>
      </c>
    </row>
    <row r="34" spans="1:7" x14ac:dyDescent="0.25">
      <c r="A34" s="41" t="s">
        <v>46</v>
      </c>
      <c r="B34" s="67">
        <f t="shared" ref="B34:G34" si="1">SUM(B13:B33)</f>
        <v>1520</v>
      </c>
      <c r="C34" s="67">
        <f t="shared" si="1"/>
        <v>3604</v>
      </c>
      <c r="D34" s="67">
        <f t="shared" si="1"/>
        <v>2302</v>
      </c>
      <c r="E34" s="67">
        <f t="shared" si="1"/>
        <v>2825</v>
      </c>
      <c r="F34" s="67">
        <f t="shared" si="1"/>
        <v>2511</v>
      </c>
      <c r="G34" s="67">
        <f t="shared" si="1"/>
        <v>2666</v>
      </c>
    </row>
    <row r="35" spans="1:7" x14ac:dyDescent="0.25">
      <c r="A35" s="9"/>
    </row>
    <row r="36" spans="1:7" x14ac:dyDescent="0.25">
      <c r="A36" s="11" t="s">
        <v>1086</v>
      </c>
      <c r="B36" s="12">
        <f t="shared" ref="B36:G36" si="2">SUM(B10+B34)</f>
        <v>1976</v>
      </c>
      <c r="C36" s="12">
        <f t="shared" si="2"/>
        <v>4608</v>
      </c>
      <c r="D36" s="12">
        <f t="shared" si="2"/>
        <v>3140</v>
      </c>
      <c r="E36" s="12">
        <f t="shared" si="2"/>
        <v>3392</v>
      </c>
      <c r="F36" s="12">
        <f t="shared" si="2"/>
        <v>3477</v>
      </c>
      <c r="G36" s="12">
        <f t="shared" si="2"/>
        <v>3183</v>
      </c>
    </row>
  </sheetData>
  <mergeCells count="3">
    <mergeCell ref="B1:C1"/>
    <mergeCell ref="D1:E1"/>
    <mergeCell ref="F1:G1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A0203-6758-4C70-92CC-4A2BFAE9DF86}">
  <dimension ref="A1:G59"/>
  <sheetViews>
    <sheetView view="pageLayout" topLeftCell="A16" zoomScaleNormal="100" workbookViewId="0">
      <selection activeCell="L4" sqref="K4:L4"/>
    </sheetView>
  </sheetViews>
  <sheetFormatPr defaultRowHeight="15" x14ac:dyDescent="0.25"/>
  <cols>
    <col min="1" max="1" width="19.42578125" customWidth="1"/>
    <col min="2" max="2" width="13.140625" customWidth="1"/>
    <col min="3" max="3" width="11.28515625" customWidth="1"/>
    <col min="4" max="4" width="12.28515625" customWidth="1"/>
    <col min="5" max="5" width="10.85546875" customWidth="1"/>
    <col min="6" max="6" width="10.5703125" customWidth="1"/>
    <col min="7" max="7" width="12" customWidth="1"/>
  </cols>
  <sheetData>
    <row r="1" spans="1:7" x14ac:dyDescent="0.25">
      <c r="A1" s="1" t="s">
        <v>1087</v>
      </c>
      <c r="B1" s="69" t="s">
        <v>1</v>
      </c>
      <c r="C1" s="69"/>
      <c r="D1" s="69" t="s">
        <v>2</v>
      </c>
      <c r="E1" s="69"/>
      <c r="F1" s="69" t="s">
        <v>3</v>
      </c>
      <c r="G1" s="70"/>
    </row>
    <row r="2" spans="1:7" x14ac:dyDescent="0.25">
      <c r="A2" s="40"/>
      <c r="B2" s="15" t="s">
        <v>1088</v>
      </c>
      <c r="C2" s="15" t="s">
        <v>1089</v>
      </c>
      <c r="D2" s="15" t="s">
        <v>1090</v>
      </c>
      <c r="E2" s="15" t="s">
        <v>1091</v>
      </c>
      <c r="F2" s="15" t="s">
        <v>1092</v>
      </c>
      <c r="G2" s="25" t="s">
        <v>1093</v>
      </c>
    </row>
    <row r="3" spans="1:7" x14ac:dyDescent="0.25">
      <c r="A3" s="34"/>
      <c r="B3" s="6" t="s">
        <v>1094</v>
      </c>
      <c r="C3" s="6" t="s">
        <v>1095</v>
      </c>
      <c r="D3" s="6" t="s">
        <v>1096</v>
      </c>
      <c r="E3" s="6" t="s">
        <v>1097</v>
      </c>
      <c r="F3" s="6" t="s">
        <v>1098</v>
      </c>
      <c r="G3" s="7" t="s">
        <v>1099</v>
      </c>
    </row>
    <row r="4" spans="1:7" x14ac:dyDescent="0.25">
      <c r="A4" s="8" t="s">
        <v>1100</v>
      </c>
    </row>
    <row r="5" spans="1:7" x14ac:dyDescent="0.25">
      <c r="A5" s="9" t="s">
        <v>1101</v>
      </c>
      <c r="B5" s="38">
        <v>153</v>
      </c>
      <c r="C5" s="10">
        <v>76</v>
      </c>
      <c r="D5" s="10">
        <v>121</v>
      </c>
      <c r="E5" s="10">
        <v>104</v>
      </c>
      <c r="F5" s="10">
        <v>142</v>
      </c>
      <c r="G5" s="10">
        <v>78</v>
      </c>
    </row>
    <row r="6" spans="1:7" x14ac:dyDescent="0.25">
      <c r="A6" s="9" t="s">
        <v>1102</v>
      </c>
      <c r="B6" s="38">
        <v>81</v>
      </c>
      <c r="C6" s="10">
        <v>46</v>
      </c>
      <c r="D6" s="10">
        <v>72</v>
      </c>
      <c r="E6" s="10">
        <v>51</v>
      </c>
      <c r="F6" s="10">
        <v>71</v>
      </c>
      <c r="G6" s="10">
        <v>46</v>
      </c>
    </row>
    <row r="7" spans="1:7" x14ac:dyDescent="0.25">
      <c r="A7" s="9" t="s">
        <v>1103</v>
      </c>
      <c r="B7" s="38">
        <v>117</v>
      </c>
      <c r="C7" s="10">
        <v>98</v>
      </c>
      <c r="D7" s="10">
        <v>137</v>
      </c>
      <c r="E7" s="10">
        <v>76</v>
      </c>
      <c r="F7" s="10">
        <v>121</v>
      </c>
      <c r="G7" s="10">
        <v>82</v>
      </c>
    </row>
    <row r="8" spans="1:7" x14ac:dyDescent="0.25">
      <c r="A8" s="9" t="s">
        <v>1104</v>
      </c>
      <c r="B8" s="38">
        <v>97</v>
      </c>
      <c r="C8" s="10">
        <v>31</v>
      </c>
      <c r="D8" s="10">
        <v>58</v>
      </c>
      <c r="E8" s="10">
        <v>61</v>
      </c>
      <c r="F8" s="10">
        <v>84</v>
      </c>
      <c r="G8" s="10">
        <v>33</v>
      </c>
    </row>
    <row r="9" spans="1:7" x14ac:dyDescent="0.25">
      <c r="A9" s="11" t="s">
        <v>46</v>
      </c>
      <c r="B9" s="64">
        <f>SUM(B5:B8)</f>
        <v>448</v>
      </c>
      <c r="C9" s="64">
        <f t="shared" ref="C9:G9" si="0">SUM(C5:C8)</f>
        <v>251</v>
      </c>
      <c r="D9" s="64">
        <f t="shared" si="0"/>
        <v>388</v>
      </c>
      <c r="E9" s="64">
        <f t="shared" si="0"/>
        <v>292</v>
      </c>
      <c r="F9" s="64">
        <f t="shared" si="0"/>
        <v>418</v>
      </c>
      <c r="G9" s="65">
        <f t="shared" si="0"/>
        <v>239</v>
      </c>
    </row>
    <row r="10" spans="1:7" x14ac:dyDescent="0.25">
      <c r="A10" s="24"/>
    </row>
    <row r="11" spans="1:7" x14ac:dyDescent="0.25">
      <c r="A11" s="8" t="s">
        <v>1105</v>
      </c>
    </row>
    <row r="12" spans="1:7" x14ac:dyDescent="0.25">
      <c r="A12" s="9" t="s">
        <v>54</v>
      </c>
      <c r="B12" s="10">
        <v>137</v>
      </c>
      <c r="C12" s="10">
        <v>20</v>
      </c>
      <c r="D12" s="10">
        <v>60</v>
      </c>
      <c r="E12" s="10">
        <v>95</v>
      </c>
      <c r="F12" s="10">
        <v>122</v>
      </c>
      <c r="G12" s="10">
        <v>33</v>
      </c>
    </row>
    <row r="13" spans="1:7" x14ac:dyDescent="0.25">
      <c r="A13" s="11" t="s">
        <v>46</v>
      </c>
      <c r="B13" s="64">
        <f t="shared" ref="B13:G13" si="1">SUM(B12:B12)</f>
        <v>137</v>
      </c>
      <c r="C13" s="64">
        <f t="shared" si="1"/>
        <v>20</v>
      </c>
      <c r="D13" s="64">
        <f t="shared" si="1"/>
        <v>60</v>
      </c>
      <c r="E13" s="64">
        <f t="shared" si="1"/>
        <v>95</v>
      </c>
      <c r="F13" s="64">
        <f t="shared" si="1"/>
        <v>122</v>
      </c>
      <c r="G13" s="65">
        <f t="shared" si="1"/>
        <v>33</v>
      </c>
    </row>
    <row r="14" spans="1:7" x14ac:dyDescent="0.25">
      <c r="A14" s="9"/>
    </row>
    <row r="15" spans="1:7" x14ac:dyDescent="0.25">
      <c r="A15" s="8" t="s">
        <v>1106</v>
      </c>
    </row>
    <row r="16" spans="1:7" x14ac:dyDescent="0.25">
      <c r="A16" s="9">
        <v>1</v>
      </c>
      <c r="B16" s="10">
        <v>120</v>
      </c>
      <c r="C16" s="10">
        <v>94</v>
      </c>
      <c r="D16" s="10">
        <v>135</v>
      </c>
      <c r="E16" s="10">
        <v>74</v>
      </c>
      <c r="F16" s="10">
        <v>137</v>
      </c>
      <c r="G16" s="10">
        <v>64</v>
      </c>
    </row>
    <row r="17" spans="1:7" x14ac:dyDescent="0.25">
      <c r="A17" s="9">
        <v>2</v>
      </c>
      <c r="B17" s="10">
        <v>125</v>
      </c>
      <c r="C17" s="10">
        <v>192</v>
      </c>
      <c r="D17" s="10">
        <v>204</v>
      </c>
      <c r="E17" s="10">
        <v>113</v>
      </c>
      <c r="F17" s="10">
        <v>198</v>
      </c>
      <c r="G17" s="10">
        <v>110</v>
      </c>
    </row>
    <row r="18" spans="1:7" x14ac:dyDescent="0.25">
      <c r="A18" s="9">
        <v>3</v>
      </c>
      <c r="B18" s="10">
        <v>112</v>
      </c>
      <c r="C18" s="10">
        <v>112</v>
      </c>
      <c r="D18" s="10">
        <v>128</v>
      </c>
      <c r="E18" s="10">
        <v>97</v>
      </c>
      <c r="F18" s="10">
        <v>149</v>
      </c>
      <c r="G18" s="10">
        <v>70</v>
      </c>
    </row>
    <row r="19" spans="1:7" x14ac:dyDescent="0.25">
      <c r="A19" s="9">
        <v>4</v>
      </c>
      <c r="B19" s="10">
        <v>143</v>
      </c>
      <c r="C19" s="10">
        <v>94</v>
      </c>
      <c r="D19" s="10">
        <v>124</v>
      </c>
      <c r="E19" s="10">
        <v>113</v>
      </c>
      <c r="F19" s="10">
        <v>154</v>
      </c>
      <c r="G19" s="10">
        <v>78</v>
      </c>
    </row>
    <row r="20" spans="1:7" x14ac:dyDescent="0.25">
      <c r="A20" s="9">
        <v>5</v>
      </c>
      <c r="B20" s="10">
        <v>102</v>
      </c>
      <c r="C20" s="10">
        <v>73</v>
      </c>
      <c r="D20" s="10">
        <v>83</v>
      </c>
      <c r="E20" s="10">
        <v>95</v>
      </c>
      <c r="F20" s="10">
        <v>121</v>
      </c>
      <c r="G20" s="10">
        <v>51</v>
      </c>
    </row>
    <row r="21" spans="1:7" x14ac:dyDescent="0.25">
      <c r="A21" s="9">
        <v>6</v>
      </c>
      <c r="B21" s="10">
        <v>142</v>
      </c>
      <c r="C21" s="10">
        <v>127</v>
      </c>
      <c r="D21" s="10">
        <v>168</v>
      </c>
      <c r="E21" s="10">
        <v>100</v>
      </c>
      <c r="F21" s="10">
        <v>188</v>
      </c>
      <c r="G21" s="10">
        <v>67</v>
      </c>
    </row>
    <row r="22" spans="1:7" x14ac:dyDescent="0.25">
      <c r="A22" s="9">
        <v>7</v>
      </c>
      <c r="B22" s="10">
        <v>99</v>
      </c>
      <c r="C22" s="10">
        <v>187</v>
      </c>
      <c r="D22" s="10">
        <v>158</v>
      </c>
      <c r="E22" s="10">
        <v>129</v>
      </c>
      <c r="F22" s="10">
        <v>191</v>
      </c>
      <c r="G22" s="10">
        <v>90</v>
      </c>
    </row>
    <row r="23" spans="1:7" x14ac:dyDescent="0.25">
      <c r="A23" s="9">
        <v>8</v>
      </c>
      <c r="B23" s="10">
        <v>137</v>
      </c>
      <c r="C23" s="10">
        <v>194</v>
      </c>
      <c r="D23" s="10">
        <v>195</v>
      </c>
      <c r="E23" s="10">
        <v>140</v>
      </c>
      <c r="F23" s="10">
        <v>214</v>
      </c>
      <c r="G23" s="10">
        <v>100</v>
      </c>
    </row>
    <row r="24" spans="1:7" x14ac:dyDescent="0.25">
      <c r="A24" s="9">
        <v>9</v>
      </c>
      <c r="B24" s="10">
        <v>80</v>
      </c>
      <c r="C24" s="10">
        <v>91</v>
      </c>
      <c r="D24" s="10">
        <v>104</v>
      </c>
      <c r="E24" s="10">
        <v>64</v>
      </c>
      <c r="F24" s="10">
        <v>101</v>
      </c>
      <c r="G24" s="10">
        <v>61</v>
      </c>
    </row>
    <row r="25" spans="1:7" x14ac:dyDescent="0.25">
      <c r="A25" s="9">
        <v>10</v>
      </c>
      <c r="B25" s="10">
        <v>149</v>
      </c>
      <c r="C25" s="10">
        <v>177</v>
      </c>
      <c r="D25" s="10">
        <v>187</v>
      </c>
      <c r="E25" s="10">
        <v>136</v>
      </c>
      <c r="F25" s="10">
        <v>209</v>
      </c>
      <c r="G25" s="10">
        <v>105</v>
      </c>
    </row>
    <row r="26" spans="1:7" x14ac:dyDescent="0.25">
      <c r="A26" s="9">
        <v>11</v>
      </c>
      <c r="B26" s="10">
        <v>179</v>
      </c>
      <c r="C26" s="10">
        <v>171</v>
      </c>
      <c r="D26" s="10">
        <v>174</v>
      </c>
      <c r="E26" s="10">
        <v>186</v>
      </c>
      <c r="F26" s="10">
        <v>256</v>
      </c>
      <c r="G26" s="10">
        <v>84</v>
      </c>
    </row>
    <row r="27" spans="1:7" x14ac:dyDescent="0.25">
      <c r="A27" s="9">
        <v>12</v>
      </c>
      <c r="B27" s="10">
        <v>67</v>
      </c>
      <c r="C27" s="10">
        <v>98</v>
      </c>
      <c r="D27" s="10">
        <v>113</v>
      </c>
      <c r="E27" s="10">
        <v>48</v>
      </c>
      <c r="F27" s="10">
        <v>107</v>
      </c>
      <c r="G27" s="10">
        <v>54</v>
      </c>
    </row>
    <row r="28" spans="1:7" x14ac:dyDescent="0.25">
      <c r="A28" s="9">
        <v>13</v>
      </c>
      <c r="B28" s="10">
        <v>40</v>
      </c>
      <c r="C28" s="10">
        <v>67</v>
      </c>
      <c r="D28" s="10">
        <v>81</v>
      </c>
      <c r="E28" s="10">
        <v>27</v>
      </c>
      <c r="F28" s="10">
        <v>73</v>
      </c>
      <c r="G28" s="10">
        <v>32</v>
      </c>
    </row>
    <row r="29" spans="1:7" x14ac:dyDescent="0.25">
      <c r="A29" s="11" t="s">
        <v>46</v>
      </c>
      <c r="B29" s="29">
        <f t="shared" ref="B29:G29" si="2">SUM(B16:B28)</f>
        <v>1495</v>
      </c>
      <c r="C29" s="29">
        <f t="shared" si="2"/>
        <v>1677</v>
      </c>
      <c r="D29" s="29">
        <f t="shared" si="2"/>
        <v>1854</v>
      </c>
      <c r="E29" s="29">
        <f t="shared" si="2"/>
        <v>1322</v>
      </c>
      <c r="F29" s="29">
        <f t="shared" si="2"/>
        <v>2098</v>
      </c>
      <c r="G29" s="30">
        <f t="shared" si="2"/>
        <v>966</v>
      </c>
    </row>
    <row r="30" spans="1:7" x14ac:dyDescent="0.25">
      <c r="A30" s="9"/>
    </row>
    <row r="31" spans="1:7" x14ac:dyDescent="0.25">
      <c r="A31" s="1" t="s">
        <v>1087</v>
      </c>
      <c r="B31" s="69" t="s">
        <v>1</v>
      </c>
      <c r="C31" s="69"/>
      <c r="D31" s="69" t="s">
        <v>2</v>
      </c>
      <c r="E31" s="69"/>
      <c r="F31" s="69" t="s">
        <v>3</v>
      </c>
      <c r="G31" s="70"/>
    </row>
    <row r="32" spans="1:7" x14ac:dyDescent="0.25">
      <c r="A32" s="40"/>
      <c r="B32" s="15" t="s">
        <v>1088</v>
      </c>
      <c r="C32" s="15" t="s">
        <v>1089</v>
      </c>
      <c r="D32" s="15" t="s">
        <v>1090</v>
      </c>
      <c r="E32" s="15" t="s">
        <v>1091</v>
      </c>
      <c r="F32" s="15" t="s">
        <v>1092</v>
      </c>
      <c r="G32" s="25" t="s">
        <v>1093</v>
      </c>
    </row>
    <row r="33" spans="1:7" x14ac:dyDescent="0.25">
      <c r="A33" s="34"/>
      <c r="B33" s="6" t="s">
        <v>1094</v>
      </c>
      <c r="C33" s="6" t="s">
        <v>1095</v>
      </c>
      <c r="D33" s="6" t="s">
        <v>1096</v>
      </c>
      <c r="E33" s="6" t="s">
        <v>1097</v>
      </c>
      <c r="F33" s="6" t="s">
        <v>1098</v>
      </c>
      <c r="G33" s="7" t="s">
        <v>1099</v>
      </c>
    </row>
    <row r="34" spans="1:7" x14ac:dyDescent="0.25">
      <c r="A34" s="9"/>
    </row>
    <row r="35" spans="1:7" x14ac:dyDescent="0.25">
      <c r="A35" s="8" t="s">
        <v>1107</v>
      </c>
    </row>
    <row r="36" spans="1:7" x14ac:dyDescent="0.25">
      <c r="A36" s="9" t="s">
        <v>1108</v>
      </c>
      <c r="B36" s="10">
        <v>63</v>
      </c>
      <c r="C36" s="10">
        <v>90</v>
      </c>
      <c r="D36" s="10">
        <v>66</v>
      </c>
      <c r="E36" s="10">
        <v>86</v>
      </c>
      <c r="F36" s="10">
        <v>97</v>
      </c>
      <c r="G36" s="10">
        <v>49</v>
      </c>
    </row>
    <row r="37" spans="1:7" x14ac:dyDescent="0.25">
      <c r="A37" s="9" t="s">
        <v>1109</v>
      </c>
      <c r="B37" s="10">
        <v>238</v>
      </c>
      <c r="C37" s="10">
        <v>199</v>
      </c>
      <c r="D37" s="10">
        <v>208</v>
      </c>
      <c r="E37" s="10">
        <v>225</v>
      </c>
      <c r="F37" s="10">
        <v>311</v>
      </c>
      <c r="G37" s="10">
        <v>123</v>
      </c>
    </row>
    <row r="38" spans="1:7" x14ac:dyDescent="0.25">
      <c r="A38" s="9" t="s">
        <v>1110</v>
      </c>
      <c r="B38" s="10">
        <v>164</v>
      </c>
      <c r="C38" s="10">
        <v>163</v>
      </c>
      <c r="D38" s="10">
        <v>155</v>
      </c>
      <c r="E38" s="10">
        <v>176</v>
      </c>
      <c r="F38" s="10">
        <v>228</v>
      </c>
      <c r="G38" s="10">
        <v>91</v>
      </c>
    </row>
    <row r="39" spans="1:7" x14ac:dyDescent="0.25">
      <c r="A39" s="9" t="s">
        <v>1111</v>
      </c>
      <c r="B39" s="10">
        <v>201</v>
      </c>
      <c r="C39" s="10">
        <v>138</v>
      </c>
      <c r="D39" s="10">
        <v>123</v>
      </c>
      <c r="E39" s="10">
        <v>212</v>
      </c>
      <c r="F39" s="10">
        <v>247</v>
      </c>
      <c r="G39" s="10">
        <v>90</v>
      </c>
    </row>
    <row r="40" spans="1:7" x14ac:dyDescent="0.25">
      <c r="A40" s="9" t="s">
        <v>1112</v>
      </c>
      <c r="B40" s="10">
        <v>112</v>
      </c>
      <c r="C40" s="10">
        <v>47</v>
      </c>
      <c r="D40" s="10">
        <v>59</v>
      </c>
      <c r="E40" s="10">
        <v>97</v>
      </c>
      <c r="F40" s="10">
        <v>122</v>
      </c>
      <c r="G40" s="10">
        <v>36</v>
      </c>
    </row>
    <row r="41" spans="1:7" x14ac:dyDescent="0.25">
      <c r="A41" s="9" t="s">
        <v>1113</v>
      </c>
      <c r="B41" s="10">
        <v>165</v>
      </c>
      <c r="C41" s="10">
        <v>200</v>
      </c>
      <c r="D41" s="10">
        <v>180</v>
      </c>
      <c r="E41" s="10">
        <v>183</v>
      </c>
      <c r="F41" s="10">
        <v>238</v>
      </c>
      <c r="G41" s="10">
        <v>128</v>
      </c>
    </row>
    <row r="42" spans="1:7" x14ac:dyDescent="0.25">
      <c r="A42" s="9" t="s">
        <v>1114</v>
      </c>
      <c r="B42" s="10">
        <v>169</v>
      </c>
      <c r="C42" s="10">
        <v>143</v>
      </c>
      <c r="D42" s="10">
        <v>143</v>
      </c>
      <c r="E42" s="10">
        <v>167</v>
      </c>
      <c r="F42" s="10">
        <v>194</v>
      </c>
      <c r="G42" s="10">
        <v>110</v>
      </c>
    </row>
    <row r="43" spans="1:7" x14ac:dyDescent="0.25">
      <c r="A43" s="9" t="s">
        <v>1115</v>
      </c>
      <c r="B43" s="10">
        <v>34</v>
      </c>
      <c r="C43" s="10">
        <v>115</v>
      </c>
      <c r="D43" s="10">
        <v>91</v>
      </c>
      <c r="E43" s="10">
        <v>57</v>
      </c>
      <c r="F43" s="10">
        <v>94</v>
      </c>
      <c r="G43" s="10">
        <v>48</v>
      </c>
    </row>
    <row r="44" spans="1:7" x14ac:dyDescent="0.25">
      <c r="A44" s="9" t="s">
        <v>1116</v>
      </c>
      <c r="B44" s="10">
        <v>185</v>
      </c>
      <c r="C44" s="10">
        <v>148</v>
      </c>
      <c r="D44" s="10">
        <v>119</v>
      </c>
      <c r="E44" s="10">
        <v>214</v>
      </c>
      <c r="F44" s="10">
        <v>226</v>
      </c>
      <c r="G44" s="10">
        <v>105</v>
      </c>
    </row>
    <row r="45" spans="1:7" x14ac:dyDescent="0.25">
      <c r="A45" s="9" t="s">
        <v>1117</v>
      </c>
      <c r="B45" s="10">
        <v>102</v>
      </c>
      <c r="C45" s="10">
        <v>48</v>
      </c>
      <c r="D45" s="10">
        <v>79</v>
      </c>
      <c r="E45" s="10">
        <v>69</v>
      </c>
      <c r="F45" s="10">
        <v>94</v>
      </c>
      <c r="G45" s="10">
        <v>50</v>
      </c>
    </row>
    <row r="46" spans="1:7" x14ac:dyDescent="0.25">
      <c r="A46" s="9" t="s">
        <v>1118</v>
      </c>
      <c r="B46" s="10">
        <v>92</v>
      </c>
      <c r="C46" s="10">
        <v>108</v>
      </c>
      <c r="D46" s="10">
        <v>91</v>
      </c>
      <c r="E46" s="10">
        <v>105</v>
      </c>
      <c r="F46" s="10">
        <v>137</v>
      </c>
      <c r="G46" s="10">
        <v>66</v>
      </c>
    </row>
    <row r="47" spans="1:7" x14ac:dyDescent="0.25">
      <c r="A47" s="9" t="s">
        <v>1119</v>
      </c>
      <c r="B47" s="10">
        <v>60</v>
      </c>
      <c r="C47" s="10">
        <v>77</v>
      </c>
      <c r="D47" s="10">
        <v>77</v>
      </c>
      <c r="E47" s="10">
        <v>64</v>
      </c>
      <c r="F47" s="10">
        <v>87</v>
      </c>
      <c r="G47" s="10">
        <v>54</v>
      </c>
    </row>
    <row r="48" spans="1:7" x14ac:dyDescent="0.25">
      <c r="A48" s="9" t="s">
        <v>1120</v>
      </c>
      <c r="B48" s="10">
        <v>186</v>
      </c>
      <c r="C48" s="10">
        <v>212</v>
      </c>
      <c r="D48" s="10">
        <v>172</v>
      </c>
      <c r="E48" s="10">
        <v>224</v>
      </c>
      <c r="F48" s="10">
        <v>284</v>
      </c>
      <c r="G48" s="10">
        <v>111</v>
      </c>
    </row>
    <row r="49" spans="1:7" x14ac:dyDescent="0.25">
      <c r="A49" s="9" t="s">
        <v>1121</v>
      </c>
      <c r="B49" s="10">
        <v>181</v>
      </c>
      <c r="C49" s="10">
        <v>228</v>
      </c>
      <c r="D49" s="10">
        <v>199</v>
      </c>
      <c r="E49" s="10">
        <v>211</v>
      </c>
      <c r="F49" s="10">
        <v>278</v>
      </c>
      <c r="G49" s="10">
        <v>122</v>
      </c>
    </row>
    <row r="50" spans="1:7" x14ac:dyDescent="0.25">
      <c r="A50" s="9" t="s">
        <v>1122</v>
      </c>
      <c r="B50" s="10">
        <v>119</v>
      </c>
      <c r="C50" s="10">
        <v>139</v>
      </c>
      <c r="D50" s="10">
        <v>135</v>
      </c>
      <c r="E50" s="10">
        <v>122</v>
      </c>
      <c r="F50" s="10">
        <v>171</v>
      </c>
      <c r="G50" s="10">
        <v>85</v>
      </c>
    </row>
    <row r="51" spans="1:7" x14ac:dyDescent="0.25">
      <c r="A51" s="9" t="s">
        <v>1123</v>
      </c>
      <c r="B51" s="10">
        <v>118</v>
      </c>
      <c r="C51" s="10">
        <v>183</v>
      </c>
      <c r="D51" s="10">
        <v>170</v>
      </c>
      <c r="E51" s="10">
        <v>131</v>
      </c>
      <c r="F51" s="10">
        <v>169</v>
      </c>
      <c r="G51" s="10">
        <v>125</v>
      </c>
    </row>
    <row r="52" spans="1:7" x14ac:dyDescent="0.25">
      <c r="A52" s="9" t="s">
        <v>1124</v>
      </c>
      <c r="B52" s="10">
        <v>139</v>
      </c>
      <c r="C52" s="10">
        <v>158</v>
      </c>
      <c r="D52" s="10">
        <v>143</v>
      </c>
      <c r="E52" s="10">
        <v>158</v>
      </c>
      <c r="F52" s="10">
        <v>201</v>
      </c>
      <c r="G52" s="10">
        <v>93</v>
      </c>
    </row>
    <row r="53" spans="1:7" x14ac:dyDescent="0.25">
      <c r="A53" s="9" t="s">
        <v>1125</v>
      </c>
      <c r="B53" s="10">
        <v>186</v>
      </c>
      <c r="C53" s="10">
        <v>184</v>
      </c>
      <c r="D53" s="10">
        <v>191</v>
      </c>
      <c r="E53" s="10">
        <v>176</v>
      </c>
      <c r="F53" s="10">
        <v>269</v>
      </c>
      <c r="G53" s="10">
        <v>99</v>
      </c>
    </row>
    <row r="54" spans="1:7" x14ac:dyDescent="0.25">
      <c r="A54" s="9" t="s">
        <v>1126</v>
      </c>
      <c r="B54" s="10">
        <v>147</v>
      </c>
      <c r="C54" s="10">
        <v>72</v>
      </c>
      <c r="D54" s="10">
        <v>97</v>
      </c>
      <c r="E54" s="10">
        <v>118</v>
      </c>
      <c r="F54" s="10">
        <v>138</v>
      </c>
      <c r="G54" s="10">
        <v>79</v>
      </c>
    </row>
    <row r="55" spans="1:7" x14ac:dyDescent="0.25">
      <c r="A55" s="9" t="s">
        <v>1127</v>
      </c>
      <c r="B55" s="10">
        <v>246</v>
      </c>
      <c r="C55" s="10">
        <v>40</v>
      </c>
      <c r="D55" s="10">
        <v>67</v>
      </c>
      <c r="E55" s="10">
        <v>217</v>
      </c>
      <c r="F55" s="10">
        <v>235</v>
      </c>
      <c r="G55" s="10">
        <v>47</v>
      </c>
    </row>
    <row r="56" spans="1:7" x14ac:dyDescent="0.25">
      <c r="A56" s="9" t="s">
        <v>54</v>
      </c>
      <c r="B56" s="10">
        <v>2</v>
      </c>
      <c r="C56" s="10">
        <v>2</v>
      </c>
      <c r="D56" s="10">
        <v>3</v>
      </c>
      <c r="E56" s="10">
        <v>1</v>
      </c>
      <c r="F56" s="10">
        <v>2</v>
      </c>
      <c r="G56" s="10">
        <v>2</v>
      </c>
    </row>
    <row r="57" spans="1:7" x14ac:dyDescent="0.25">
      <c r="A57" s="11" t="s">
        <v>46</v>
      </c>
      <c r="B57" s="29">
        <f>SUM(B36:B56)</f>
        <v>2909</v>
      </c>
      <c r="C57" s="29">
        <f t="shared" ref="C57:G57" si="3">SUM(C36:C56)</f>
        <v>2694</v>
      </c>
      <c r="D57" s="29">
        <f t="shared" si="3"/>
        <v>2568</v>
      </c>
      <c r="E57" s="29">
        <f t="shared" si="3"/>
        <v>3013</v>
      </c>
      <c r="F57" s="29">
        <f t="shared" si="3"/>
        <v>3822</v>
      </c>
      <c r="G57" s="30">
        <f t="shared" si="3"/>
        <v>1713</v>
      </c>
    </row>
    <row r="58" spans="1:7" x14ac:dyDescent="0.25">
      <c r="A58" s="9"/>
    </row>
    <row r="59" spans="1:7" x14ac:dyDescent="0.25">
      <c r="A59" s="11" t="s">
        <v>1128</v>
      </c>
      <c r="B59" s="29">
        <f t="shared" ref="B59:G59" si="4">SUM(B9+B13+B29+B57)</f>
        <v>4989</v>
      </c>
      <c r="C59" s="29">
        <f t="shared" si="4"/>
        <v>4642</v>
      </c>
      <c r="D59" s="29">
        <f t="shared" si="4"/>
        <v>4870</v>
      </c>
      <c r="E59" s="29">
        <f t="shared" si="4"/>
        <v>4722</v>
      </c>
      <c r="F59" s="29">
        <f t="shared" si="4"/>
        <v>6460</v>
      </c>
      <c r="G59" s="29">
        <f t="shared" si="4"/>
        <v>2951</v>
      </c>
    </row>
  </sheetData>
  <mergeCells count="6">
    <mergeCell ref="B1:C1"/>
    <mergeCell ref="D1:E1"/>
    <mergeCell ref="F1:G1"/>
    <mergeCell ref="B31:C31"/>
    <mergeCell ref="D31:E31"/>
    <mergeCell ref="F31:G31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  <rowBreaks count="1" manualBreakCount="1">
    <brk id="29" max="16383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C381F-5EA6-49BE-A6AE-3FD5E07A58F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3FBA7-B1C5-476D-87AC-051E1BA0F317}">
  <dimension ref="A1:F31"/>
  <sheetViews>
    <sheetView zoomScaleNormal="100" workbookViewId="0">
      <selection activeCell="L4" sqref="K4:L4"/>
    </sheetView>
  </sheetViews>
  <sheetFormatPr defaultRowHeight="15" x14ac:dyDescent="0.25"/>
  <cols>
    <col min="1" max="1" width="19.7109375" customWidth="1"/>
    <col min="2" max="2" width="22.28515625" customWidth="1"/>
    <col min="3" max="3" width="12.42578125" customWidth="1"/>
    <col min="4" max="5" width="13.140625" customWidth="1"/>
    <col min="6" max="6" width="14.7109375" customWidth="1"/>
  </cols>
  <sheetData>
    <row r="1" spans="1:6" x14ac:dyDescent="0.25">
      <c r="A1" s="1" t="s">
        <v>85</v>
      </c>
      <c r="B1" s="69" t="s">
        <v>1</v>
      </c>
      <c r="C1" s="69"/>
      <c r="D1" s="69" t="s">
        <v>2</v>
      </c>
      <c r="E1" s="70"/>
      <c r="F1" s="27" t="s">
        <v>3</v>
      </c>
    </row>
    <row r="2" spans="1:6" x14ac:dyDescent="0.25">
      <c r="A2" s="21"/>
      <c r="B2" s="3" t="s">
        <v>86</v>
      </c>
      <c r="C2" s="3" t="s">
        <v>87</v>
      </c>
      <c r="D2" s="3" t="s">
        <v>5</v>
      </c>
      <c r="E2" s="3" t="s">
        <v>88</v>
      </c>
      <c r="F2" s="4" t="s">
        <v>89</v>
      </c>
    </row>
    <row r="3" spans="1:6" x14ac:dyDescent="0.25">
      <c r="A3" s="5"/>
      <c r="B3" s="6" t="s">
        <v>90</v>
      </c>
      <c r="C3" s="6" t="s">
        <v>91</v>
      </c>
      <c r="D3" s="6" t="s">
        <v>92</v>
      </c>
      <c r="E3" s="6" t="s">
        <v>93</v>
      </c>
      <c r="F3" s="7" t="s">
        <v>94</v>
      </c>
    </row>
    <row r="4" spans="1:6" x14ac:dyDescent="0.25">
      <c r="A4" s="8" t="s">
        <v>34</v>
      </c>
    </row>
    <row r="5" spans="1:6" x14ac:dyDescent="0.25">
      <c r="A5" s="9">
        <v>37</v>
      </c>
      <c r="B5" s="28">
        <v>9</v>
      </c>
      <c r="C5" s="28">
        <v>405</v>
      </c>
      <c r="D5" s="28">
        <v>396</v>
      </c>
      <c r="E5" s="28">
        <v>47</v>
      </c>
      <c r="F5" s="28">
        <v>409</v>
      </c>
    </row>
    <row r="6" spans="1:6" x14ac:dyDescent="0.25">
      <c r="A6" s="9">
        <v>38</v>
      </c>
      <c r="B6" s="28">
        <v>11</v>
      </c>
      <c r="C6" s="28">
        <v>245</v>
      </c>
      <c r="D6" s="28">
        <v>235</v>
      </c>
      <c r="E6" s="28">
        <v>39</v>
      </c>
      <c r="F6" s="28">
        <v>250</v>
      </c>
    </row>
    <row r="7" spans="1:6" x14ac:dyDescent="0.25">
      <c r="A7" s="9">
        <v>39</v>
      </c>
      <c r="B7" s="28">
        <v>17</v>
      </c>
      <c r="C7" s="28">
        <v>419</v>
      </c>
      <c r="D7" s="28">
        <v>405</v>
      </c>
      <c r="E7" s="28">
        <v>54</v>
      </c>
      <c r="F7" s="28">
        <v>442</v>
      </c>
    </row>
    <row r="8" spans="1:6" x14ac:dyDescent="0.25">
      <c r="A8" s="9">
        <v>40</v>
      </c>
      <c r="B8" s="28">
        <v>21</v>
      </c>
      <c r="C8" s="28">
        <v>396</v>
      </c>
      <c r="D8" s="28">
        <v>374</v>
      </c>
      <c r="E8" s="28">
        <v>57</v>
      </c>
      <c r="F8" s="28">
        <v>410</v>
      </c>
    </row>
    <row r="9" spans="1:6" x14ac:dyDescent="0.25">
      <c r="A9" s="9">
        <v>42</v>
      </c>
      <c r="B9" s="28">
        <v>22</v>
      </c>
      <c r="C9" s="28">
        <v>263</v>
      </c>
      <c r="D9" s="28">
        <v>256</v>
      </c>
      <c r="E9" s="28">
        <v>38</v>
      </c>
      <c r="F9" s="28">
        <v>276</v>
      </c>
    </row>
    <row r="10" spans="1:6" x14ac:dyDescent="0.25">
      <c r="A10" s="9">
        <v>43</v>
      </c>
      <c r="B10" s="28">
        <v>24</v>
      </c>
      <c r="C10" s="28">
        <v>310</v>
      </c>
      <c r="D10" s="28">
        <v>306</v>
      </c>
      <c r="E10" s="28">
        <v>41</v>
      </c>
      <c r="F10" s="28">
        <v>317</v>
      </c>
    </row>
    <row r="11" spans="1:6" x14ac:dyDescent="0.25">
      <c r="A11" s="9">
        <v>44</v>
      </c>
      <c r="B11" s="28">
        <v>25</v>
      </c>
      <c r="C11" s="28">
        <v>285</v>
      </c>
      <c r="D11" s="28">
        <v>284</v>
      </c>
      <c r="E11" s="28">
        <v>35</v>
      </c>
      <c r="F11" s="28">
        <v>310</v>
      </c>
    </row>
    <row r="12" spans="1:6" x14ac:dyDescent="0.25">
      <c r="A12" s="9">
        <v>45</v>
      </c>
      <c r="B12" s="28">
        <v>18</v>
      </c>
      <c r="C12" s="28">
        <v>266</v>
      </c>
      <c r="D12" s="28">
        <v>257</v>
      </c>
      <c r="E12" s="28">
        <v>38</v>
      </c>
      <c r="F12" s="28">
        <v>274</v>
      </c>
    </row>
    <row r="13" spans="1:6" x14ac:dyDescent="0.25">
      <c r="A13" s="9">
        <v>46</v>
      </c>
      <c r="B13" s="28">
        <v>16</v>
      </c>
      <c r="C13" s="28">
        <v>340</v>
      </c>
      <c r="D13" s="28">
        <v>309</v>
      </c>
      <c r="E13" s="28">
        <v>60</v>
      </c>
      <c r="F13" s="28">
        <v>345</v>
      </c>
    </row>
    <row r="14" spans="1:6" x14ac:dyDescent="0.25">
      <c r="A14" s="9">
        <v>47</v>
      </c>
      <c r="B14" s="28">
        <v>34</v>
      </c>
      <c r="C14" s="28">
        <v>403</v>
      </c>
      <c r="D14" s="28">
        <v>395</v>
      </c>
      <c r="E14" s="28">
        <v>53</v>
      </c>
      <c r="F14" s="28">
        <v>423</v>
      </c>
    </row>
    <row r="15" spans="1:6" x14ac:dyDescent="0.25">
      <c r="A15" s="9">
        <v>48</v>
      </c>
      <c r="B15" s="28">
        <v>12</v>
      </c>
      <c r="C15" s="28">
        <v>94</v>
      </c>
      <c r="D15" s="28">
        <v>98</v>
      </c>
      <c r="E15" s="28">
        <v>10</v>
      </c>
      <c r="F15" s="28">
        <v>101</v>
      </c>
    </row>
    <row r="16" spans="1:6" x14ac:dyDescent="0.25">
      <c r="A16" s="9">
        <v>49</v>
      </c>
      <c r="B16" s="28">
        <v>25</v>
      </c>
      <c r="C16" s="28">
        <v>161</v>
      </c>
      <c r="D16" s="28">
        <v>152</v>
      </c>
      <c r="E16" s="28">
        <v>27</v>
      </c>
      <c r="F16" s="28">
        <v>167</v>
      </c>
    </row>
    <row r="17" spans="1:6" x14ac:dyDescent="0.25">
      <c r="A17" s="9">
        <v>50</v>
      </c>
      <c r="B17" s="28">
        <v>11</v>
      </c>
      <c r="C17" s="28">
        <v>128</v>
      </c>
      <c r="D17" s="28">
        <v>130</v>
      </c>
      <c r="E17" s="28">
        <v>14</v>
      </c>
      <c r="F17" s="28">
        <v>139</v>
      </c>
    </row>
    <row r="18" spans="1:6" x14ac:dyDescent="0.25">
      <c r="A18" s="9">
        <v>51</v>
      </c>
      <c r="B18" s="28">
        <v>26</v>
      </c>
      <c r="C18" s="28">
        <v>216</v>
      </c>
      <c r="D18" s="28">
        <v>185</v>
      </c>
      <c r="E18" s="28">
        <v>40</v>
      </c>
      <c r="F18" s="28">
        <v>224</v>
      </c>
    </row>
    <row r="19" spans="1:6" x14ac:dyDescent="0.25">
      <c r="A19" s="9">
        <v>52</v>
      </c>
      <c r="B19" s="28">
        <v>17</v>
      </c>
      <c r="C19" s="28">
        <v>125</v>
      </c>
      <c r="D19" s="28">
        <v>117</v>
      </c>
      <c r="E19" s="28">
        <v>24</v>
      </c>
      <c r="F19" s="28">
        <v>133</v>
      </c>
    </row>
    <row r="20" spans="1:6" x14ac:dyDescent="0.25">
      <c r="A20" s="9">
        <v>53</v>
      </c>
      <c r="B20" s="28">
        <v>22</v>
      </c>
      <c r="C20" s="28">
        <v>134</v>
      </c>
      <c r="D20" s="28">
        <v>119</v>
      </c>
      <c r="E20" s="28">
        <v>16</v>
      </c>
      <c r="F20" s="28">
        <v>133</v>
      </c>
    </row>
    <row r="21" spans="1:6" x14ac:dyDescent="0.25">
      <c r="A21" s="9">
        <v>54</v>
      </c>
      <c r="B21" s="28">
        <v>16</v>
      </c>
      <c r="C21" s="28">
        <v>121</v>
      </c>
      <c r="D21" s="28">
        <v>125</v>
      </c>
      <c r="E21" s="28">
        <v>19</v>
      </c>
      <c r="F21" s="28">
        <v>131</v>
      </c>
    </row>
    <row r="22" spans="1:6" x14ac:dyDescent="0.25">
      <c r="A22" s="9">
        <v>55</v>
      </c>
      <c r="B22" s="28">
        <v>28</v>
      </c>
      <c r="C22" s="28">
        <v>90</v>
      </c>
      <c r="D22" s="28">
        <v>92</v>
      </c>
      <c r="E22" s="28">
        <v>20</v>
      </c>
      <c r="F22" s="28">
        <v>104</v>
      </c>
    </row>
    <row r="23" spans="1:6" x14ac:dyDescent="0.25">
      <c r="A23" s="9">
        <v>56</v>
      </c>
      <c r="B23" s="28">
        <v>14</v>
      </c>
      <c r="C23" s="28">
        <v>72</v>
      </c>
      <c r="D23" s="28">
        <v>86</v>
      </c>
      <c r="E23" s="28">
        <v>15</v>
      </c>
      <c r="F23" s="28">
        <v>97</v>
      </c>
    </row>
    <row r="24" spans="1:6" x14ac:dyDescent="0.25">
      <c r="A24" s="9">
        <v>57</v>
      </c>
      <c r="B24" s="28">
        <v>17</v>
      </c>
      <c r="C24" s="28">
        <v>134</v>
      </c>
      <c r="D24" s="28">
        <v>121</v>
      </c>
      <c r="E24" s="28">
        <v>24</v>
      </c>
      <c r="F24" s="28">
        <v>144</v>
      </c>
    </row>
    <row r="25" spans="1:6" x14ac:dyDescent="0.25">
      <c r="A25" s="9">
        <v>58</v>
      </c>
      <c r="B25" s="28">
        <v>28</v>
      </c>
      <c r="C25" s="28">
        <v>139</v>
      </c>
      <c r="D25" s="28">
        <v>157</v>
      </c>
      <c r="E25" s="28">
        <v>27</v>
      </c>
      <c r="F25" s="28">
        <v>166</v>
      </c>
    </row>
    <row r="26" spans="1:6" x14ac:dyDescent="0.25">
      <c r="A26" s="9">
        <v>59</v>
      </c>
      <c r="B26" s="28">
        <v>23</v>
      </c>
      <c r="C26" s="28">
        <v>66</v>
      </c>
      <c r="D26" s="28">
        <v>63</v>
      </c>
      <c r="E26" s="28">
        <v>12</v>
      </c>
      <c r="F26" s="28">
        <v>67</v>
      </c>
    </row>
    <row r="27" spans="1:6" x14ac:dyDescent="0.25">
      <c r="A27" s="9">
        <v>60</v>
      </c>
      <c r="B27" s="28">
        <v>31</v>
      </c>
      <c r="C27" s="28">
        <v>71</v>
      </c>
      <c r="D27" s="28">
        <v>85</v>
      </c>
      <c r="E27" s="28">
        <v>7</v>
      </c>
      <c r="F27" s="28">
        <v>75</v>
      </c>
    </row>
    <row r="28" spans="1:6" x14ac:dyDescent="0.25">
      <c r="A28" s="26">
        <v>62</v>
      </c>
      <c r="B28" s="28">
        <v>15</v>
      </c>
      <c r="C28" s="28">
        <v>157</v>
      </c>
      <c r="D28" s="28">
        <v>154</v>
      </c>
      <c r="E28" s="28">
        <v>20</v>
      </c>
      <c r="F28" s="28">
        <v>161</v>
      </c>
    </row>
    <row r="29" spans="1:6" x14ac:dyDescent="0.25">
      <c r="A29" s="11" t="s">
        <v>46</v>
      </c>
      <c r="B29" s="29">
        <f>SUM(B5:B28)</f>
        <v>482</v>
      </c>
      <c r="C29" s="29">
        <f>SUM(C5:C28)</f>
        <v>5040</v>
      </c>
      <c r="D29" s="29">
        <f>SUM(D5:D28)</f>
        <v>4901</v>
      </c>
      <c r="E29" s="29">
        <f>SUM(E5:E28)</f>
        <v>737</v>
      </c>
      <c r="F29" s="30">
        <f>SUM(F5:F28)</f>
        <v>5298</v>
      </c>
    </row>
    <row r="30" spans="1:6" x14ac:dyDescent="0.25">
      <c r="A30" s="31"/>
      <c r="B30" s="28"/>
      <c r="C30" s="28"/>
      <c r="D30" s="28"/>
      <c r="E30" s="28"/>
      <c r="F30" s="28"/>
    </row>
    <row r="31" spans="1:6" x14ac:dyDescent="0.25">
      <c r="A31" s="11" t="s">
        <v>95</v>
      </c>
      <c r="B31" s="29">
        <f>B29</f>
        <v>482</v>
      </c>
      <c r="C31" s="29">
        <f t="shared" ref="C31:F31" si="0">C29</f>
        <v>5040</v>
      </c>
      <c r="D31" s="29">
        <f t="shared" si="0"/>
        <v>4901</v>
      </c>
      <c r="E31" s="29">
        <f t="shared" si="0"/>
        <v>737</v>
      </c>
      <c r="F31" s="30">
        <f t="shared" si="0"/>
        <v>5298</v>
      </c>
    </row>
  </sheetData>
  <mergeCells count="2">
    <mergeCell ref="B1:C1"/>
    <mergeCell ref="D1:E1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59712-7C00-4FFC-9858-1DD9DCD44C8F}">
  <dimension ref="A1:H62"/>
  <sheetViews>
    <sheetView topLeftCell="A31" zoomScaleNormal="100" workbookViewId="0">
      <selection activeCell="T36" sqref="T36"/>
    </sheetView>
  </sheetViews>
  <sheetFormatPr defaultRowHeight="15" x14ac:dyDescent="0.25"/>
  <cols>
    <col min="1" max="1" width="16.5703125" bestFit="1" customWidth="1"/>
    <col min="3" max="3" width="11.28515625" customWidth="1"/>
    <col min="4" max="4" width="12.140625" customWidth="1"/>
    <col min="5" max="5" width="12.28515625" customWidth="1"/>
    <col min="6" max="6" width="9.7109375" customWidth="1"/>
    <col min="8" max="8" width="11.7109375" customWidth="1"/>
  </cols>
  <sheetData>
    <row r="1" spans="1:8" x14ac:dyDescent="0.25">
      <c r="A1" s="1" t="s">
        <v>96</v>
      </c>
      <c r="B1" s="69" t="s">
        <v>1</v>
      </c>
      <c r="C1" s="69"/>
      <c r="D1" s="69" t="s">
        <v>2</v>
      </c>
      <c r="E1" s="69"/>
      <c r="F1" s="69"/>
      <c r="G1" s="69" t="s">
        <v>3</v>
      </c>
      <c r="H1" s="70"/>
    </row>
    <row r="2" spans="1:8" x14ac:dyDescent="0.25">
      <c r="A2" s="3"/>
      <c r="B2" s="15" t="s">
        <v>97</v>
      </c>
      <c r="C2" s="15" t="s">
        <v>98</v>
      </c>
      <c r="D2" s="15" t="s">
        <v>99</v>
      </c>
      <c r="E2" s="15" t="s">
        <v>100</v>
      </c>
      <c r="F2" s="15" t="s">
        <v>101</v>
      </c>
      <c r="G2" s="15" t="s">
        <v>102</v>
      </c>
      <c r="H2" s="15" t="s">
        <v>103</v>
      </c>
    </row>
    <row r="3" spans="1:8" x14ac:dyDescent="0.25">
      <c r="A3" s="3"/>
      <c r="B3" s="3" t="s">
        <v>104</v>
      </c>
      <c r="C3" s="3" t="s">
        <v>105</v>
      </c>
      <c r="D3" s="3" t="s">
        <v>106</v>
      </c>
      <c r="E3" s="3" t="s">
        <v>107</v>
      </c>
      <c r="F3" s="3" t="s">
        <v>93</v>
      </c>
      <c r="G3" s="3" t="s">
        <v>108</v>
      </c>
      <c r="H3" s="3" t="s">
        <v>109</v>
      </c>
    </row>
    <row r="4" spans="1:8" x14ac:dyDescent="0.25">
      <c r="A4" s="8" t="s">
        <v>110</v>
      </c>
    </row>
    <row r="5" spans="1:8" x14ac:dyDescent="0.25">
      <c r="A5" s="9" t="s">
        <v>111</v>
      </c>
      <c r="B5" s="28">
        <v>14</v>
      </c>
      <c r="C5" s="28">
        <v>91</v>
      </c>
      <c r="D5" s="28">
        <v>13</v>
      </c>
      <c r="E5" s="28">
        <v>46</v>
      </c>
      <c r="F5" s="28">
        <v>52</v>
      </c>
      <c r="G5" s="28">
        <v>12</v>
      </c>
      <c r="H5" s="28">
        <v>82</v>
      </c>
    </row>
    <row r="6" spans="1:8" x14ac:dyDescent="0.25">
      <c r="A6" s="9" t="s">
        <v>112</v>
      </c>
      <c r="B6" s="28">
        <v>52</v>
      </c>
      <c r="C6" s="28">
        <v>215</v>
      </c>
      <c r="D6" s="28">
        <v>45</v>
      </c>
      <c r="E6" s="28">
        <v>114</v>
      </c>
      <c r="F6" s="28">
        <v>125</v>
      </c>
      <c r="G6" s="28">
        <v>46</v>
      </c>
      <c r="H6" s="28">
        <v>187</v>
      </c>
    </row>
    <row r="7" spans="1:8" x14ac:dyDescent="0.25">
      <c r="A7" s="9" t="s">
        <v>113</v>
      </c>
      <c r="B7" s="28">
        <v>42</v>
      </c>
      <c r="C7" s="28">
        <v>212</v>
      </c>
      <c r="D7" s="28">
        <v>37</v>
      </c>
      <c r="E7" s="28">
        <v>111</v>
      </c>
      <c r="F7" s="28">
        <v>122</v>
      </c>
      <c r="G7" s="28">
        <v>38</v>
      </c>
      <c r="H7" s="28">
        <v>210</v>
      </c>
    </row>
    <row r="8" spans="1:8" x14ac:dyDescent="0.25">
      <c r="A8" s="9" t="s">
        <v>114</v>
      </c>
      <c r="B8" s="28">
        <v>11</v>
      </c>
      <c r="C8" s="28">
        <v>93</v>
      </c>
      <c r="D8" s="28">
        <v>13</v>
      </c>
      <c r="E8" s="28">
        <v>51</v>
      </c>
      <c r="F8" s="28">
        <v>48</v>
      </c>
      <c r="G8" s="28">
        <v>11</v>
      </c>
      <c r="H8" s="28">
        <v>77</v>
      </c>
    </row>
    <row r="9" spans="1:8" x14ac:dyDescent="0.25">
      <c r="A9" s="9" t="s">
        <v>115</v>
      </c>
      <c r="B9" s="28">
        <v>22</v>
      </c>
      <c r="C9" s="28">
        <v>111</v>
      </c>
      <c r="D9" s="28">
        <v>20</v>
      </c>
      <c r="E9" s="28">
        <v>66</v>
      </c>
      <c r="F9" s="28">
        <v>62</v>
      </c>
      <c r="G9" s="28">
        <v>20</v>
      </c>
      <c r="H9" s="28">
        <v>102</v>
      </c>
    </row>
    <row r="10" spans="1:8" x14ac:dyDescent="0.25">
      <c r="A10" s="9" t="s">
        <v>116</v>
      </c>
      <c r="B10" s="28">
        <v>51</v>
      </c>
      <c r="C10" s="28">
        <v>220</v>
      </c>
      <c r="D10" s="28">
        <v>50</v>
      </c>
      <c r="E10" s="28">
        <v>96</v>
      </c>
      <c r="F10" s="28">
        <v>135</v>
      </c>
      <c r="G10" s="28">
        <v>51</v>
      </c>
      <c r="H10" s="28">
        <v>203</v>
      </c>
    </row>
    <row r="11" spans="1:8" x14ac:dyDescent="0.25">
      <c r="A11" s="9" t="s">
        <v>117</v>
      </c>
      <c r="B11" s="28">
        <v>11</v>
      </c>
      <c r="C11" s="28">
        <v>170</v>
      </c>
      <c r="D11" s="28">
        <v>12</v>
      </c>
      <c r="E11" s="28">
        <v>93</v>
      </c>
      <c r="F11" s="28">
        <v>79</v>
      </c>
      <c r="G11" s="28">
        <v>10</v>
      </c>
      <c r="H11" s="28">
        <v>134</v>
      </c>
    </row>
    <row r="12" spans="1:8" x14ac:dyDescent="0.25">
      <c r="A12" s="9" t="s">
        <v>118</v>
      </c>
      <c r="B12" s="28">
        <v>1</v>
      </c>
      <c r="C12" s="28">
        <v>30</v>
      </c>
      <c r="D12" s="28">
        <v>0</v>
      </c>
      <c r="E12" s="28">
        <v>19</v>
      </c>
      <c r="F12" s="28">
        <v>14</v>
      </c>
      <c r="G12" s="28">
        <v>0</v>
      </c>
      <c r="H12" s="28">
        <v>20</v>
      </c>
    </row>
    <row r="13" spans="1:8" x14ac:dyDescent="0.25">
      <c r="A13" s="9" t="s">
        <v>119</v>
      </c>
      <c r="B13" s="28">
        <v>54</v>
      </c>
      <c r="C13" s="28">
        <v>436</v>
      </c>
      <c r="D13" s="28">
        <v>52</v>
      </c>
      <c r="E13" s="28">
        <v>198</v>
      </c>
      <c r="F13" s="28">
        <v>268</v>
      </c>
      <c r="G13" s="28">
        <v>51</v>
      </c>
      <c r="H13" s="28">
        <v>417</v>
      </c>
    </row>
    <row r="14" spans="1:8" x14ac:dyDescent="0.25">
      <c r="A14" s="9" t="s">
        <v>120</v>
      </c>
      <c r="B14" s="28">
        <v>28</v>
      </c>
      <c r="C14" s="28">
        <v>142</v>
      </c>
      <c r="D14" s="28">
        <v>29</v>
      </c>
      <c r="E14" s="28">
        <v>89</v>
      </c>
      <c r="F14" s="28">
        <v>54</v>
      </c>
      <c r="G14" s="28">
        <v>29</v>
      </c>
      <c r="H14" s="28">
        <v>121</v>
      </c>
    </row>
    <row r="15" spans="1:8" x14ac:dyDescent="0.25">
      <c r="A15" s="9" t="s">
        <v>121</v>
      </c>
      <c r="B15" s="28">
        <v>66</v>
      </c>
      <c r="C15" s="28">
        <v>288</v>
      </c>
      <c r="D15" s="28">
        <v>61</v>
      </c>
      <c r="E15" s="28">
        <v>150</v>
      </c>
      <c r="F15" s="28">
        <v>172</v>
      </c>
      <c r="G15" s="28">
        <v>60</v>
      </c>
      <c r="H15" s="28">
        <v>269</v>
      </c>
    </row>
    <row r="16" spans="1:8" x14ac:dyDescent="0.25">
      <c r="A16" s="11" t="s">
        <v>46</v>
      </c>
      <c r="B16" s="29">
        <f t="shared" ref="B16:H16" si="0">SUM(B5:B15)</f>
        <v>352</v>
      </c>
      <c r="C16" s="29">
        <f t="shared" si="0"/>
        <v>2008</v>
      </c>
      <c r="D16" s="29">
        <f t="shared" si="0"/>
        <v>332</v>
      </c>
      <c r="E16" s="29">
        <f t="shared" si="0"/>
        <v>1033</v>
      </c>
      <c r="F16" s="29">
        <f t="shared" si="0"/>
        <v>1131</v>
      </c>
      <c r="G16" s="29">
        <f t="shared" si="0"/>
        <v>328</v>
      </c>
      <c r="H16" s="30">
        <f t="shared" si="0"/>
        <v>1822</v>
      </c>
    </row>
    <row r="17" spans="1:8" x14ac:dyDescent="0.25">
      <c r="A17" s="24"/>
    </row>
    <row r="18" spans="1:8" x14ac:dyDescent="0.25">
      <c r="A18" s="1" t="s">
        <v>96</v>
      </c>
      <c r="B18" s="69" t="s">
        <v>1</v>
      </c>
      <c r="C18" s="69"/>
      <c r="D18" s="69" t="s">
        <v>2</v>
      </c>
      <c r="E18" s="69"/>
      <c r="F18" s="69"/>
      <c r="G18" s="69" t="s">
        <v>3</v>
      </c>
      <c r="H18" s="70"/>
    </row>
    <row r="19" spans="1:8" x14ac:dyDescent="0.25">
      <c r="A19" s="21"/>
      <c r="B19" s="15" t="s">
        <v>97</v>
      </c>
      <c r="C19" s="15" t="s">
        <v>98</v>
      </c>
      <c r="D19" s="15" t="s">
        <v>99</v>
      </c>
      <c r="E19" s="15" t="s">
        <v>100</v>
      </c>
      <c r="F19" s="15" t="s">
        <v>101</v>
      </c>
      <c r="G19" s="15" t="s">
        <v>102</v>
      </c>
      <c r="H19" s="25" t="s">
        <v>103</v>
      </c>
    </row>
    <row r="20" spans="1:8" x14ac:dyDescent="0.25">
      <c r="A20" s="5"/>
      <c r="B20" s="6" t="s">
        <v>104</v>
      </c>
      <c r="C20" s="6" t="s">
        <v>105</v>
      </c>
      <c r="D20" s="6" t="s">
        <v>106</v>
      </c>
      <c r="E20" s="6" t="s">
        <v>107</v>
      </c>
      <c r="F20" s="6" t="s">
        <v>93</v>
      </c>
      <c r="G20" s="6" t="s">
        <v>108</v>
      </c>
      <c r="H20" s="7" t="s">
        <v>109</v>
      </c>
    </row>
    <row r="21" spans="1:8" x14ac:dyDescent="0.25">
      <c r="A21" s="8" t="s">
        <v>122</v>
      </c>
    </row>
    <row r="22" spans="1:8" x14ac:dyDescent="0.25">
      <c r="A22" s="9" t="s">
        <v>123</v>
      </c>
      <c r="B22" s="28">
        <v>21</v>
      </c>
      <c r="C22" s="28">
        <v>9</v>
      </c>
      <c r="D22" s="28">
        <v>18</v>
      </c>
      <c r="E22" s="28">
        <v>5</v>
      </c>
      <c r="F22" s="28">
        <v>13</v>
      </c>
      <c r="G22" s="28">
        <v>17</v>
      </c>
      <c r="H22" s="28">
        <v>17</v>
      </c>
    </row>
    <row r="23" spans="1:8" x14ac:dyDescent="0.25">
      <c r="A23" s="9" t="s">
        <v>124</v>
      </c>
      <c r="B23" s="28">
        <v>130</v>
      </c>
      <c r="C23" s="28">
        <v>72</v>
      </c>
      <c r="D23" s="28">
        <v>130</v>
      </c>
      <c r="E23" s="28">
        <v>29</v>
      </c>
      <c r="F23" s="28">
        <v>62</v>
      </c>
      <c r="G23" s="28">
        <v>127</v>
      </c>
      <c r="H23" s="28">
        <v>83</v>
      </c>
    </row>
    <row r="24" spans="1:8" x14ac:dyDescent="0.25">
      <c r="A24" s="9" t="s">
        <v>125</v>
      </c>
      <c r="B24" s="28">
        <v>160</v>
      </c>
      <c r="C24" s="28">
        <v>92</v>
      </c>
      <c r="D24" s="28">
        <v>151</v>
      </c>
      <c r="E24" s="28">
        <v>37</v>
      </c>
      <c r="F24" s="28">
        <v>71</v>
      </c>
      <c r="G24" s="28">
        <v>150</v>
      </c>
      <c r="H24" s="28">
        <v>106</v>
      </c>
    </row>
    <row r="25" spans="1:8" x14ac:dyDescent="0.25">
      <c r="A25" s="9" t="s">
        <v>126</v>
      </c>
      <c r="B25" s="28">
        <v>180</v>
      </c>
      <c r="C25" s="28">
        <v>99</v>
      </c>
      <c r="D25" s="28">
        <v>173</v>
      </c>
      <c r="E25" s="28">
        <v>43</v>
      </c>
      <c r="F25" s="28">
        <v>96</v>
      </c>
      <c r="G25" s="28">
        <v>171</v>
      </c>
      <c r="H25" s="28">
        <v>134</v>
      </c>
    </row>
    <row r="26" spans="1:8" x14ac:dyDescent="0.25">
      <c r="A26" s="9" t="s">
        <v>127</v>
      </c>
      <c r="B26" s="28">
        <v>187</v>
      </c>
      <c r="C26" s="28">
        <v>109</v>
      </c>
      <c r="D26" s="28">
        <v>186</v>
      </c>
      <c r="E26" s="28">
        <v>40</v>
      </c>
      <c r="F26" s="28">
        <v>97</v>
      </c>
      <c r="G26" s="28">
        <v>179</v>
      </c>
      <c r="H26" s="28">
        <v>131</v>
      </c>
    </row>
    <row r="27" spans="1:8" x14ac:dyDescent="0.25">
      <c r="A27" s="9" t="s">
        <v>128</v>
      </c>
      <c r="B27" s="28">
        <v>185</v>
      </c>
      <c r="C27" s="28">
        <v>46</v>
      </c>
      <c r="D27" s="28">
        <v>181</v>
      </c>
      <c r="E27" s="28">
        <v>19</v>
      </c>
      <c r="F27" s="28">
        <v>34</v>
      </c>
      <c r="G27" s="28">
        <v>179</v>
      </c>
      <c r="H27" s="28">
        <v>52</v>
      </c>
    </row>
    <row r="28" spans="1:8" x14ac:dyDescent="0.25">
      <c r="A28" s="9" t="s">
        <v>129</v>
      </c>
      <c r="B28" s="28">
        <v>103</v>
      </c>
      <c r="C28" s="28">
        <v>81</v>
      </c>
      <c r="D28" s="28">
        <v>98</v>
      </c>
      <c r="E28" s="28">
        <v>31</v>
      </c>
      <c r="F28" s="28">
        <v>73</v>
      </c>
      <c r="G28" s="28">
        <v>98</v>
      </c>
      <c r="H28" s="28">
        <v>103</v>
      </c>
    </row>
    <row r="29" spans="1:8" x14ac:dyDescent="0.25">
      <c r="A29" s="9" t="s">
        <v>130</v>
      </c>
      <c r="B29" s="28">
        <v>24</v>
      </c>
      <c r="C29" s="28">
        <v>7</v>
      </c>
      <c r="D29" s="28">
        <v>23</v>
      </c>
      <c r="E29" s="28">
        <v>1</v>
      </c>
      <c r="F29" s="28">
        <v>6</v>
      </c>
      <c r="G29" s="28">
        <v>24</v>
      </c>
      <c r="H29" s="28">
        <v>7</v>
      </c>
    </row>
    <row r="30" spans="1:8" x14ac:dyDescent="0.25">
      <c r="A30" s="9" t="s">
        <v>131</v>
      </c>
      <c r="B30" s="28">
        <v>236</v>
      </c>
      <c r="C30" s="28">
        <v>90</v>
      </c>
      <c r="D30" s="28">
        <v>221</v>
      </c>
      <c r="E30" s="28">
        <v>24</v>
      </c>
      <c r="F30" s="28">
        <v>95</v>
      </c>
      <c r="G30" s="28">
        <v>225</v>
      </c>
      <c r="H30" s="28">
        <v>118</v>
      </c>
    </row>
    <row r="31" spans="1:8" x14ac:dyDescent="0.25">
      <c r="A31" s="9" t="s">
        <v>132</v>
      </c>
      <c r="B31" s="28">
        <v>218</v>
      </c>
      <c r="C31" s="28">
        <v>69</v>
      </c>
      <c r="D31" s="28">
        <v>209</v>
      </c>
      <c r="E31" s="28">
        <v>16</v>
      </c>
      <c r="F31" s="28">
        <v>71</v>
      </c>
      <c r="G31" s="28">
        <v>207</v>
      </c>
      <c r="H31" s="28">
        <v>85</v>
      </c>
    </row>
    <row r="32" spans="1:8" x14ac:dyDescent="0.25">
      <c r="A32" s="9" t="s">
        <v>133</v>
      </c>
      <c r="B32" s="28">
        <v>251</v>
      </c>
      <c r="C32" s="28">
        <v>48</v>
      </c>
      <c r="D32" s="28">
        <v>245</v>
      </c>
      <c r="E32" s="28">
        <v>25</v>
      </c>
      <c r="F32" s="28">
        <v>39</v>
      </c>
      <c r="G32" s="28">
        <v>243</v>
      </c>
      <c r="H32" s="28">
        <v>54</v>
      </c>
    </row>
    <row r="33" spans="1:8" x14ac:dyDescent="0.25">
      <c r="A33" s="9" t="s">
        <v>134</v>
      </c>
      <c r="B33" s="28">
        <v>146</v>
      </c>
      <c r="C33" s="28">
        <v>105</v>
      </c>
      <c r="D33" s="28">
        <v>142</v>
      </c>
      <c r="E33" s="28">
        <v>41</v>
      </c>
      <c r="F33" s="28">
        <v>99</v>
      </c>
      <c r="G33" s="28">
        <v>143</v>
      </c>
      <c r="H33" s="28">
        <v>134</v>
      </c>
    </row>
    <row r="34" spans="1:8" x14ac:dyDescent="0.25">
      <c r="A34" s="9" t="s">
        <v>135</v>
      </c>
      <c r="B34" s="28">
        <v>180</v>
      </c>
      <c r="C34" s="28">
        <v>43</v>
      </c>
      <c r="D34" s="28">
        <v>171</v>
      </c>
      <c r="E34" s="28">
        <v>24</v>
      </c>
      <c r="F34" s="28">
        <v>39</v>
      </c>
      <c r="G34" s="28">
        <v>164</v>
      </c>
      <c r="H34" s="28">
        <v>64</v>
      </c>
    </row>
    <row r="35" spans="1:8" x14ac:dyDescent="0.25">
      <c r="A35" s="1" t="s">
        <v>96</v>
      </c>
      <c r="B35" s="69" t="s">
        <v>1</v>
      </c>
      <c r="C35" s="69"/>
      <c r="D35" s="69" t="s">
        <v>2</v>
      </c>
      <c r="E35" s="69"/>
      <c r="F35" s="69"/>
      <c r="G35" s="69" t="s">
        <v>3</v>
      </c>
      <c r="H35" s="70"/>
    </row>
    <row r="36" spans="1:8" x14ac:dyDescent="0.25">
      <c r="A36" s="21"/>
      <c r="B36" s="15" t="s">
        <v>97</v>
      </c>
      <c r="C36" s="15" t="s">
        <v>98</v>
      </c>
      <c r="D36" s="15" t="s">
        <v>99</v>
      </c>
      <c r="E36" s="15" t="s">
        <v>100</v>
      </c>
      <c r="F36" s="15" t="s">
        <v>101</v>
      </c>
      <c r="G36" s="15" t="s">
        <v>102</v>
      </c>
      <c r="H36" s="25" t="s">
        <v>103</v>
      </c>
    </row>
    <row r="37" spans="1:8" x14ac:dyDescent="0.25">
      <c r="A37" s="5"/>
      <c r="B37" s="6" t="s">
        <v>104</v>
      </c>
      <c r="C37" s="6" t="s">
        <v>105</v>
      </c>
      <c r="D37" s="6" t="s">
        <v>106</v>
      </c>
      <c r="E37" s="6" t="s">
        <v>107</v>
      </c>
      <c r="F37" s="6" t="s">
        <v>93</v>
      </c>
      <c r="G37" s="6" t="s">
        <v>108</v>
      </c>
      <c r="H37" s="7" t="s">
        <v>109</v>
      </c>
    </row>
    <row r="38" spans="1:8" x14ac:dyDescent="0.25">
      <c r="A38" s="8" t="s">
        <v>122</v>
      </c>
    </row>
    <row r="39" spans="1:8" x14ac:dyDescent="0.25">
      <c r="A39" s="9" t="s">
        <v>136</v>
      </c>
      <c r="B39" s="28">
        <v>172</v>
      </c>
      <c r="C39" s="28">
        <v>48</v>
      </c>
      <c r="D39" s="28">
        <v>172</v>
      </c>
      <c r="E39" s="28">
        <v>15</v>
      </c>
      <c r="F39" s="28">
        <v>41</v>
      </c>
      <c r="G39" s="28">
        <v>170</v>
      </c>
      <c r="H39" s="28">
        <v>51</v>
      </c>
    </row>
    <row r="40" spans="1:8" x14ac:dyDescent="0.25">
      <c r="A40" s="9" t="s">
        <v>137</v>
      </c>
      <c r="B40" s="28">
        <v>207</v>
      </c>
      <c r="C40" s="28">
        <v>37</v>
      </c>
      <c r="D40" s="28">
        <v>205</v>
      </c>
      <c r="E40" s="28">
        <v>14</v>
      </c>
      <c r="F40" s="28">
        <v>33</v>
      </c>
      <c r="G40" s="28">
        <v>197</v>
      </c>
      <c r="H40" s="28">
        <v>46</v>
      </c>
    </row>
    <row r="41" spans="1:8" x14ac:dyDescent="0.25">
      <c r="A41" s="9" t="s">
        <v>138</v>
      </c>
      <c r="B41" s="28">
        <v>135</v>
      </c>
      <c r="C41" s="28">
        <v>33</v>
      </c>
      <c r="D41" s="28">
        <v>135</v>
      </c>
      <c r="E41" s="28">
        <v>12</v>
      </c>
      <c r="F41" s="28">
        <v>26</v>
      </c>
      <c r="G41" s="28">
        <v>135</v>
      </c>
      <c r="H41" s="28">
        <v>32</v>
      </c>
    </row>
    <row r="42" spans="1:8" x14ac:dyDescent="0.25">
      <c r="A42" s="9" t="s">
        <v>139</v>
      </c>
      <c r="B42" s="28">
        <v>148</v>
      </c>
      <c r="C42" s="28">
        <v>98</v>
      </c>
      <c r="D42" s="28">
        <v>143</v>
      </c>
      <c r="E42" s="28">
        <v>44</v>
      </c>
      <c r="F42" s="28">
        <v>78</v>
      </c>
      <c r="G42" s="28">
        <v>138</v>
      </c>
      <c r="H42" s="28">
        <v>121</v>
      </c>
    </row>
    <row r="43" spans="1:8" x14ac:dyDescent="0.25">
      <c r="A43" s="9" t="s">
        <v>140</v>
      </c>
      <c r="B43" s="28">
        <v>58</v>
      </c>
      <c r="C43" s="28">
        <v>20</v>
      </c>
      <c r="D43" s="28">
        <v>59</v>
      </c>
      <c r="E43" s="28">
        <v>6</v>
      </c>
      <c r="F43" s="28">
        <v>24</v>
      </c>
      <c r="G43" s="28">
        <v>57</v>
      </c>
      <c r="H43" s="28">
        <v>25</v>
      </c>
    </row>
    <row r="44" spans="1:8" x14ac:dyDescent="0.25">
      <c r="A44" s="9" t="s">
        <v>141</v>
      </c>
      <c r="B44" s="28">
        <v>63</v>
      </c>
      <c r="C44" s="28">
        <v>226</v>
      </c>
      <c r="D44" s="28">
        <v>60</v>
      </c>
      <c r="E44" s="28">
        <v>103</v>
      </c>
      <c r="F44" s="28">
        <v>131</v>
      </c>
      <c r="G44" s="28">
        <v>61</v>
      </c>
      <c r="H44" s="28">
        <v>245</v>
      </c>
    </row>
    <row r="45" spans="1:8" x14ac:dyDescent="0.25">
      <c r="A45" s="9" t="s">
        <v>142</v>
      </c>
      <c r="B45" s="28">
        <v>2</v>
      </c>
      <c r="C45" s="28">
        <v>12</v>
      </c>
      <c r="D45" s="28">
        <v>2</v>
      </c>
      <c r="E45" s="28">
        <v>2</v>
      </c>
      <c r="F45" s="28">
        <v>10</v>
      </c>
      <c r="G45" s="28">
        <v>2</v>
      </c>
      <c r="H45" s="28">
        <v>12</v>
      </c>
    </row>
    <row r="46" spans="1:8" x14ac:dyDescent="0.25">
      <c r="A46" s="9" t="s">
        <v>143</v>
      </c>
      <c r="B46" s="28">
        <v>92</v>
      </c>
      <c r="C46" s="28">
        <v>137</v>
      </c>
      <c r="D46" s="28">
        <v>89</v>
      </c>
      <c r="E46" s="28">
        <v>51</v>
      </c>
      <c r="F46" s="28">
        <v>105</v>
      </c>
      <c r="G46" s="28">
        <v>87</v>
      </c>
      <c r="H46" s="28">
        <v>159</v>
      </c>
    </row>
    <row r="47" spans="1:8" x14ac:dyDescent="0.25">
      <c r="A47" s="9" t="s">
        <v>144</v>
      </c>
      <c r="B47" s="28">
        <v>13</v>
      </c>
      <c r="C47" s="28">
        <v>64</v>
      </c>
      <c r="D47" s="28">
        <v>12</v>
      </c>
      <c r="E47" s="28">
        <v>46</v>
      </c>
      <c r="F47" s="28">
        <v>26</v>
      </c>
      <c r="G47" s="28">
        <v>13</v>
      </c>
      <c r="H47" s="28">
        <v>65</v>
      </c>
    </row>
    <row r="48" spans="1:8" x14ac:dyDescent="0.25">
      <c r="A48" s="9" t="s">
        <v>145</v>
      </c>
      <c r="B48" s="28">
        <v>17</v>
      </c>
      <c r="C48" s="28">
        <v>47</v>
      </c>
      <c r="D48" s="28">
        <v>17</v>
      </c>
      <c r="E48" s="28">
        <v>29</v>
      </c>
      <c r="F48" s="28">
        <v>20</v>
      </c>
      <c r="G48" s="28">
        <v>17</v>
      </c>
      <c r="H48" s="28">
        <v>49</v>
      </c>
    </row>
    <row r="49" spans="1:8" x14ac:dyDescent="0.25">
      <c r="A49" s="9" t="s">
        <v>146</v>
      </c>
      <c r="B49" s="28">
        <v>38</v>
      </c>
      <c r="C49" s="28">
        <v>62</v>
      </c>
      <c r="D49" s="28">
        <v>35</v>
      </c>
      <c r="E49" s="28">
        <v>20</v>
      </c>
      <c r="F49" s="28">
        <v>49</v>
      </c>
      <c r="G49" s="28">
        <v>34</v>
      </c>
      <c r="H49" s="28">
        <v>68</v>
      </c>
    </row>
    <row r="50" spans="1:8" x14ac:dyDescent="0.25">
      <c r="A50" s="9" t="s">
        <v>147</v>
      </c>
      <c r="B50" s="28">
        <v>2</v>
      </c>
      <c r="C50" s="28">
        <v>31</v>
      </c>
      <c r="D50" s="28">
        <v>2</v>
      </c>
      <c r="E50" s="28">
        <v>13</v>
      </c>
      <c r="F50" s="28">
        <v>19</v>
      </c>
      <c r="G50" s="28">
        <v>2</v>
      </c>
      <c r="H50" s="28">
        <v>36</v>
      </c>
    </row>
    <row r="51" spans="1:8" x14ac:dyDescent="0.25">
      <c r="A51" s="9" t="s">
        <v>148</v>
      </c>
      <c r="B51" s="28">
        <v>31</v>
      </c>
      <c r="C51" s="28">
        <v>42</v>
      </c>
      <c r="D51" s="28">
        <v>32</v>
      </c>
      <c r="E51" s="28">
        <v>26</v>
      </c>
      <c r="F51" s="28">
        <v>29</v>
      </c>
      <c r="G51" s="28">
        <v>26</v>
      </c>
      <c r="H51" s="28">
        <v>52</v>
      </c>
    </row>
    <row r="52" spans="1:8" x14ac:dyDescent="0.25">
      <c r="A52" s="9" t="s">
        <v>149</v>
      </c>
      <c r="B52" s="28">
        <v>45</v>
      </c>
      <c r="C52" s="28">
        <v>109</v>
      </c>
      <c r="D52" s="28">
        <v>44</v>
      </c>
      <c r="E52" s="28">
        <v>58</v>
      </c>
      <c r="F52" s="28">
        <v>72</v>
      </c>
      <c r="G52" s="28">
        <v>44</v>
      </c>
      <c r="H52" s="28">
        <v>119</v>
      </c>
    </row>
    <row r="53" spans="1:8" x14ac:dyDescent="0.25">
      <c r="A53" s="9" t="s">
        <v>150</v>
      </c>
      <c r="B53" s="28">
        <v>28</v>
      </c>
      <c r="C53" s="28">
        <v>117</v>
      </c>
      <c r="D53" s="28">
        <v>27</v>
      </c>
      <c r="E53" s="28">
        <v>76</v>
      </c>
      <c r="F53" s="28">
        <v>45</v>
      </c>
      <c r="G53" s="28">
        <v>28</v>
      </c>
      <c r="H53" s="28">
        <v>114</v>
      </c>
    </row>
    <row r="54" spans="1:8" x14ac:dyDescent="0.25">
      <c r="A54" s="9" t="s">
        <v>151</v>
      </c>
      <c r="B54" s="28">
        <v>105</v>
      </c>
      <c r="C54" s="28">
        <v>129</v>
      </c>
      <c r="D54" s="28">
        <v>97</v>
      </c>
      <c r="E54" s="28">
        <v>72</v>
      </c>
      <c r="F54" s="28">
        <v>75</v>
      </c>
      <c r="G54" s="28">
        <v>100</v>
      </c>
      <c r="H54" s="28">
        <v>150</v>
      </c>
    </row>
    <row r="55" spans="1:8" x14ac:dyDescent="0.25">
      <c r="A55" s="9" t="s">
        <v>152</v>
      </c>
      <c r="B55" s="28">
        <v>49</v>
      </c>
      <c r="C55" s="28">
        <v>68</v>
      </c>
      <c r="D55" s="28">
        <v>47</v>
      </c>
      <c r="E55" s="28">
        <v>31</v>
      </c>
      <c r="F55" s="28">
        <v>57</v>
      </c>
      <c r="G55" s="28">
        <v>46</v>
      </c>
      <c r="H55" s="28">
        <v>85</v>
      </c>
    </row>
    <row r="56" spans="1:8" x14ac:dyDescent="0.25">
      <c r="A56" s="9" t="s">
        <v>153</v>
      </c>
      <c r="B56" s="28">
        <v>25</v>
      </c>
      <c r="C56" s="28">
        <v>43</v>
      </c>
      <c r="D56" s="28">
        <v>22</v>
      </c>
      <c r="E56" s="28">
        <v>28</v>
      </c>
      <c r="F56" s="28">
        <v>18</v>
      </c>
      <c r="G56" s="28">
        <v>23</v>
      </c>
      <c r="H56" s="28">
        <v>44</v>
      </c>
    </row>
    <row r="57" spans="1:8" x14ac:dyDescent="0.25">
      <c r="A57" s="9" t="s">
        <v>154</v>
      </c>
      <c r="B57" s="28">
        <v>14</v>
      </c>
      <c r="C57" s="28">
        <v>40</v>
      </c>
      <c r="D57" s="28">
        <v>12</v>
      </c>
      <c r="E57" s="28">
        <v>24</v>
      </c>
      <c r="F57" s="28">
        <v>17</v>
      </c>
      <c r="G57" s="28">
        <v>13</v>
      </c>
      <c r="H57" s="28">
        <v>37</v>
      </c>
    </row>
    <row r="58" spans="1:8" x14ac:dyDescent="0.25">
      <c r="A58" s="9" t="s">
        <v>155</v>
      </c>
      <c r="B58" s="28">
        <v>13</v>
      </c>
      <c r="C58" s="28">
        <v>32</v>
      </c>
      <c r="D58" s="28">
        <v>13</v>
      </c>
      <c r="E58" s="28">
        <v>17</v>
      </c>
      <c r="F58" s="28">
        <v>16</v>
      </c>
      <c r="G58" s="28">
        <v>13</v>
      </c>
      <c r="H58" s="28">
        <v>32</v>
      </c>
    </row>
    <row r="59" spans="1:8" x14ac:dyDescent="0.25">
      <c r="A59" s="9" t="s">
        <v>156</v>
      </c>
      <c r="B59" s="28">
        <v>54</v>
      </c>
      <c r="C59" s="28">
        <v>103</v>
      </c>
      <c r="D59" s="28">
        <v>46</v>
      </c>
      <c r="E59" s="28">
        <v>52</v>
      </c>
      <c r="F59" s="28">
        <v>66</v>
      </c>
      <c r="G59" s="28">
        <v>45</v>
      </c>
      <c r="H59" s="28">
        <v>104</v>
      </c>
    </row>
    <row r="60" spans="1:8" x14ac:dyDescent="0.25">
      <c r="A60" s="11" t="s">
        <v>46</v>
      </c>
      <c r="B60" s="29">
        <f t="shared" ref="B60:H60" si="1">SUM(B22:B59)</f>
        <v>3332</v>
      </c>
      <c r="C60" s="29">
        <f t="shared" si="1"/>
        <v>2368</v>
      </c>
      <c r="D60" s="29">
        <f t="shared" si="1"/>
        <v>3219</v>
      </c>
      <c r="E60" s="29">
        <f t="shared" si="1"/>
        <v>1074</v>
      </c>
      <c r="F60" s="29">
        <f t="shared" si="1"/>
        <v>1752</v>
      </c>
      <c r="G60" s="29">
        <f t="shared" si="1"/>
        <v>3178</v>
      </c>
      <c r="H60" s="30">
        <f t="shared" si="1"/>
        <v>2734</v>
      </c>
    </row>
    <row r="62" spans="1:8" x14ac:dyDescent="0.25">
      <c r="A62" s="68" t="s">
        <v>157</v>
      </c>
      <c r="B62" s="29">
        <f t="shared" ref="B62:H62" si="2">B16+B60</f>
        <v>3684</v>
      </c>
      <c r="C62" s="29">
        <f t="shared" si="2"/>
        <v>4376</v>
      </c>
      <c r="D62" s="29">
        <f t="shared" si="2"/>
        <v>3551</v>
      </c>
      <c r="E62" s="29">
        <f t="shared" si="2"/>
        <v>2107</v>
      </c>
      <c r="F62" s="29">
        <f t="shared" si="2"/>
        <v>2883</v>
      </c>
      <c r="G62" s="29">
        <f t="shared" si="2"/>
        <v>3506</v>
      </c>
      <c r="H62" s="30">
        <f t="shared" si="2"/>
        <v>4556</v>
      </c>
    </row>
  </sheetData>
  <mergeCells count="9">
    <mergeCell ref="B35:C35"/>
    <mergeCell ref="D35:F35"/>
    <mergeCell ref="G35:H35"/>
    <mergeCell ref="B1:C1"/>
    <mergeCell ref="D1:F1"/>
    <mergeCell ref="G1:H1"/>
    <mergeCell ref="B18:C18"/>
    <mergeCell ref="D18:F18"/>
    <mergeCell ref="G18:H18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9AD23-B401-4DA6-AB47-DAB4E46B2A31}">
  <dimension ref="A1:E58"/>
  <sheetViews>
    <sheetView zoomScaleNormal="100" workbookViewId="0">
      <pane ySplit="15" topLeftCell="A52" activePane="bottomLeft" state="frozen"/>
      <selection activeCell="L4" sqref="K4:L4"/>
      <selection pane="bottomLeft" activeCell="L4" sqref="K4:L4"/>
    </sheetView>
  </sheetViews>
  <sheetFormatPr defaultRowHeight="15" x14ac:dyDescent="0.25"/>
  <cols>
    <col min="1" max="1" width="19.140625" customWidth="1"/>
    <col min="2" max="2" width="11.42578125" customWidth="1"/>
    <col min="3" max="3" width="12.140625" customWidth="1"/>
    <col min="4" max="4" width="12.28515625" customWidth="1"/>
    <col min="5" max="5" width="15.85546875" customWidth="1"/>
  </cols>
  <sheetData>
    <row r="1" spans="1:5" x14ac:dyDescent="0.25">
      <c r="A1" s="1" t="s">
        <v>158</v>
      </c>
      <c r="B1" s="20" t="s">
        <v>1</v>
      </c>
      <c r="C1" s="69" t="s">
        <v>2</v>
      </c>
      <c r="D1" s="69"/>
      <c r="E1" s="27" t="s">
        <v>3</v>
      </c>
    </row>
    <row r="2" spans="1:5" x14ac:dyDescent="0.25">
      <c r="A2" s="3"/>
      <c r="B2" s="15" t="s">
        <v>98</v>
      </c>
      <c r="C2" s="15" t="s">
        <v>159</v>
      </c>
      <c r="D2" s="15" t="s">
        <v>160</v>
      </c>
      <c r="E2" s="15" t="s">
        <v>161</v>
      </c>
    </row>
    <row r="3" spans="1:5" x14ac:dyDescent="0.25">
      <c r="A3" s="3"/>
      <c r="B3" s="3" t="s">
        <v>162</v>
      </c>
      <c r="C3" s="3" t="s">
        <v>163</v>
      </c>
      <c r="D3" s="3" t="s">
        <v>164</v>
      </c>
      <c r="E3" s="3" t="s">
        <v>165</v>
      </c>
    </row>
    <row r="4" spans="1:5" x14ac:dyDescent="0.25">
      <c r="A4" s="8" t="s">
        <v>166</v>
      </c>
    </row>
    <row r="5" spans="1:5" x14ac:dyDescent="0.25">
      <c r="A5" s="9" t="s">
        <v>167</v>
      </c>
      <c r="B5" s="28">
        <v>145</v>
      </c>
      <c r="C5" s="28">
        <v>26</v>
      </c>
      <c r="D5" s="28">
        <v>121</v>
      </c>
      <c r="E5" s="28">
        <v>137</v>
      </c>
    </row>
    <row r="6" spans="1:5" x14ac:dyDescent="0.25">
      <c r="A6" s="9" t="s">
        <v>168</v>
      </c>
      <c r="B6" s="28">
        <v>185</v>
      </c>
      <c r="C6" s="28">
        <v>55</v>
      </c>
      <c r="D6" s="28">
        <v>135</v>
      </c>
      <c r="E6" s="28">
        <v>182</v>
      </c>
    </row>
    <row r="7" spans="1:5" x14ac:dyDescent="0.25">
      <c r="A7" s="9" t="s">
        <v>169</v>
      </c>
      <c r="B7" s="28">
        <v>60</v>
      </c>
      <c r="C7" s="28">
        <v>22</v>
      </c>
      <c r="D7" s="28">
        <v>37</v>
      </c>
      <c r="E7" s="28">
        <v>59</v>
      </c>
    </row>
    <row r="8" spans="1:5" x14ac:dyDescent="0.25">
      <c r="A8" s="9" t="s">
        <v>170</v>
      </c>
      <c r="B8" s="28">
        <v>128</v>
      </c>
      <c r="C8" s="28">
        <v>25</v>
      </c>
      <c r="D8" s="28">
        <v>113</v>
      </c>
      <c r="E8" s="28">
        <v>125</v>
      </c>
    </row>
    <row r="9" spans="1:5" x14ac:dyDescent="0.25">
      <c r="A9" s="9" t="s">
        <v>171</v>
      </c>
      <c r="B9" s="28">
        <v>109</v>
      </c>
      <c r="C9" s="28">
        <v>18</v>
      </c>
      <c r="D9" s="28">
        <v>93</v>
      </c>
      <c r="E9" s="28">
        <v>109</v>
      </c>
    </row>
    <row r="10" spans="1:5" x14ac:dyDescent="0.25">
      <c r="A10" s="9" t="s">
        <v>172</v>
      </c>
      <c r="B10" s="28">
        <v>19</v>
      </c>
      <c r="C10" s="28">
        <v>2</v>
      </c>
      <c r="D10" s="28">
        <v>16</v>
      </c>
      <c r="E10" s="28">
        <v>17</v>
      </c>
    </row>
    <row r="11" spans="1:5" x14ac:dyDescent="0.25">
      <c r="A11" s="9" t="s">
        <v>173</v>
      </c>
      <c r="B11" s="28">
        <v>20</v>
      </c>
      <c r="C11" s="28">
        <v>2</v>
      </c>
      <c r="D11" s="28">
        <v>15</v>
      </c>
      <c r="E11" s="28">
        <v>20</v>
      </c>
    </row>
    <row r="12" spans="1:5" x14ac:dyDescent="0.25">
      <c r="A12" s="9" t="s">
        <v>174</v>
      </c>
      <c r="B12" s="28">
        <v>2</v>
      </c>
      <c r="C12" s="28">
        <v>1</v>
      </c>
      <c r="D12" s="28">
        <v>1</v>
      </c>
      <c r="E12" s="28">
        <v>2</v>
      </c>
    </row>
    <row r="13" spans="1:5" x14ac:dyDescent="0.25">
      <c r="A13" s="9" t="s">
        <v>54</v>
      </c>
      <c r="B13" s="28"/>
      <c r="C13" s="28"/>
      <c r="D13" s="28"/>
      <c r="E13" s="28"/>
    </row>
    <row r="14" spans="1:5" x14ac:dyDescent="0.25">
      <c r="A14" s="11" t="s">
        <v>46</v>
      </c>
      <c r="B14" s="29">
        <f>SUM(B5:B13)</f>
        <v>668</v>
      </c>
      <c r="C14" s="29">
        <f t="shared" ref="C14:E14" si="0">SUM(C5:C13)</f>
        <v>151</v>
      </c>
      <c r="D14" s="29">
        <f t="shared" si="0"/>
        <v>531</v>
      </c>
      <c r="E14" s="30">
        <f t="shared" si="0"/>
        <v>651</v>
      </c>
    </row>
    <row r="15" spans="1:5" x14ac:dyDescent="0.25">
      <c r="A15" s="24"/>
    </row>
    <row r="16" spans="1:5" x14ac:dyDescent="0.25">
      <c r="A16" s="1" t="s">
        <v>158</v>
      </c>
      <c r="B16" s="20" t="s">
        <v>1</v>
      </c>
      <c r="C16" s="69" t="s">
        <v>2</v>
      </c>
      <c r="D16" s="69"/>
      <c r="E16" s="27" t="s">
        <v>3</v>
      </c>
    </row>
    <row r="17" spans="1:5" x14ac:dyDescent="0.25">
      <c r="A17" s="21"/>
      <c r="B17" s="15" t="s">
        <v>98</v>
      </c>
      <c r="C17" s="15" t="s">
        <v>159</v>
      </c>
      <c r="D17" s="15" t="s">
        <v>160</v>
      </c>
      <c r="E17" s="25" t="s">
        <v>161</v>
      </c>
    </row>
    <row r="18" spans="1:5" x14ac:dyDescent="0.25">
      <c r="A18" s="5"/>
      <c r="B18" s="6" t="s">
        <v>162</v>
      </c>
      <c r="C18" s="6" t="s">
        <v>163</v>
      </c>
      <c r="D18" s="6" t="s">
        <v>164</v>
      </c>
      <c r="E18" s="7" t="s">
        <v>165</v>
      </c>
    </row>
    <row r="19" spans="1:5" x14ac:dyDescent="0.25">
      <c r="A19" s="8" t="s">
        <v>175</v>
      </c>
    </row>
    <row r="20" spans="1:5" x14ac:dyDescent="0.25">
      <c r="A20" s="9" t="s">
        <v>176</v>
      </c>
      <c r="B20" s="10">
        <v>72</v>
      </c>
      <c r="C20" s="10">
        <v>21</v>
      </c>
      <c r="D20" s="10">
        <v>54</v>
      </c>
      <c r="E20" s="10">
        <v>67</v>
      </c>
    </row>
    <row r="21" spans="1:5" x14ac:dyDescent="0.25">
      <c r="A21" s="9" t="s">
        <v>177</v>
      </c>
      <c r="B21" s="10">
        <v>130</v>
      </c>
      <c r="C21" s="10">
        <v>38</v>
      </c>
      <c r="D21" s="10">
        <v>92</v>
      </c>
      <c r="E21" s="10">
        <v>124</v>
      </c>
    </row>
    <row r="22" spans="1:5" x14ac:dyDescent="0.25">
      <c r="A22" s="9" t="s">
        <v>178</v>
      </c>
      <c r="B22" s="10">
        <v>119</v>
      </c>
      <c r="C22" s="10">
        <v>25</v>
      </c>
      <c r="D22" s="10">
        <v>91</v>
      </c>
      <c r="E22" s="10">
        <v>115</v>
      </c>
    </row>
    <row r="23" spans="1:5" x14ac:dyDescent="0.25">
      <c r="A23" s="9" t="s">
        <v>179</v>
      </c>
      <c r="B23" s="10">
        <v>101</v>
      </c>
      <c r="C23" s="10">
        <v>14</v>
      </c>
      <c r="D23" s="10">
        <v>92</v>
      </c>
      <c r="E23" s="10">
        <v>100</v>
      </c>
    </row>
    <row r="24" spans="1:5" x14ac:dyDescent="0.25">
      <c r="A24" s="9" t="s">
        <v>180</v>
      </c>
      <c r="B24" s="10">
        <v>95</v>
      </c>
      <c r="C24" s="10">
        <v>31</v>
      </c>
      <c r="D24" s="10">
        <v>75</v>
      </c>
      <c r="E24" s="10">
        <v>97</v>
      </c>
    </row>
    <row r="25" spans="1:5" x14ac:dyDescent="0.25">
      <c r="A25" s="9" t="s">
        <v>181</v>
      </c>
      <c r="B25" s="10">
        <v>174</v>
      </c>
      <c r="C25" s="10">
        <v>30</v>
      </c>
      <c r="D25" s="10">
        <v>147</v>
      </c>
      <c r="E25" s="10">
        <v>167</v>
      </c>
    </row>
    <row r="26" spans="1:5" x14ac:dyDescent="0.25">
      <c r="A26" s="9" t="s">
        <v>182</v>
      </c>
      <c r="B26" s="10">
        <v>136</v>
      </c>
      <c r="C26" s="10">
        <v>32</v>
      </c>
      <c r="D26" s="10">
        <v>110</v>
      </c>
      <c r="E26" s="10">
        <v>128</v>
      </c>
    </row>
    <row r="27" spans="1:5" x14ac:dyDescent="0.25">
      <c r="A27" s="9" t="s">
        <v>183</v>
      </c>
      <c r="B27" s="10">
        <v>289</v>
      </c>
      <c r="C27" s="10">
        <v>75</v>
      </c>
      <c r="D27" s="10">
        <v>224</v>
      </c>
      <c r="E27" s="10">
        <v>276</v>
      </c>
    </row>
    <row r="28" spans="1:5" x14ac:dyDescent="0.25">
      <c r="A28" s="9" t="s">
        <v>184</v>
      </c>
      <c r="B28" s="10">
        <v>222</v>
      </c>
      <c r="C28" s="10">
        <v>53</v>
      </c>
      <c r="D28" s="10">
        <v>187</v>
      </c>
      <c r="E28" s="10">
        <v>214</v>
      </c>
    </row>
    <row r="29" spans="1:5" x14ac:dyDescent="0.25">
      <c r="A29" s="9" t="s">
        <v>185</v>
      </c>
      <c r="B29" s="10">
        <v>73</v>
      </c>
      <c r="C29" s="10">
        <v>25</v>
      </c>
      <c r="D29" s="10">
        <v>58</v>
      </c>
      <c r="E29" s="10">
        <v>79</v>
      </c>
    </row>
    <row r="30" spans="1:5" x14ac:dyDescent="0.25">
      <c r="A30" s="1" t="s">
        <v>158</v>
      </c>
      <c r="B30" s="20" t="s">
        <v>1</v>
      </c>
      <c r="C30" s="69" t="s">
        <v>2</v>
      </c>
      <c r="D30" s="69"/>
      <c r="E30" s="27" t="s">
        <v>3</v>
      </c>
    </row>
    <row r="31" spans="1:5" x14ac:dyDescent="0.25">
      <c r="A31" s="21"/>
      <c r="B31" s="15" t="s">
        <v>98</v>
      </c>
      <c r="C31" s="15" t="s">
        <v>159</v>
      </c>
      <c r="D31" s="15" t="s">
        <v>160</v>
      </c>
      <c r="E31" s="25" t="s">
        <v>161</v>
      </c>
    </row>
    <row r="32" spans="1:5" x14ac:dyDescent="0.25">
      <c r="A32" s="5"/>
      <c r="B32" s="6" t="s">
        <v>162</v>
      </c>
      <c r="C32" s="6" t="s">
        <v>163</v>
      </c>
      <c r="D32" s="6" t="s">
        <v>164</v>
      </c>
      <c r="E32" s="7" t="s">
        <v>165</v>
      </c>
    </row>
    <row r="33" spans="1:5" x14ac:dyDescent="0.25">
      <c r="A33" s="9"/>
      <c r="B33" s="10"/>
      <c r="C33" s="10"/>
      <c r="D33" s="10"/>
      <c r="E33" s="10"/>
    </row>
    <row r="34" spans="1:5" x14ac:dyDescent="0.25">
      <c r="A34" s="9" t="s">
        <v>186</v>
      </c>
      <c r="B34" s="10">
        <v>195</v>
      </c>
      <c r="C34" s="10">
        <v>53</v>
      </c>
      <c r="D34" s="10">
        <v>152</v>
      </c>
      <c r="E34" s="10">
        <v>193</v>
      </c>
    </row>
    <row r="35" spans="1:5" x14ac:dyDescent="0.25">
      <c r="A35" s="9" t="s">
        <v>187</v>
      </c>
      <c r="B35" s="10">
        <v>70</v>
      </c>
      <c r="C35" s="10">
        <v>13</v>
      </c>
      <c r="D35" s="10">
        <v>62</v>
      </c>
      <c r="E35" s="10">
        <v>69</v>
      </c>
    </row>
    <row r="36" spans="1:5" x14ac:dyDescent="0.25">
      <c r="A36" s="9" t="s">
        <v>188</v>
      </c>
      <c r="B36" s="10">
        <v>144</v>
      </c>
      <c r="C36" s="10">
        <v>33</v>
      </c>
      <c r="D36" s="10">
        <v>116</v>
      </c>
      <c r="E36" s="10">
        <v>137</v>
      </c>
    </row>
    <row r="37" spans="1:5" x14ac:dyDescent="0.25">
      <c r="A37" s="9" t="s">
        <v>189</v>
      </c>
      <c r="B37" s="10">
        <v>127</v>
      </c>
      <c r="C37" s="10">
        <v>27</v>
      </c>
      <c r="D37" s="10">
        <v>107</v>
      </c>
      <c r="E37" s="10">
        <v>127</v>
      </c>
    </row>
    <row r="38" spans="1:5" x14ac:dyDescent="0.25">
      <c r="A38" s="9" t="s">
        <v>190</v>
      </c>
      <c r="B38" s="10">
        <v>120</v>
      </c>
      <c r="C38" s="10">
        <v>22</v>
      </c>
      <c r="D38" s="10">
        <v>103</v>
      </c>
      <c r="E38" s="10">
        <v>119</v>
      </c>
    </row>
    <row r="39" spans="1:5" x14ac:dyDescent="0.25">
      <c r="A39" s="9" t="s">
        <v>191</v>
      </c>
      <c r="B39" s="10">
        <v>155</v>
      </c>
      <c r="C39" s="10">
        <v>36</v>
      </c>
      <c r="D39" s="10">
        <v>124</v>
      </c>
      <c r="E39" s="10">
        <v>153</v>
      </c>
    </row>
    <row r="40" spans="1:5" x14ac:dyDescent="0.25">
      <c r="A40" s="9" t="s">
        <v>192</v>
      </c>
      <c r="B40" s="10">
        <v>212</v>
      </c>
      <c r="C40" s="10">
        <v>34</v>
      </c>
      <c r="D40" s="10">
        <v>187</v>
      </c>
      <c r="E40" s="10">
        <v>207</v>
      </c>
    </row>
    <row r="41" spans="1:5" x14ac:dyDescent="0.25">
      <c r="A41" s="9" t="s">
        <v>193</v>
      </c>
      <c r="B41" s="10">
        <v>136</v>
      </c>
      <c r="C41" s="10">
        <v>24</v>
      </c>
      <c r="D41" s="10">
        <v>115</v>
      </c>
      <c r="E41" s="10">
        <v>132</v>
      </c>
    </row>
    <row r="42" spans="1:5" x14ac:dyDescent="0.25">
      <c r="A42" s="9" t="s">
        <v>194</v>
      </c>
      <c r="B42" s="10">
        <v>203</v>
      </c>
      <c r="C42" s="10">
        <v>49</v>
      </c>
      <c r="D42" s="10">
        <v>171</v>
      </c>
      <c r="E42" s="10">
        <v>202</v>
      </c>
    </row>
    <row r="43" spans="1:5" x14ac:dyDescent="0.25">
      <c r="A43" s="9" t="s">
        <v>195</v>
      </c>
      <c r="B43" s="10">
        <v>243</v>
      </c>
      <c r="C43" s="10">
        <v>56</v>
      </c>
      <c r="D43" s="10">
        <v>203</v>
      </c>
      <c r="E43" s="10">
        <v>241</v>
      </c>
    </row>
    <row r="44" spans="1:5" x14ac:dyDescent="0.25">
      <c r="A44" s="9" t="s">
        <v>196</v>
      </c>
      <c r="B44" s="10">
        <v>261</v>
      </c>
      <c r="C44" s="10">
        <v>55</v>
      </c>
      <c r="D44" s="10">
        <v>215</v>
      </c>
      <c r="E44" s="10">
        <v>256</v>
      </c>
    </row>
    <row r="45" spans="1:5" x14ac:dyDescent="0.25">
      <c r="A45" s="9" t="s">
        <v>197</v>
      </c>
      <c r="B45" s="10">
        <v>173</v>
      </c>
      <c r="C45" s="10">
        <v>43</v>
      </c>
      <c r="D45" s="10">
        <v>141</v>
      </c>
      <c r="E45" s="10">
        <v>169</v>
      </c>
    </row>
    <row r="46" spans="1:5" x14ac:dyDescent="0.25">
      <c r="A46" s="9" t="s">
        <v>198</v>
      </c>
      <c r="B46" s="10">
        <v>44</v>
      </c>
      <c r="C46" s="10">
        <v>36</v>
      </c>
      <c r="D46" s="10">
        <v>18</v>
      </c>
      <c r="E46" s="10">
        <v>49</v>
      </c>
    </row>
    <row r="47" spans="1:5" x14ac:dyDescent="0.25">
      <c r="A47" s="9" t="s">
        <v>199</v>
      </c>
      <c r="B47" s="10">
        <v>222</v>
      </c>
      <c r="C47" s="10">
        <v>37</v>
      </c>
      <c r="D47" s="10">
        <v>189</v>
      </c>
      <c r="E47" s="10">
        <v>215</v>
      </c>
    </row>
    <row r="48" spans="1:5" x14ac:dyDescent="0.25">
      <c r="A48" s="9" t="s">
        <v>200</v>
      </c>
      <c r="B48" s="10">
        <v>178</v>
      </c>
      <c r="C48" s="10">
        <v>44</v>
      </c>
      <c r="D48" s="10">
        <v>151</v>
      </c>
      <c r="E48" s="10">
        <v>174</v>
      </c>
    </row>
    <row r="49" spans="1:5" x14ac:dyDescent="0.25">
      <c r="A49" s="9" t="s">
        <v>201</v>
      </c>
      <c r="B49" s="10">
        <v>83</v>
      </c>
      <c r="C49" s="10">
        <v>20</v>
      </c>
      <c r="D49" s="10">
        <v>66</v>
      </c>
      <c r="E49" s="10">
        <v>81</v>
      </c>
    </row>
    <row r="50" spans="1:5" x14ac:dyDescent="0.25">
      <c r="A50" s="9" t="s">
        <v>202</v>
      </c>
      <c r="B50" s="10">
        <v>74</v>
      </c>
      <c r="C50" s="10">
        <v>18</v>
      </c>
      <c r="D50" s="10">
        <v>68</v>
      </c>
      <c r="E50" s="10">
        <v>76</v>
      </c>
    </row>
    <row r="51" spans="1:5" x14ac:dyDescent="0.25">
      <c r="A51" s="9" t="s">
        <v>203</v>
      </c>
      <c r="B51" s="10">
        <v>124</v>
      </c>
      <c r="C51" s="10">
        <v>35</v>
      </c>
      <c r="D51" s="10">
        <v>92</v>
      </c>
      <c r="E51" s="10">
        <v>119</v>
      </c>
    </row>
    <row r="52" spans="1:5" x14ac:dyDescent="0.25">
      <c r="A52" s="9" t="s">
        <v>204</v>
      </c>
      <c r="B52" s="10">
        <v>61</v>
      </c>
      <c r="C52" s="10">
        <v>9</v>
      </c>
      <c r="D52" s="10">
        <v>59</v>
      </c>
      <c r="E52" s="10">
        <v>64</v>
      </c>
    </row>
    <row r="53" spans="1:5" x14ac:dyDescent="0.25">
      <c r="A53" s="9" t="s">
        <v>205</v>
      </c>
      <c r="B53" s="10">
        <v>49</v>
      </c>
      <c r="C53" s="10">
        <v>11</v>
      </c>
      <c r="D53" s="10">
        <v>43</v>
      </c>
      <c r="E53" s="10">
        <v>48</v>
      </c>
    </row>
    <row r="54" spans="1:5" x14ac:dyDescent="0.25">
      <c r="A54" s="9" t="s">
        <v>206</v>
      </c>
      <c r="B54" s="10">
        <v>96</v>
      </c>
      <c r="C54" s="10">
        <v>10</v>
      </c>
      <c r="D54" s="10">
        <v>86</v>
      </c>
      <c r="E54" s="10">
        <v>93</v>
      </c>
    </row>
    <row r="55" spans="1:5" x14ac:dyDescent="0.25">
      <c r="A55" s="9" t="s">
        <v>207</v>
      </c>
      <c r="B55" s="10">
        <v>39</v>
      </c>
      <c r="C55" s="10">
        <v>9</v>
      </c>
      <c r="D55" s="10">
        <v>28</v>
      </c>
      <c r="E55" s="10">
        <v>38</v>
      </c>
    </row>
    <row r="56" spans="1:5" x14ac:dyDescent="0.25">
      <c r="A56" s="11" t="s">
        <v>46</v>
      </c>
      <c r="B56" s="29">
        <f>SUM(B20:B55)</f>
        <v>4420</v>
      </c>
      <c r="C56" s="29">
        <f>SUM(C20:C55)</f>
        <v>1018</v>
      </c>
      <c r="D56" s="29">
        <f>SUM(D20:D55)</f>
        <v>3626</v>
      </c>
      <c r="E56" s="30">
        <f>SUM(E20:E55)</f>
        <v>4329</v>
      </c>
    </row>
    <row r="57" spans="1:5" x14ac:dyDescent="0.25">
      <c r="A57" s="24"/>
    </row>
    <row r="58" spans="1:5" x14ac:dyDescent="0.25">
      <c r="A58" s="11" t="s">
        <v>208</v>
      </c>
      <c r="B58" s="29">
        <f>B14+B56</f>
        <v>5088</v>
      </c>
      <c r="C58" s="29">
        <f>C14+C56</f>
        <v>1169</v>
      </c>
      <c r="D58" s="29">
        <f>D14+D56</f>
        <v>4157</v>
      </c>
      <c r="E58" s="30">
        <f>E14+E56</f>
        <v>4980</v>
      </c>
    </row>
  </sheetData>
  <mergeCells count="3">
    <mergeCell ref="C1:D1"/>
    <mergeCell ref="C16:D16"/>
    <mergeCell ref="C30:D30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  <rowBreaks count="1" manualBreakCount="1">
    <brk id="2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D4DC2-C4C4-49F2-8073-9BD91608DED5}">
  <dimension ref="A1:F85"/>
  <sheetViews>
    <sheetView view="pageLayout" topLeftCell="A85" zoomScaleNormal="100" workbookViewId="0">
      <selection activeCell="L4" sqref="K4:L4"/>
    </sheetView>
  </sheetViews>
  <sheetFormatPr defaultRowHeight="15" x14ac:dyDescent="0.25"/>
  <cols>
    <col min="1" max="1" width="18" customWidth="1"/>
    <col min="2" max="2" width="11.28515625" customWidth="1"/>
    <col min="3" max="3" width="12.7109375" customWidth="1"/>
    <col min="4" max="4" width="12.5703125" customWidth="1"/>
    <col min="5" max="5" width="11.85546875" customWidth="1"/>
    <col min="6" max="6" width="12.5703125" customWidth="1"/>
  </cols>
  <sheetData>
    <row r="1" spans="1:6" x14ac:dyDescent="0.25">
      <c r="A1" s="1" t="s">
        <v>209</v>
      </c>
      <c r="B1" s="20" t="s">
        <v>1</v>
      </c>
      <c r="C1" s="69" t="s">
        <v>2</v>
      </c>
      <c r="D1" s="69"/>
      <c r="E1" s="69" t="s">
        <v>3</v>
      </c>
      <c r="F1" s="70"/>
    </row>
    <row r="2" spans="1:6" x14ac:dyDescent="0.25">
      <c r="A2" s="14"/>
      <c r="B2" s="15" t="s">
        <v>210</v>
      </c>
      <c r="C2" s="15" t="s">
        <v>211</v>
      </c>
      <c r="D2" s="15" t="s">
        <v>212</v>
      </c>
      <c r="E2" s="15" t="s">
        <v>213</v>
      </c>
      <c r="F2" s="15" t="s">
        <v>214</v>
      </c>
    </row>
    <row r="3" spans="1:6" x14ac:dyDescent="0.25">
      <c r="A3" s="14"/>
      <c r="B3" s="3" t="s">
        <v>215</v>
      </c>
      <c r="C3" s="3" t="s">
        <v>216</v>
      </c>
      <c r="D3" s="3" t="s">
        <v>217</v>
      </c>
      <c r="E3" s="3" t="s">
        <v>218</v>
      </c>
      <c r="F3" s="3" t="s">
        <v>219</v>
      </c>
    </row>
    <row r="4" spans="1:6" x14ac:dyDescent="0.25">
      <c r="A4" s="8" t="s">
        <v>18</v>
      </c>
    </row>
    <row r="5" spans="1:6" x14ac:dyDescent="0.25">
      <c r="A5" s="9" t="s">
        <v>220</v>
      </c>
      <c r="B5" s="10">
        <v>217</v>
      </c>
      <c r="C5" s="10">
        <v>152</v>
      </c>
      <c r="D5" s="10">
        <v>83</v>
      </c>
      <c r="E5" s="10">
        <v>183</v>
      </c>
      <c r="F5" s="10">
        <v>57</v>
      </c>
    </row>
    <row r="6" spans="1:6" x14ac:dyDescent="0.25">
      <c r="A6" s="9" t="s">
        <v>221</v>
      </c>
      <c r="B6" s="10">
        <v>165</v>
      </c>
      <c r="C6" s="10">
        <v>113</v>
      </c>
      <c r="D6" s="10">
        <v>65</v>
      </c>
      <c r="E6" s="10">
        <v>133</v>
      </c>
      <c r="F6" s="10">
        <v>56</v>
      </c>
    </row>
    <row r="7" spans="1:6" x14ac:dyDescent="0.25">
      <c r="A7" s="9" t="s">
        <v>222</v>
      </c>
      <c r="B7" s="10">
        <v>56</v>
      </c>
      <c r="C7" s="10">
        <v>35</v>
      </c>
      <c r="D7" s="10">
        <v>26</v>
      </c>
      <c r="E7" s="10">
        <v>41</v>
      </c>
      <c r="F7" s="10">
        <v>20</v>
      </c>
    </row>
    <row r="8" spans="1:6" x14ac:dyDescent="0.25">
      <c r="A8" s="9" t="s">
        <v>223</v>
      </c>
      <c r="B8" s="10">
        <v>337</v>
      </c>
      <c r="C8" s="10">
        <v>243</v>
      </c>
      <c r="D8" s="10">
        <v>123</v>
      </c>
      <c r="E8" s="10">
        <v>289</v>
      </c>
      <c r="F8" s="10">
        <v>95</v>
      </c>
    </row>
    <row r="9" spans="1:6" x14ac:dyDescent="0.25">
      <c r="A9" s="9" t="s">
        <v>224</v>
      </c>
      <c r="B9" s="10">
        <v>204</v>
      </c>
      <c r="C9" s="10">
        <v>153</v>
      </c>
      <c r="D9" s="10">
        <v>80</v>
      </c>
      <c r="E9" s="10">
        <v>194</v>
      </c>
      <c r="F9" s="10">
        <v>52</v>
      </c>
    </row>
    <row r="10" spans="1:6" x14ac:dyDescent="0.25">
      <c r="A10" s="11" t="s">
        <v>46</v>
      </c>
      <c r="B10" s="32">
        <f>SUM(B5:B9)</f>
        <v>979</v>
      </c>
      <c r="C10" s="32">
        <f t="shared" ref="C10:F10" si="0">SUM(C5:C9)</f>
        <v>696</v>
      </c>
      <c r="D10" s="32">
        <f t="shared" si="0"/>
        <v>377</v>
      </c>
      <c r="E10" s="32">
        <f t="shared" si="0"/>
        <v>840</v>
      </c>
      <c r="F10" s="33">
        <f t="shared" si="0"/>
        <v>280</v>
      </c>
    </row>
    <row r="11" spans="1:6" x14ac:dyDescent="0.25">
      <c r="A11" s="24"/>
    </row>
    <row r="12" spans="1:6" x14ac:dyDescent="0.25">
      <c r="A12" s="1" t="s">
        <v>209</v>
      </c>
      <c r="B12" s="20" t="s">
        <v>1</v>
      </c>
      <c r="C12" s="69" t="s">
        <v>2</v>
      </c>
      <c r="D12" s="69"/>
      <c r="E12" s="69" t="s">
        <v>3</v>
      </c>
      <c r="F12" s="70"/>
    </row>
    <row r="13" spans="1:6" x14ac:dyDescent="0.25">
      <c r="A13" s="14"/>
      <c r="B13" s="15" t="s">
        <v>210</v>
      </c>
      <c r="C13" s="15" t="s">
        <v>211</v>
      </c>
      <c r="D13" s="15" t="s">
        <v>212</v>
      </c>
      <c r="E13" s="15" t="s">
        <v>213</v>
      </c>
      <c r="F13" s="15" t="s">
        <v>214</v>
      </c>
    </row>
    <row r="14" spans="1:6" x14ac:dyDescent="0.25">
      <c r="A14" s="14"/>
      <c r="B14" s="3" t="s">
        <v>215</v>
      </c>
      <c r="C14" s="3" t="s">
        <v>216</v>
      </c>
      <c r="D14" s="3" t="s">
        <v>217</v>
      </c>
      <c r="E14" s="3" t="s">
        <v>218</v>
      </c>
      <c r="F14" s="3" t="s">
        <v>219</v>
      </c>
    </row>
    <row r="15" spans="1:6" x14ac:dyDescent="0.25">
      <c r="A15" s="8" t="s">
        <v>225</v>
      </c>
    </row>
    <row r="16" spans="1:6" x14ac:dyDescent="0.25">
      <c r="A16" s="9" t="s">
        <v>226</v>
      </c>
      <c r="B16">
        <v>159</v>
      </c>
      <c r="C16">
        <v>99</v>
      </c>
      <c r="D16">
        <v>81</v>
      </c>
      <c r="E16">
        <v>78</v>
      </c>
      <c r="F16">
        <v>86</v>
      </c>
    </row>
    <row r="17" spans="1:6" x14ac:dyDescent="0.25">
      <c r="A17" s="9" t="s">
        <v>227</v>
      </c>
      <c r="B17">
        <v>196</v>
      </c>
      <c r="C17">
        <v>125</v>
      </c>
      <c r="D17">
        <v>93</v>
      </c>
      <c r="E17">
        <v>90</v>
      </c>
      <c r="F17">
        <v>109</v>
      </c>
    </row>
    <row r="18" spans="1:6" x14ac:dyDescent="0.25">
      <c r="A18" s="9" t="s">
        <v>228</v>
      </c>
      <c r="B18">
        <v>205</v>
      </c>
      <c r="C18">
        <v>131</v>
      </c>
      <c r="D18">
        <v>112</v>
      </c>
      <c r="E18">
        <v>90</v>
      </c>
      <c r="F18">
        <v>130</v>
      </c>
    </row>
    <row r="19" spans="1:6" x14ac:dyDescent="0.25">
      <c r="A19" s="9" t="s">
        <v>229</v>
      </c>
      <c r="B19">
        <v>122</v>
      </c>
      <c r="C19">
        <v>64</v>
      </c>
      <c r="D19">
        <v>83</v>
      </c>
      <c r="E19">
        <v>55</v>
      </c>
      <c r="F19">
        <v>81</v>
      </c>
    </row>
    <row r="20" spans="1:6" x14ac:dyDescent="0.25">
      <c r="A20" s="9" t="s">
        <v>230</v>
      </c>
      <c r="B20">
        <v>154</v>
      </c>
      <c r="C20">
        <v>78</v>
      </c>
      <c r="D20">
        <v>93</v>
      </c>
      <c r="E20">
        <v>55</v>
      </c>
      <c r="F20">
        <v>103</v>
      </c>
    </row>
    <row r="21" spans="1:6" x14ac:dyDescent="0.25">
      <c r="A21" s="9" t="s">
        <v>231</v>
      </c>
      <c r="B21">
        <v>48</v>
      </c>
      <c r="C21">
        <v>19</v>
      </c>
      <c r="D21">
        <v>33</v>
      </c>
      <c r="E21">
        <v>15</v>
      </c>
      <c r="F21">
        <v>32</v>
      </c>
    </row>
    <row r="22" spans="1:6" x14ac:dyDescent="0.25">
      <c r="A22" s="9" t="s">
        <v>232</v>
      </c>
      <c r="B22">
        <v>13</v>
      </c>
      <c r="C22">
        <v>5</v>
      </c>
      <c r="D22">
        <v>10</v>
      </c>
      <c r="E22">
        <v>6</v>
      </c>
      <c r="F22">
        <v>8</v>
      </c>
    </row>
    <row r="23" spans="1:6" x14ac:dyDescent="0.25">
      <c r="A23" s="9" t="s">
        <v>233</v>
      </c>
      <c r="B23">
        <v>98</v>
      </c>
      <c r="C23">
        <v>56</v>
      </c>
      <c r="D23">
        <v>48</v>
      </c>
      <c r="E23">
        <v>55</v>
      </c>
      <c r="F23">
        <v>47</v>
      </c>
    </row>
    <row r="24" spans="1:6" x14ac:dyDescent="0.25">
      <c r="A24" s="9" t="s">
        <v>234</v>
      </c>
      <c r="B24">
        <v>180</v>
      </c>
      <c r="C24">
        <v>82</v>
      </c>
      <c r="D24">
        <v>129</v>
      </c>
      <c r="E24">
        <v>81</v>
      </c>
      <c r="F24">
        <v>119</v>
      </c>
    </row>
    <row r="25" spans="1:6" x14ac:dyDescent="0.25">
      <c r="A25" s="9" t="s">
        <v>235</v>
      </c>
      <c r="B25">
        <v>5</v>
      </c>
      <c r="C25">
        <v>1</v>
      </c>
      <c r="D25">
        <v>7</v>
      </c>
      <c r="E25">
        <v>4</v>
      </c>
      <c r="F25">
        <v>2</v>
      </c>
    </row>
    <row r="26" spans="1:6" x14ac:dyDescent="0.25">
      <c r="A26" s="9" t="s">
        <v>236</v>
      </c>
      <c r="B26">
        <v>121</v>
      </c>
      <c r="C26">
        <v>68</v>
      </c>
      <c r="D26">
        <v>64</v>
      </c>
      <c r="E26">
        <v>65</v>
      </c>
      <c r="F26">
        <v>59</v>
      </c>
    </row>
    <row r="27" spans="1:6" x14ac:dyDescent="0.25">
      <c r="A27" s="9" t="s">
        <v>237</v>
      </c>
      <c r="B27">
        <v>114</v>
      </c>
      <c r="C27">
        <v>72</v>
      </c>
      <c r="D27">
        <v>48</v>
      </c>
      <c r="E27">
        <v>42</v>
      </c>
      <c r="F27">
        <v>77</v>
      </c>
    </row>
    <row r="28" spans="1:6" x14ac:dyDescent="0.25">
      <c r="A28" s="9" t="s">
        <v>238</v>
      </c>
      <c r="B28">
        <v>39</v>
      </c>
      <c r="C28">
        <v>19</v>
      </c>
      <c r="D28">
        <v>25</v>
      </c>
      <c r="E28">
        <v>12</v>
      </c>
      <c r="F28">
        <v>30</v>
      </c>
    </row>
    <row r="29" spans="1:6" x14ac:dyDescent="0.25">
      <c r="A29" s="9" t="s">
        <v>239</v>
      </c>
      <c r="B29">
        <v>52</v>
      </c>
      <c r="C29">
        <v>25</v>
      </c>
      <c r="D29">
        <v>36</v>
      </c>
      <c r="E29">
        <v>30</v>
      </c>
      <c r="F29">
        <v>25</v>
      </c>
    </row>
    <row r="30" spans="1:6" x14ac:dyDescent="0.25">
      <c r="A30" s="11" t="s">
        <v>46</v>
      </c>
      <c r="B30" s="22">
        <f>SUM(B16:B29)</f>
        <v>1506</v>
      </c>
      <c r="C30" s="22">
        <f>SUM(C16:C29)</f>
        <v>844</v>
      </c>
      <c r="D30" s="22">
        <f>SUM(D16:D29)</f>
        <v>862</v>
      </c>
      <c r="E30" s="22">
        <f>SUM(E16:E29)</f>
        <v>678</v>
      </c>
      <c r="F30" s="23">
        <f>SUM(F16:F29)</f>
        <v>908</v>
      </c>
    </row>
    <row r="31" spans="1:6" x14ac:dyDescent="0.25">
      <c r="A31" s="24"/>
    </row>
    <row r="32" spans="1:6" x14ac:dyDescent="0.25">
      <c r="A32" s="1" t="s">
        <v>209</v>
      </c>
      <c r="B32" s="20" t="s">
        <v>1</v>
      </c>
      <c r="C32" s="69" t="s">
        <v>2</v>
      </c>
      <c r="D32" s="69"/>
      <c r="E32" s="69" t="s">
        <v>3</v>
      </c>
      <c r="F32" s="70"/>
    </row>
    <row r="33" spans="1:6" x14ac:dyDescent="0.25">
      <c r="A33" s="2"/>
      <c r="B33" s="15" t="s">
        <v>210</v>
      </c>
      <c r="C33" s="15" t="s">
        <v>211</v>
      </c>
      <c r="D33" s="15" t="s">
        <v>212</v>
      </c>
      <c r="E33" s="15" t="s">
        <v>213</v>
      </c>
      <c r="F33" s="25" t="s">
        <v>214</v>
      </c>
    </row>
    <row r="34" spans="1:6" x14ac:dyDescent="0.25">
      <c r="A34" s="34"/>
      <c r="B34" s="6" t="s">
        <v>215</v>
      </c>
      <c r="C34" s="6" t="s">
        <v>216</v>
      </c>
      <c r="D34" s="6" t="s">
        <v>217</v>
      </c>
      <c r="E34" s="6" t="s">
        <v>218</v>
      </c>
      <c r="F34" s="7" t="s">
        <v>219</v>
      </c>
    </row>
    <row r="35" spans="1:6" x14ac:dyDescent="0.25">
      <c r="A35" s="8" t="s">
        <v>240</v>
      </c>
    </row>
    <row r="36" spans="1:6" x14ac:dyDescent="0.25">
      <c r="A36" s="9" t="s">
        <v>241</v>
      </c>
    </row>
    <row r="37" spans="1:6" x14ac:dyDescent="0.25">
      <c r="A37" s="9" t="s">
        <v>242</v>
      </c>
    </row>
    <row r="38" spans="1:6" x14ac:dyDescent="0.25">
      <c r="A38" s="9" t="s">
        <v>243</v>
      </c>
    </row>
    <row r="39" spans="1:6" x14ac:dyDescent="0.25">
      <c r="A39" s="9" t="s">
        <v>244</v>
      </c>
    </row>
    <row r="40" spans="1:6" x14ac:dyDescent="0.25">
      <c r="A40" s="9" t="s">
        <v>245</v>
      </c>
    </row>
    <row r="41" spans="1:6" x14ac:dyDescent="0.25">
      <c r="A41" s="9" t="s">
        <v>246</v>
      </c>
    </row>
    <row r="42" spans="1:6" x14ac:dyDescent="0.25">
      <c r="A42" s="9" t="s">
        <v>247</v>
      </c>
    </row>
    <row r="43" spans="1:6" x14ac:dyDescent="0.25">
      <c r="A43" s="9" t="s">
        <v>248</v>
      </c>
    </row>
    <row r="44" spans="1:6" x14ac:dyDescent="0.25">
      <c r="A44" s="9" t="s">
        <v>249</v>
      </c>
    </row>
    <row r="45" spans="1:6" x14ac:dyDescent="0.25">
      <c r="A45" s="9" t="s">
        <v>250</v>
      </c>
    </row>
    <row r="46" spans="1:6" x14ac:dyDescent="0.25">
      <c r="A46" s="9" t="s">
        <v>251</v>
      </c>
    </row>
    <row r="47" spans="1:6" x14ac:dyDescent="0.25">
      <c r="A47" s="9" t="s">
        <v>252</v>
      </c>
    </row>
    <row r="48" spans="1:6" x14ac:dyDescent="0.25">
      <c r="A48" s="9" t="s">
        <v>253</v>
      </c>
    </row>
    <row r="49" spans="1:6" x14ac:dyDescent="0.25">
      <c r="A49" s="9" t="s">
        <v>254</v>
      </c>
    </row>
    <row r="50" spans="1:6" x14ac:dyDescent="0.25">
      <c r="A50" s="9" t="s">
        <v>255</v>
      </c>
    </row>
    <row r="51" spans="1:6" x14ac:dyDescent="0.25">
      <c r="A51" s="9" t="s">
        <v>256</v>
      </c>
    </row>
    <row r="52" spans="1:6" x14ac:dyDescent="0.25">
      <c r="A52" s="9" t="s">
        <v>257</v>
      </c>
    </row>
    <row r="53" spans="1:6" x14ac:dyDescent="0.25">
      <c r="A53" s="9" t="s">
        <v>258</v>
      </c>
    </row>
    <row r="54" spans="1:6" x14ac:dyDescent="0.25">
      <c r="A54" s="9" t="s">
        <v>259</v>
      </c>
    </row>
    <row r="55" spans="1:6" x14ac:dyDescent="0.25">
      <c r="A55" s="9" t="s">
        <v>260</v>
      </c>
    </row>
    <row r="56" spans="1:6" x14ac:dyDescent="0.25">
      <c r="A56" s="9" t="s">
        <v>261</v>
      </c>
    </row>
    <row r="57" spans="1:6" x14ac:dyDescent="0.25">
      <c r="A57" s="9" t="s">
        <v>262</v>
      </c>
    </row>
    <row r="58" spans="1:6" x14ac:dyDescent="0.25">
      <c r="A58" s="9" t="s">
        <v>263</v>
      </c>
    </row>
    <row r="59" spans="1:6" x14ac:dyDescent="0.25">
      <c r="A59" s="9" t="s">
        <v>264</v>
      </c>
    </row>
    <row r="60" spans="1:6" x14ac:dyDescent="0.25">
      <c r="A60" s="9" t="s">
        <v>265</v>
      </c>
    </row>
    <row r="61" spans="1:6" x14ac:dyDescent="0.25">
      <c r="A61" s="9" t="s">
        <v>266</v>
      </c>
      <c r="B61" s="10">
        <v>4617</v>
      </c>
      <c r="C61" s="10">
        <v>2890</v>
      </c>
      <c r="D61" s="10">
        <v>2186</v>
      </c>
      <c r="E61" s="10">
        <v>1995</v>
      </c>
      <c r="F61" s="10">
        <v>2738</v>
      </c>
    </row>
    <row r="62" spans="1:6" x14ac:dyDescent="0.25">
      <c r="A62" s="11" t="s">
        <v>46</v>
      </c>
      <c r="B62" s="35">
        <v>4617</v>
      </c>
      <c r="C62" s="36">
        <f t="shared" ref="C62:F62" si="1">SUM(C34:C61)</f>
        <v>2890</v>
      </c>
      <c r="D62" s="35">
        <f t="shared" si="1"/>
        <v>2186</v>
      </c>
      <c r="E62" s="35">
        <f t="shared" si="1"/>
        <v>1995</v>
      </c>
      <c r="F62" s="35">
        <f t="shared" si="1"/>
        <v>2738</v>
      </c>
    </row>
    <row r="63" spans="1:6" x14ac:dyDescent="0.25">
      <c r="A63" s="24"/>
    </row>
    <row r="64" spans="1:6" x14ac:dyDescent="0.25">
      <c r="A64" s="1" t="s">
        <v>209</v>
      </c>
      <c r="B64" s="20" t="s">
        <v>1</v>
      </c>
      <c r="C64" s="69" t="s">
        <v>2</v>
      </c>
      <c r="D64" s="69"/>
      <c r="E64" s="69" t="s">
        <v>3</v>
      </c>
      <c r="F64" s="70"/>
    </row>
    <row r="65" spans="1:6" x14ac:dyDescent="0.25">
      <c r="A65" s="2"/>
      <c r="B65" s="15" t="s">
        <v>210</v>
      </c>
      <c r="C65" s="15" t="s">
        <v>211</v>
      </c>
      <c r="D65" s="15" t="s">
        <v>212</v>
      </c>
      <c r="E65" s="15" t="s">
        <v>213</v>
      </c>
      <c r="F65" s="25" t="s">
        <v>214</v>
      </c>
    </row>
    <row r="66" spans="1:6" x14ac:dyDescent="0.25">
      <c r="A66" s="34"/>
      <c r="B66" s="6" t="s">
        <v>215</v>
      </c>
      <c r="C66" s="6" t="s">
        <v>216</v>
      </c>
      <c r="D66" s="6" t="s">
        <v>217</v>
      </c>
      <c r="E66" s="6" t="s">
        <v>218</v>
      </c>
      <c r="F66" s="7" t="s">
        <v>219</v>
      </c>
    </row>
    <row r="67" spans="1:6" x14ac:dyDescent="0.25">
      <c r="A67" s="8" t="s">
        <v>267</v>
      </c>
    </row>
    <row r="68" spans="1:6" x14ac:dyDescent="0.25">
      <c r="A68" s="9" t="s">
        <v>268</v>
      </c>
    </row>
    <row r="69" spans="1:6" x14ac:dyDescent="0.25">
      <c r="A69" s="9" t="s">
        <v>269</v>
      </c>
    </row>
    <row r="70" spans="1:6" x14ac:dyDescent="0.25">
      <c r="A70" s="9" t="s">
        <v>270</v>
      </c>
    </row>
    <row r="71" spans="1:6" x14ac:dyDescent="0.25">
      <c r="A71" s="9" t="s">
        <v>271</v>
      </c>
    </row>
    <row r="72" spans="1:6" x14ac:dyDescent="0.25">
      <c r="A72" s="9" t="s">
        <v>272</v>
      </c>
    </row>
    <row r="73" spans="1:6" x14ac:dyDescent="0.25">
      <c r="A73" s="9" t="s">
        <v>273</v>
      </c>
    </row>
    <row r="74" spans="1:6" x14ac:dyDescent="0.25">
      <c r="A74" s="9" t="s">
        <v>274</v>
      </c>
      <c r="B74" s="28">
        <v>2</v>
      </c>
      <c r="C74" s="28">
        <v>2</v>
      </c>
      <c r="D74" s="28">
        <v>0</v>
      </c>
      <c r="E74" s="28">
        <v>2</v>
      </c>
      <c r="F74" s="28">
        <v>0</v>
      </c>
    </row>
    <row r="75" spans="1:6" x14ac:dyDescent="0.25">
      <c r="A75" s="9" t="s">
        <v>275</v>
      </c>
      <c r="B75" s="28"/>
      <c r="C75" s="28"/>
      <c r="D75" s="28"/>
      <c r="E75" s="28"/>
      <c r="F75" s="28"/>
    </row>
    <row r="76" spans="1:6" x14ac:dyDescent="0.25">
      <c r="A76" s="9" t="s">
        <v>276</v>
      </c>
      <c r="B76" s="28"/>
      <c r="C76" s="28"/>
      <c r="D76" s="28"/>
      <c r="E76" s="28"/>
      <c r="F76" s="28"/>
    </row>
    <row r="77" spans="1:6" x14ac:dyDescent="0.25">
      <c r="A77" s="9" t="s">
        <v>277</v>
      </c>
      <c r="B77" s="28"/>
      <c r="C77" s="28"/>
      <c r="D77" s="28"/>
      <c r="E77" s="28"/>
      <c r="F77" s="28"/>
    </row>
    <row r="78" spans="1:6" x14ac:dyDescent="0.25">
      <c r="A78" s="9" t="s">
        <v>278</v>
      </c>
      <c r="B78" s="28"/>
      <c r="C78" s="28"/>
      <c r="D78" s="28"/>
      <c r="E78" s="28"/>
      <c r="F78" s="28"/>
    </row>
    <row r="79" spans="1:6" x14ac:dyDescent="0.25">
      <c r="A79" s="9" t="s">
        <v>279</v>
      </c>
      <c r="B79" s="28">
        <v>7</v>
      </c>
      <c r="C79" s="28">
        <v>3</v>
      </c>
      <c r="D79" s="28">
        <v>4</v>
      </c>
      <c r="E79" s="28">
        <v>1</v>
      </c>
      <c r="F79" s="28">
        <v>6</v>
      </c>
    </row>
    <row r="80" spans="1:6" x14ac:dyDescent="0.25">
      <c r="A80" s="9" t="s">
        <v>280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</row>
    <row r="81" spans="1:6" x14ac:dyDescent="0.25">
      <c r="A81" s="9" t="s">
        <v>281</v>
      </c>
      <c r="B81" s="28">
        <v>7</v>
      </c>
      <c r="C81" s="28">
        <v>2</v>
      </c>
      <c r="D81" s="28">
        <v>4</v>
      </c>
      <c r="E81" s="28">
        <v>1</v>
      </c>
      <c r="F81" s="28">
        <v>5</v>
      </c>
    </row>
    <row r="82" spans="1:6" x14ac:dyDescent="0.25">
      <c r="A82" s="9" t="s">
        <v>54</v>
      </c>
      <c r="B82" s="28">
        <v>970</v>
      </c>
      <c r="C82" s="28">
        <v>581</v>
      </c>
      <c r="D82" s="28">
        <v>442</v>
      </c>
      <c r="E82" s="28">
        <v>534</v>
      </c>
      <c r="F82" s="28">
        <v>477</v>
      </c>
    </row>
    <row r="83" spans="1:6" x14ac:dyDescent="0.25">
      <c r="A83" s="11" t="s">
        <v>46</v>
      </c>
      <c r="B83" s="29">
        <f>SUM(B68:B82)</f>
        <v>986</v>
      </c>
      <c r="C83" s="29">
        <f t="shared" ref="C83:F83" si="2">SUM(C68:C82)</f>
        <v>588</v>
      </c>
      <c r="D83" s="29">
        <f t="shared" si="2"/>
        <v>450</v>
      </c>
      <c r="E83" s="29">
        <f t="shared" si="2"/>
        <v>538</v>
      </c>
      <c r="F83" s="30">
        <f t="shared" si="2"/>
        <v>488</v>
      </c>
    </row>
    <row r="84" spans="1:6" x14ac:dyDescent="0.25">
      <c r="A84" s="24"/>
    </row>
    <row r="85" spans="1:6" x14ac:dyDescent="0.25">
      <c r="A85" s="11" t="s">
        <v>282</v>
      </c>
      <c r="B85" s="32">
        <f>SUM(B10+B30+B62+B83)</f>
        <v>8088</v>
      </c>
      <c r="C85" s="32">
        <f>SUM(C10+C30+C62+C83)</f>
        <v>5018</v>
      </c>
      <c r="D85" s="32">
        <f>SUM(D10+D30+D62+D83)</f>
        <v>3875</v>
      </c>
      <c r="E85" s="32">
        <f>SUM(E10+E30+E62+E83)</f>
        <v>4051</v>
      </c>
      <c r="F85" s="33">
        <f>SUM(F10+F30+F62+F83)</f>
        <v>4414</v>
      </c>
    </row>
  </sheetData>
  <mergeCells count="8">
    <mergeCell ref="C64:D64"/>
    <mergeCell ref="E64:F64"/>
    <mergeCell ref="C1:D1"/>
    <mergeCell ref="E1:F1"/>
    <mergeCell ref="C12:D12"/>
    <mergeCell ref="E12:F12"/>
    <mergeCell ref="C32:D32"/>
    <mergeCell ref="E32:F32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  <rowBreaks count="2" manualBreakCount="2">
    <brk id="30" max="16383" man="1"/>
    <brk id="6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EC840-C0AA-4BEB-89F7-C934EF2E862F}">
  <dimension ref="A1:F77"/>
  <sheetViews>
    <sheetView tabSelected="1" view="pageBreakPreview" zoomScale="60" zoomScaleNormal="100" workbookViewId="0">
      <selection activeCell="K48" sqref="K48"/>
    </sheetView>
  </sheetViews>
  <sheetFormatPr defaultRowHeight="15" x14ac:dyDescent="0.25"/>
  <cols>
    <col min="1" max="1" width="19.85546875" customWidth="1"/>
    <col min="2" max="2" width="10" customWidth="1"/>
    <col min="3" max="3" width="11.7109375" customWidth="1"/>
    <col min="4" max="4" width="11.140625" customWidth="1"/>
    <col min="5" max="5" width="12.28515625" customWidth="1"/>
    <col min="6" max="6" width="12" customWidth="1"/>
  </cols>
  <sheetData>
    <row r="1" spans="1:6" x14ac:dyDescent="0.25">
      <c r="A1" s="1" t="s">
        <v>283</v>
      </c>
      <c r="B1" s="69" t="s">
        <v>1</v>
      </c>
      <c r="C1" s="69"/>
      <c r="D1" s="20" t="s">
        <v>2</v>
      </c>
      <c r="E1" s="69" t="s">
        <v>3</v>
      </c>
      <c r="F1" s="70"/>
    </row>
    <row r="2" spans="1:6" x14ac:dyDescent="0.25">
      <c r="A2" s="2"/>
      <c r="B2" s="15" t="s">
        <v>284</v>
      </c>
      <c r="C2" s="15" t="s">
        <v>285</v>
      </c>
      <c r="D2" s="15" t="s">
        <v>286</v>
      </c>
      <c r="E2" s="15" t="s">
        <v>287</v>
      </c>
      <c r="F2" s="25" t="s">
        <v>288</v>
      </c>
    </row>
    <row r="3" spans="1:6" x14ac:dyDescent="0.25">
      <c r="A3" s="34"/>
      <c r="B3" s="6" t="s">
        <v>289</v>
      </c>
      <c r="C3" s="6" t="s">
        <v>290</v>
      </c>
      <c r="D3" s="6" t="s">
        <v>291</v>
      </c>
      <c r="E3" s="6" t="s">
        <v>292</v>
      </c>
      <c r="F3" s="7" t="s">
        <v>293</v>
      </c>
    </row>
    <row r="4" spans="1:6" x14ac:dyDescent="0.25">
      <c r="A4" s="8" t="s">
        <v>294</v>
      </c>
    </row>
    <row r="5" spans="1:6" x14ac:dyDescent="0.25">
      <c r="A5" s="9" t="s">
        <v>295</v>
      </c>
      <c r="B5" s="10">
        <v>327</v>
      </c>
      <c r="C5" s="10">
        <v>214</v>
      </c>
      <c r="D5" s="10">
        <v>472</v>
      </c>
      <c r="E5" s="10">
        <v>404</v>
      </c>
      <c r="F5" s="10">
        <v>142</v>
      </c>
    </row>
    <row r="6" spans="1:6" x14ac:dyDescent="0.25">
      <c r="A6" s="9" t="s">
        <v>296</v>
      </c>
      <c r="B6" s="10">
        <v>177</v>
      </c>
      <c r="C6" s="10">
        <v>145</v>
      </c>
      <c r="D6" s="10">
        <v>287</v>
      </c>
      <c r="E6" s="10">
        <v>228</v>
      </c>
      <c r="F6" s="10">
        <v>87</v>
      </c>
    </row>
    <row r="7" spans="1:6" x14ac:dyDescent="0.25">
      <c r="A7" s="9" t="s">
        <v>297</v>
      </c>
      <c r="B7" s="10">
        <v>178</v>
      </c>
      <c r="C7" s="10">
        <v>123</v>
      </c>
      <c r="D7" s="10">
        <v>254</v>
      </c>
      <c r="E7" s="10">
        <v>218</v>
      </c>
      <c r="F7" s="10">
        <v>84</v>
      </c>
    </row>
    <row r="8" spans="1:6" x14ac:dyDescent="0.25">
      <c r="A8" s="9" t="s">
        <v>298</v>
      </c>
      <c r="B8" s="10">
        <v>32</v>
      </c>
      <c r="C8" s="10">
        <v>35</v>
      </c>
      <c r="D8" s="10">
        <v>56</v>
      </c>
      <c r="E8" s="10">
        <v>62</v>
      </c>
      <c r="F8" s="10">
        <v>9</v>
      </c>
    </row>
    <row r="9" spans="1:6" x14ac:dyDescent="0.25">
      <c r="A9" s="9" t="s">
        <v>299</v>
      </c>
      <c r="B9" s="10">
        <v>245</v>
      </c>
      <c r="C9" s="10">
        <v>242</v>
      </c>
      <c r="D9" s="10">
        <v>434</v>
      </c>
      <c r="E9" s="10">
        <v>346</v>
      </c>
      <c r="F9" s="10">
        <v>129</v>
      </c>
    </row>
    <row r="10" spans="1:6" x14ac:dyDescent="0.25">
      <c r="A10" s="9" t="s">
        <v>300</v>
      </c>
      <c r="B10" s="10">
        <v>60</v>
      </c>
      <c r="C10" s="10">
        <v>30</v>
      </c>
      <c r="D10" s="10">
        <v>75</v>
      </c>
      <c r="E10" s="10">
        <v>73</v>
      </c>
      <c r="F10" s="10">
        <v>16</v>
      </c>
    </row>
    <row r="11" spans="1:6" x14ac:dyDescent="0.25">
      <c r="A11" s="11" t="s">
        <v>46</v>
      </c>
      <c r="B11" s="29">
        <f>SUM(B5:B10)</f>
        <v>1019</v>
      </c>
      <c r="C11" s="29">
        <f>SUM(C5:C10)</f>
        <v>789</v>
      </c>
      <c r="D11" s="29">
        <f>SUM(D5:D10)</f>
        <v>1578</v>
      </c>
      <c r="E11" s="29">
        <f>SUM(E5:E10)</f>
        <v>1331</v>
      </c>
      <c r="F11" s="30">
        <f>SUM(F5:F10)</f>
        <v>467</v>
      </c>
    </row>
    <row r="12" spans="1:6" x14ac:dyDescent="0.25">
      <c r="A12" s="24"/>
    </row>
    <row r="13" spans="1:6" x14ac:dyDescent="0.25">
      <c r="A13" s="1" t="s">
        <v>283</v>
      </c>
      <c r="B13" s="69" t="s">
        <v>1</v>
      </c>
      <c r="C13" s="69"/>
      <c r="D13" s="20" t="s">
        <v>2</v>
      </c>
      <c r="E13" s="69" t="s">
        <v>3</v>
      </c>
      <c r="F13" s="70"/>
    </row>
    <row r="14" spans="1:6" x14ac:dyDescent="0.25">
      <c r="A14" s="2"/>
      <c r="B14" s="15" t="s">
        <v>284</v>
      </c>
      <c r="C14" s="15" t="s">
        <v>285</v>
      </c>
      <c r="D14" s="15" t="s">
        <v>286</v>
      </c>
      <c r="E14" s="15" t="s">
        <v>287</v>
      </c>
      <c r="F14" s="25" t="s">
        <v>288</v>
      </c>
    </row>
    <row r="15" spans="1:6" x14ac:dyDescent="0.25">
      <c r="A15" s="34"/>
      <c r="B15" s="6" t="s">
        <v>289</v>
      </c>
      <c r="C15" s="6" t="s">
        <v>290</v>
      </c>
      <c r="D15" s="6" t="s">
        <v>291</v>
      </c>
      <c r="E15" s="6" t="s">
        <v>292</v>
      </c>
      <c r="F15" s="7" t="s">
        <v>293</v>
      </c>
    </row>
    <row r="16" spans="1:6" x14ac:dyDescent="0.25">
      <c r="A16" s="8" t="s">
        <v>301</v>
      </c>
    </row>
    <row r="17" spans="1:6" x14ac:dyDescent="0.25">
      <c r="A17" s="9" t="s">
        <v>302</v>
      </c>
      <c r="B17" s="37">
        <v>114</v>
      </c>
      <c r="C17" s="10">
        <v>151</v>
      </c>
      <c r="D17" s="10">
        <v>226</v>
      </c>
      <c r="E17" s="10">
        <v>198</v>
      </c>
      <c r="F17" s="10">
        <v>81</v>
      </c>
    </row>
    <row r="18" spans="1:6" x14ac:dyDescent="0.25">
      <c r="A18" s="9" t="s">
        <v>303</v>
      </c>
      <c r="B18" s="37">
        <v>141</v>
      </c>
      <c r="C18" s="10">
        <v>190</v>
      </c>
      <c r="D18" s="10">
        <v>274</v>
      </c>
      <c r="E18" s="10">
        <v>259</v>
      </c>
      <c r="F18" s="10">
        <v>91</v>
      </c>
    </row>
    <row r="19" spans="1:6" x14ac:dyDescent="0.25">
      <c r="A19" s="9" t="s">
        <v>304</v>
      </c>
      <c r="B19" s="37">
        <v>100</v>
      </c>
      <c r="C19" s="10">
        <v>137</v>
      </c>
      <c r="D19" s="10">
        <v>199</v>
      </c>
      <c r="E19" s="10">
        <v>154</v>
      </c>
      <c r="F19" s="10">
        <v>82</v>
      </c>
    </row>
    <row r="20" spans="1:6" x14ac:dyDescent="0.25">
      <c r="A20" s="9" t="s">
        <v>305</v>
      </c>
      <c r="B20" s="37">
        <v>47</v>
      </c>
      <c r="C20" s="10">
        <v>51</v>
      </c>
      <c r="D20" s="10">
        <v>92</v>
      </c>
      <c r="E20" s="10">
        <v>59</v>
      </c>
      <c r="F20" s="10">
        <v>41</v>
      </c>
    </row>
    <row r="21" spans="1:6" x14ac:dyDescent="0.25">
      <c r="A21" s="9" t="s">
        <v>306</v>
      </c>
      <c r="B21" s="37">
        <v>71</v>
      </c>
      <c r="C21" s="10">
        <v>95</v>
      </c>
      <c r="D21" s="10">
        <v>154</v>
      </c>
      <c r="E21" s="10">
        <v>130</v>
      </c>
      <c r="F21" s="10">
        <v>42</v>
      </c>
    </row>
    <row r="22" spans="1:6" x14ac:dyDescent="0.25">
      <c r="A22" s="9" t="s">
        <v>307</v>
      </c>
      <c r="B22" s="37">
        <v>32</v>
      </c>
      <c r="C22" s="10">
        <v>41</v>
      </c>
      <c r="D22" s="10">
        <v>62</v>
      </c>
      <c r="E22" s="10">
        <v>62</v>
      </c>
      <c r="F22" s="10">
        <v>17</v>
      </c>
    </row>
    <row r="23" spans="1:6" x14ac:dyDescent="0.25">
      <c r="A23" s="9" t="s">
        <v>308</v>
      </c>
      <c r="B23" s="37">
        <v>20</v>
      </c>
      <c r="C23" s="10">
        <v>23</v>
      </c>
      <c r="D23" s="10">
        <v>38</v>
      </c>
      <c r="E23" s="10">
        <v>23</v>
      </c>
      <c r="F23" s="10">
        <v>22</v>
      </c>
    </row>
    <row r="24" spans="1:6" x14ac:dyDescent="0.25">
      <c r="A24" s="9" t="s">
        <v>309</v>
      </c>
      <c r="B24" s="37">
        <v>43</v>
      </c>
      <c r="C24" s="10">
        <v>46</v>
      </c>
      <c r="D24" s="10">
        <v>81</v>
      </c>
      <c r="E24" s="10">
        <v>69</v>
      </c>
      <c r="F24" s="10">
        <v>24</v>
      </c>
    </row>
    <row r="25" spans="1:6" x14ac:dyDescent="0.25">
      <c r="A25" s="9" t="s">
        <v>310</v>
      </c>
      <c r="B25" s="37">
        <v>28</v>
      </c>
      <c r="C25" s="10">
        <v>21</v>
      </c>
      <c r="D25" s="10">
        <v>34</v>
      </c>
      <c r="E25" s="10">
        <v>26</v>
      </c>
      <c r="F25" s="10">
        <v>30</v>
      </c>
    </row>
    <row r="26" spans="1:6" x14ac:dyDescent="0.25">
      <c r="A26" s="11" t="s">
        <v>46</v>
      </c>
      <c r="B26" s="29">
        <f>SUM(B17:B25)</f>
        <v>596</v>
      </c>
      <c r="C26" s="29">
        <f>SUM(C17:C25)</f>
        <v>755</v>
      </c>
      <c r="D26" s="29">
        <f>SUM(D17:D25)</f>
        <v>1160</v>
      </c>
      <c r="E26" s="29">
        <f>SUM(E17:E25)</f>
        <v>980</v>
      </c>
      <c r="F26" s="30">
        <f>SUM(F17:F25)</f>
        <v>430</v>
      </c>
    </row>
    <row r="27" spans="1:6" x14ac:dyDescent="0.25">
      <c r="A27" s="24"/>
    </row>
    <row r="28" spans="1:6" x14ac:dyDescent="0.25">
      <c r="A28" s="1" t="s">
        <v>283</v>
      </c>
      <c r="B28" s="69" t="s">
        <v>1</v>
      </c>
      <c r="C28" s="69"/>
      <c r="D28" s="20" t="s">
        <v>2</v>
      </c>
      <c r="E28" s="69" t="s">
        <v>3</v>
      </c>
      <c r="F28" s="70"/>
    </row>
    <row r="29" spans="1:6" x14ac:dyDescent="0.25">
      <c r="A29" s="2"/>
      <c r="B29" s="15" t="s">
        <v>284</v>
      </c>
      <c r="C29" s="15" t="s">
        <v>285</v>
      </c>
      <c r="D29" s="15" t="s">
        <v>286</v>
      </c>
      <c r="E29" s="15" t="s">
        <v>287</v>
      </c>
      <c r="F29" s="25" t="s">
        <v>288</v>
      </c>
    </row>
    <row r="30" spans="1:6" x14ac:dyDescent="0.25">
      <c r="A30" s="34"/>
      <c r="B30" s="6" t="s">
        <v>289</v>
      </c>
      <c r="C30" s="6" t="s">
        <v>290</v>
      </c>
      <c r="D30" s="6" t="s">
        <v>291</v>
      </c>
      <c r="E30" s="6" t="s">
        <v>292</v>
      </c>
      <c r="F30" s="7" t="s">
        <v>293</v>
      </c>
    </row>
    <row r="31" spans="1:6" x14ac:dyDescent="0.25">
      <c r="A31" s="8" t="s">
        <v>311</v>
      </c>
    </row>
    <row r="32" spans="1:6" x14ac:dyDescent="0.25">
      <c r="A32" s="9" t="s">
        <v>312</v>
      </c>
      <c r="B32" s="38">
        <v>62</v>
      </c>
      <c r="C32" s="10">
        <v>94</v>
      </c>
      <c r="D32" s="10">
        <v>141</v>
      </c>
      <c r="E32" s="10">
        <v>90</v>
      </c>
      <c r="F32" s="10">
        <v>64</v>
      </c>
    </row>
    <row r="33" spans="1:6" x14ac:dyDescent="0.25">
      <c r="A33" s="9" t="s">
        <v>313</v>
      </c>
      <c r="B33" s="38">
        <v>80</v>
      </c>
      <c r="C33" s="10">
        <v>114</v>
      </c>
      <c r="D33" s="10">
        <v>170</v>
      </c>
      <c r="E33" s="10">
        <v>104</v>
      </c>
      <c r="F33" s="10">
        <v>83</v>
      </c>
    </row>
    <row r="34" spans="1:6" x14ac:dyDescent="0.25">
      <c r="A34" s="9" t="s">
        <v>314</v>
      </c>
      <c r="B34" s="38">
        <v>126</v>
      </c>
      <c r="C34" s="10">
        <v>132</v>
      </c>
      <c r="D34" s="10">
        <v>234</v>
      </c>
      <c r="E34" s="10">
        <v>166</v>
      </c>
      <c r="F34" s="10">
        <v>88</v>
      </c>
    </row>
    <row r="35" spans="1:6" x14ac:dyDescent="0.25">
      <c r="A35" s="9" t="s">
        <v>315</v>
      </c>
      <c r="B35" s="38">
        <v>104</v>
      </c>
      <c r="C35" s="10">
        <v>106</v>
      </c>
      <c r="D35" s="10">
        <v>192</v>
      </c>
      <c r="E35" s="10">
        <v>139</v>
      </c>
      <c r="F35" s="10">
        <v>70</v>
      </c>
    </row>
    <row r="36" spans="1:6" x14ac:dyDescent="0.25">
      <c r="A36" s="9" t="s">
        <v>316</v>
      </c>
      <c r="B36" s="38">
        <v>184</v>
      </c>
      <c r="C36" s="10">
        <v>221</v>
      </c>
      <c r="D36" s="10">
        <v>349</v>
      </c>
      <c r="E36" s="10">
        <v>265</v>
      </c>
      <c r="F36" s="10">
        <v>145</v>
      </c>
    </row>
    <row r="37" spans="1:6" x14ac:dyDescent="0.25">
      <c r="A37" s="9" t="s">
        <v>317</v>
      </c>
      <c r="B37" s="38">
        <v>197</v>
      </c>
      <c r="C37" s="10">
        <v>225</v>
      </c>
      <c r="D37" s="10">
        <v>381</v>
      </c>
      <c r="E37" s="10">
        <v>268</v>
      </c>
      <c r="F37" s="10">
        <v>156</v>
      </c>
    </row>
    <row r="38" spans="1:6" x14ac:dyDescent="0.25">
      <c r="A38" s="9" t="s">
        <v>318</v>
      </c>
      <c r="B38" s="38">
        <v>183</v>
      </c>
      <c r="C38" s="10">
        <v>203</v>
      </c>
      <c r="D38" s="10">
        <v>341</v>
      </c>
      <c r="E38" s="10">
        <v>249</v>
      </c>
      <c r="F38" s="10">
        <v>126</v>
      </c>
    </row>
    <row r="39" spans="1:6" x14ac:dyDescent="0.25">
      <c r="A39" s="9" t="s">
        <v>319</v>
      </c>
      <c r="B39" s="38">
        <v>152</v>
      </c>
      <c r="C39" s="10">
        <v>212</v>
      </c>
      <c r="D39" s="10">
        <v>324</v>
      </c>
      <c r="E39" s="10">
        <v>252</v>
      </c>
      <c r="F39" s="10">
        <v>104</v>
      </c>
    </row>
    <row r="40" spans="1:6" x14ac:dyDescent="0.25">
      <c r="A40" s="9" t="s">
        <v>320</v>
      </c>
      <c r="B40" s="38">
        <v>121</v>
      </c>
      <c r="C40" s="10">
        <v>244</v>
      </c>
      <c r="D40" s="10">
        <v>323</v>
      </c>
      <c r="E40" s="10">
        <v>257</v>
      </c>
      <c r="F40" s="10">
        <v>102</v>
      </c>
    </row>
    <row r="41" spans="1:6" x14ac:dyDescent="0.25">
      <c r="A41" s="9" t="s">
        <v>321</v>
      </c>
      <c r="B41" s="38">
        <v>123</v>
      </c>
      <c r="C41" s="10">
        <v>196</v>
      </c>
      <c r="D41" s="10">
        <v>286</v>
      </c>
      <c r="E41" s="10">
        <v>218</v>
      </c>
      <c r="F41" s="10">
        <v>99</v>
      </c>
    </row>
    <row r="42" spans="1:6" x14ac:dyDescent="0.25">
      <c r="A42" s="9" t="s">
        <v>322</v>
      </c>
      <c r="B42" s="38">
        <v>123</v>
      </c>
      <c r="C42" s="10">
        <v>240</v>
      </c>
      <c r="D42" s="10">
        <v>313</v>
      </c>
      <c r="E42" s="10">
        <v>224</v>
      </c>
      <c r="F42" s="10">
        <v>133</v>
      </c>
    </row>
    <row r="43" spans="1:6" x14ac:dyDescent="0.25">
      <c r="A43" s="9" t="s">
        <v>323</v>
      </c>
      <c r="B43" s="38">
        <v>93</v>
      </c>
      <c r="C43" s="10">
        <v>128</v>
      </c>
      <c r="D43" s="10">
        <v>197</v>
      </c>
      <c r="E43" s="10">
        <v>173</v>
      </c>
      <c r="F43" s="10">
        <v>48</v>
      </c>
    </row>
    <row r="44" spans="1:6" x14ac:dyDescent="0.25">
      <c r="A44" s="9" t="s">
        <v>324</v>
      </c>
      <c r="B44" s="38">
        <v>17</v>
      </c>
      <c r="C44" s="10">
        <v>32</v>
      </c>
      <c r="D44" s="10">
        <v>44</v>
      </c>
      <c r="E44" s="10">
        <v>42</v>
      </c>
      <c r="F44" s="10">
        <v>5</v>
      </c>
    </row>
    <row r="45" spans="1:6" x14ac:dyDescent="0.25">
      <c r="A45" s="11" t="s">
        <v>46</v>
      </c>
      <c r="B45" s="29">
        <f>SUM(B32:B44)</f>
        <v>1565</v>
      </c>
      <c r="C45" s="29">
        <f t="shared" ref="C45:F45" si="0">SUM(C32:C44)</f>
        <v>2147</v>
      </c>
      <c r="D45" s="29">
        <f t="shared" si="0"/>
        <v>3295</v>
      </c>
      <c r="E45" s="29">
        <f t="shared" si="0"/>
        <v>2447</v>
      </c>
      <c r="F45" s="30">
        <f t="shared" si="0"/>
        <v>1223</v>
      </c>
    </row>
    <row r="46" spans="1:6" x14ac:dyDescent="0.25">
      <c r="A46" s="9"/>
    </row>
    <row r="47" spans="1:6" x14ac:dyDescent="0.25">
      <c r="A47" s="39" t="s">
        <v>283</v>
      </c>
      <c r="B47" s="69" t="s">
        <v>1</v>
      </c>
      <c r="C47" s="69"/>
      <c r="D47" s="20" t="s">
        <v>2</v>
      </c>
      <c r="E47" s="69" t="s">
        <v>3</v>
      </c>
      <c r="F47" s="70"/>
    </row>
    <row r="48" spans="1:6" x14ac:dyDescent="0.25">
      <c r="A48" s="14"/>
      <c r="B48" s="15" t="s">
        <v>284</v>
      </c>
      <c r="C48" s="15" t="s">
        <v>285</v>
      </c>
      <c r="D48" s="15" t="s">
        <v>286</v>
      </c>
      <c r="E48" s="15" t="s">
        <v>287</v>
      </c>
      <c r="F48" s="15" t="s">
        <v>288</v>
      </c>
    </row>
    <row r="49" spans="1:6" x14ac:dyDescent="0.25">
      <c r="A49" s="14"/>
      <c r="B49" s="3" t="s">
        <v>289</v>
      </c>
      <c r="C49" s="3" t="s">
        <v>290</v>
      </c>
      <c r="D49" s="3" t="s">
        <v>291</v>
      </c>
      <c r="E49" s="3" t="s">
        <v>292</v>
      </c>
      <c r="F49" s="3" t="s">
        <v>293</v>
      </c>
    </row>
    <row r="50" spans="1:6" x14ac:dyDescent="0.25">
      <c r="A50" s="8" t="s">
        <v>325</v>
      </c>
      <c r="B50" s="3"/>
      <c r="C50" s="3"/>
      <c r="D50" s="3"/>
      <c r="E50" s="3"/>
      <c r="F50" s="3"/>
    </row>
    <row r="51" spans="1:6" x14ac:dyDescent="0.25">
      <c r="A51" s="9" t="s">
        <v>326</v>
      </c>
      <c r="B51" s="10">
        <v>223</v>
      </c>
      <c r="C51" s="10">
        <v>306</v>
      </c>
      <c r="D51" s="10">
        <v>462</v>
      </c>
      <c r="E51" s="10">
        <v>281</v>
      </c>
      <c r="F51" s="10">
        <v>291</v>
      </c>
    </row>
    <row r="52" spans="1:6" x14ac:dyDescent="0.25">
      <c r="A52" s="9" t="s">
        <v>327</v>
      </c>
      <c r="B52" s="10">
        <v>192</v>
      </c>
      <c r="C52" s="10">
        <v>330</v>
      </c>
      <c r="D52" s="10">
        <v>450</v>
      </c>
      <c r="E52" s="10">
        <v>281</v>
      </c>
      <c r="F52" s="10">
        <v>272</v>
      </c>
    </row>
    <row r="53" spans="1:6" x14ac:dyDescent="0.25">
      <c r="A53" s="9" t="s">
        <v>328</v>
      </c>
      <c r="B53" s="28">
        <v>264</v>
      </c>
      <c r="C53" s="28">
        <v>413</v>
      </c>
      <c r="D53" s="28">
        <v>592</v>
      </c>
      <c r="E53" s="28">
        <v>370</v>
      </c>
      <c r="F53" s="28">
        <v>382</v>
      </c>
    </row>
    <row r="54" spans="1:6" x14ac:dyDescent="0.25">
      <c r="A54" s="9" t="s">
        <v>329</v>
      </c>
      <c r="B54" s="10">
        <v>59</v>
      </c>
      <c r="C54" s="10">
        <v>77</v>
      </c>
      <c r="D54" s="10">
        <v>120</v>
      </c>
      <c r="E54" s="10">
        <v>91</v>
      </c>
      <c r="F54" s="10">
        <v>48</v>
      </c>
    </row>
    <row r="55" spans="1:6" x14ac:dyDescent="0.25">
      <c r="A55" s="9" t="s">
        <v>330</v>
      </c>
      <c r="B55" s="10">
        <v>9</v>
      </c>
      <c r="C55" s="10">
        <v>19</v>
      </c>
      <c r="D55" s="10">
        <v>28</v>
      </c>
      <c r="E55" s="10">
        <v>28</v>
      </c>
      <c r="F55" s="10">
        <v>3</v>
      </c>
    </row>
    <row r="56" spans="1:6" x14ac:dyDescent="0.25">
      <c r="A56" s="9" t="s">
        <v>331</v>
      </c>
      <c r="B56" s="10">
        <v>39</v>
      </c>
      <c r="C56" s="10">
        <v>55</v>
      </c>
      <c r="D56" s="10">
        <v>92</v>
      </c>
      <c r="E56" s="10">
        <v>69</v>
      </c>
      <c r="F56" s="10">
        <v>31</v>
      </c>
    </row>
    <row r="57" spans="1:6" x14ac:dyDescent="0.25">
      <c r="A57" s="9" t="s">
        <v>332</v>
      </c>
      <c r="B57" s="10">
        <v>16</v>
      </c>
      <c r="C57" s="10">
        <v>28</v>
      </c>
      <c r="D57" s="10">
        <v>39</v>
      </c>
      <c r="E57" s="10">
        <v>27</v>
      </c>
      <c r="F57" s="10">
        <v>18</v>
      </c>
    </row>
    <row r="58" spans="1:6" x14ac:dyDescent="0.25">
      <c r="A58" s="9" t="s">
        <v>333</v>
      </c>
      <c r="B58" s="10">
        <v>51</v>
      </c>
      <c r="C58" s="10">
        <v>91</v>
      </c>
      <c r="D58" s="10">
        <v>125</v>
      </c>
      <c r="E58" s="10">
        <v>68</v>
      </c>
      <c r="F58" s="10">
        <v>82</v>
      </c>
    </row>
    <row r="59" spans="1:6" x14ac:dyDescent="0.25">
      <c r="A59" s="9" t="s">
        <v>334</v>
      </c>
      <c r="B59" s="10">
        <v>32</v>
      </c>
      <c r="C59" s="10">
        <v>91</v>
      </c>
      <c r="D59" s="10">
        <v>110</v>
      </c>
      <c r="E59" s="10">
        <v>63</v>
      </c>
      <c r="F59" s="10">
        <v>64</v>
      </c>
    </row>
    <row r="60" spans="1:6" x14ac:dyDescent="0.25">
      <c r="A60" s="9" t="s">
        <v>335</v>
      </c>
    </row>
    <row r="61" spans="1:6" x14ac:dyDescent="0.25">
      <c r="A61" s="11" t="s">
        <v>46</v>
      </c>
      <c r="B61" s="12">
        <f>SUM(B48:B60)</f>
        <v>885</v>
      </c>
      <c r="C61" s="12">
        <f>SUM(C48:C60)</f>
        <v>1410</v>
      </c>
      <c r="D61" s="12">
        <f>SUM(D48:D60)</f>
        <v>2018</v>
      </c>
      <c r="E61" s="12">
        <f>SUM(E48:E60)</f>
        <v>1278</v>
      </c>
      <c r="F61" s="13">
        <f>SUM(F48:F60)</f>
        <v>1191</v>
      </c>
    </row>
    <row r="62" spans="1:6" x14ac:dyDescent="0.25">
      <c r="A62" s="9"/>
    </row>
    <row r="63" spans="1:6" x14ac:dyDescent="0.25">
      <c r="A63" s="1" t="s">
        <v>283</v>
      </c>
      <c r="B63" s="69" t="s">
        <v>1</v>
      </c>
      <c r="C63" s="69"/>
      <c r="D63" s="20" t="s">
        <v>2</v>
      </c>
      <c r="E63" s="69" t="s">
        <v>3</v>
      </c>
      <c r="F63" s="70"/>
    </row>
    <row r="64" spans="1:6" x14ac:dyDescent="0.25">
      <c r="A64" s="40"/>
      <c r="B64" s="15" t="s">
        <v>284</v>
      </c>
      <c r="C64" s="15" t="s">
        <v>285</v>
      </c>
      <c r="D64" s="15" t="s">
        <v>286</v>
      </c>
      <c r="E64" s="15" t="s">
        <v>287</v>
      </c>
      <c r="F64" s="25" t="s">
        <v>288</v>
      </c>
    </row>
    <row r="65" spans="1:6" x14ac:dyDescent="0.25">
      <c r="A65" s="34"/>
      <c r="B65" s="6" t="s">
        <v>289</v>
      </c>
      <c r="C65" s="6" t="s">
        <v>290</v>
      </c>
      <c r="D65" s="6" t="s">
        <v>291</v>
      </c>
      <c r="E65" s="6" t="s">
        <v>292</v>
      </c>
      <c r="F65" s="7" t="s">
        <v>293</v>
      </c>
    </row>
    <row r="66" spans="1:6" x14ac:dyDescent="0.25">
      <c r="A66" s="8" t="s">
        <v>336</v>
      </c>
      <c r="B66" s="3"/>
      <c r="C66" s="3"/>
      <c r="D66" s="3"/>
      <c r="E66" s="3"/>
      <c r="F66" s="3"/>
    </row>
    <row r="67" spans="1:6" x14ac:dyDescent="0.25">
      <c r="A67" s="9" t="s">
        <v>337</v>
      </c>
      <c r="B67" s="10">
        <v>85</v>
      </c>
      <c r="C67" s="10">
        <v>100</v>
      </c>
      <c r="D67" s="10">
        <v>170</v>
      </c>
      <c r="E67" s="10">
        <v>133</v>
      </c>
      <c r="F67" s="10">
        <v>52</v>
      </c>
    </row>
    <row r="68" spans="1:6" x14ac:dyDescent="0.25">
      <c r="A68" s="9" t="s">
        <v>338</v>
      </c>
      <c r="B68" s="10">
        <v>121</v>
      </c>
      <c r="C68" s="10">
        <v>128</v>
      </c>
      <c r="D68" s="10">
        <v>222</v>
      </c>
      <c r="E68" s="10">
        <v>151</v>
      </c>
      <c r="F68" s="10">
        <v>99</v>
      </c>
    </row>
    <row r="69" spans="1:6" x14ac:dyDescent="0.25">
      <c r="A69" s="9" t="s">
        <v>339</v>
      </c>
      <c r="B69" s="10">
        <v>15</v>
      </c>
      <c r="C69" s="10">
        <v>7</v>
      </c>
      <c r="D69" s="10">
        <v>20</v>
      </c>
      <c r="E69" s="10">
        <v>12</v>
      </c>
      <c r="F69" s="10">
        <v>11</v>
      </c>
    </row>
    <row r="70" spans="1:6" x14ac:dyDescent="0.25">
      <c r="A70" s="9" t="s">
        <v>340</v>
      </c>
      <c r="B70" s="10">
        <v>185</v>
      </c>
      <c r="C70" s="10">
        <v>199</v>
      </c>
      <c r="D70" s="10">
        <v>349</v>
      </c>
      <c r="E70" s="10">
        <v>238</v>
      </c>
      <c r="F70" s="10">
        <v>164</v>
      </c>
    </row>
    <row r="71" spans="1:6" x14ac:dyDescent="0.25">
      <c r="A71" s="9" t="s">
        <v>341</v>
      </c>
      <c r="B71" s="10">
        <v>120</v>
      </c>
      <c r="C71" s="10">
        <v>140</v>
      </c>
      <c r="D71" s="10">
        <v>235</v>
      </c>
      <c r="E71" s="10">
        <v>162</v>
      </c>
      <c r="F71" s="10">
        <v>102</v>
      </c>
    </row>
    <row r="72" spans="1:6" x14ac:dyDescent="0.25">
      <c r="A72" s="9" t="s">
        <v>342</v>
      </c>
      <c r="B72" s="10">
        <v>269</v>
      </c>
      <c r="C72" s="10">
        <v>347</v>
      </c>
      <c r="D72" s="10">
        <v>562</v>
      </c>
      <c r="E72" s="10">
        <v>365</v>
      </c>
      <c r="F72" s="10">
        <v>269</v>
      </c>
    </row>
    <row r="73" spans="1:6" x14ac:dyDescent="0.25">
      <c r="A73" s="9" t="s">
        <v>343</v>
      </c>
      <c r="B73" s="10">
        <v>162</v>
      </c>
      <c r="C73" s="10">
        <v>144</v>
      </c>
      <c r="D73" s="10">
        <v>279</v>
      </c>
      <c r="E73" s="10">
        <v>163</v>
      </c>
      <c r="F73" s="10">
        <v>144</v>
      </c>
    </row>
    <row r="74" spans="1:6" x14ac:dyDescent="0.25">
      <c r="A74" s="9" t="s">
        <v>344</v>
      </c>
      <c r="B74" s="10">
        <v>13</v>
      </c>
      <c r="C74" s="10">
        <v>16</v>
      </c>
      <c r="D74" s="10">
        <v>30</v>
      </c>
      <c r="E74" s="10">
        <v>19</v>
      </c>
      <c r="F74" s="10">
        <v>11</v>
      </c>
    </row>
    <row r="75" spans="1:6" x14ac:dyDescent="0.25">
      <c r="A75" s="11" t="s">
        <v>46</v>
      </c>
      <c r="B75" s="29">
        <f>SUM(B64:B74)</f>
        <v>970</v>
      </c>
      <c r="C75" s="29">
        <f t="shared" ref="C75:F75" si="1">SUM(C64:C74)</f>
        <v>1081</v>
      </c>
      <c r="D75" s="29">
        <f t="shared" si="1"/>
        <v>1867</v>
      </c>
      <c r="E75" s="29">
        <f t="shared" si="1"/>
        <v>1243</v>
      </c>
      <c r="F75" s="30">
        <f t="shared" si="1"/>
        <v>852</v>
      </c>
    </row>
    <row r="76" spans="1:6" x14ac:dyDescent="0.25">
      <c r="A76" s="24"/>
    </row>
    <row r="77" spans="1:6" x14ac:dyDescent="0.25">
      <c r="A77" s="11" t="s">
        <v>345</v>
      </c>
      <c r="B77" s="29">
        <f>SUM(B11+B26+B45+B61+B75)</f>
        <v>5035</v>
      </c>
      <c r="C77" s="29">
        <f>SUM(C11+C26+C45+C61+C75)</f>
        <v>6182</v>
      </c>
      <c r="D77" s="29">
        <f>SUM(D11+D26+D45+D61+D75)</f>
        <v>9918</v>
      </c>
      <c r="E77" s="29">
        <f>SUM(E11+E26+E45+E61+E75)</f>
        <v>7279</v>
      </c>
      <c r="F77" s="30">
        <f>SUM(F11+F26+F45+F61+F75)</f>
        <v>4163</v>
      </c>
    </row>
  </sheetData>
  <mergeCells count="10">
    <mergeCell ref="B47:C47"/>
    <mergeCell ref="E47:F47"/>
    <mergeCell ref="B63:C63"/>
    <mergeCell ref="E63:F63"/>
    <mergeCell ref="B1:C1"/>
    <mergeCell ref="E1:F1"/>
    <mergeCell ref="B13:C13"/>
    <mergeCell ref="E13:F13"/>
    <mergeCell ref="B28:C28"/>
    <mergeCell ref="E28:F28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  <rowBreaks count="3" manualBreakCount="3">
    <brk id="26" max="16383" man="1"/>
    <brk id="45" max="16383" man="1"/>
    <brk id="6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89A4A-A3DE-4F26-AC1C-4E534977A121}">
  <dimension ref="A1:F55"/>
  <sheetViews>
    <sheetView topLeftCell="A7" zoomScaleNormal="100" workbookViewId="0">
      <selection activeCell="N27" sqref="N27"/>
    </sheetView>
  </sheetViews>
  <sheetFormatPr defaultRowHeight="15" x14ac:dyDescent="0.25"/>
  <cols>
    <col min="1" max="1" width="17.28515625" bestFit="1" customWidth="1"/>
  </cols>
  <sheetData>
    <row r="1" spans="1:6" x14ac:dyDescent="0.25">
      <c r="A1" s="1" t="s">
        <v>346</v>
      </c>
      <c r="B1" s="20" t="s">
        <v>1</v>
      </c>
      <c r="C1" s="69" t="s">
        <v>2</v>
      </c>
      <c r="D1" s="69"/>
      <c r="E1" s="69" t="s">
        <v>3</v>
      </c>
      <c r="F1" s="70"/>
    </row>
    <row r="2" spans="1:6" x14ac:dyDescent="0.25">
      <c r="A2" s="2"/>
      <c r="B2" s="15" t="s">
        <v>347</v>
      </c>
      <c r="C2" s="15" t="s">
        <v>348</v>
      </c>
      <c r="D2" s="15" t="s">
        <v>5</v>
      </c>
      <c r="E2" s="15" t="s">
        <v>349</v>
      </c>
      <c r="F2" s="25" t="s">
        <v>350</v>
      </c>
    </row>
    <row r="3" spans="1:6" x14ac:dyDescent="0.25">
      <c r="A3" s="34"/>
      <c r="B3" s="6" t="s">
        <v>351</v>
      </c>
      <c r="C3" s="6" t="s">
        <v>352</v>
      </c>
      <c r="D3" s="6" t="s">
        <v>353</v>
      </c>
      <c r="E3" s="6" t="s">
        <v>354</v>
      </c>
      <c r="F3" s="7" t="s">
        <v>355</v>
      </c>
    </row>
    <row r="4" spans="1:6" x14ac:dyDescent="0.25">
      <c r="A4" s="8" t="s">
        <v>356</v>
      </c>
    </row>
    <row r="5" spans="1:6" x14ac:dyDescent="0.25">
      <c r="A5" s="9" t="s">
        <v>357</v>
      </c>
      <c r="B5" s="10">
        <v>80</v>
      </c>
      <c r="C5" s="10">
        <v>50</v>
      </c>
      <c r="D5" s="10">
        <v>44</v>
      </c>
      <c r="E5" s="10">
        <v>4</v>
      </c>
      <c r="F5" s="10">
        <v>88</v>
      </c>
    </row>
    <row r="6" spans="1:6" x14ac:dyDescent="0.25">
      <c r="A6" s="9" t="s">
        <v>358</v>
      </c>
      <c r="B6" s="10">
        <v>205</v>
      </c>
      <c r="C6" s="10">
        <v>150</v>
      </c>
      <c r="D6" s="10">
        <v>76</v>
      </c>
      <c r="E6" s="10">
        <v>35</v>
      </c>
      <c r="F6" s="10">
        <v>213</v>
      </c>
    </row>
    <row r="7" spans="1:6" x14ac:dyDescent="0.25">
      <c r="A7" s="9" t="s">
        <v>359</v>
      </c>
      <c r="B7" s="10">
        <v>230</v>
      </c>
      <c r="C7" s="10">
        <v>193</v>
      </c>
      <c r="D7" s="10">
        <v>61</v>
      </c>
      <c r="E7" s="10">
        <v>37</v>
      </c>
      <c r="F7" s="10">
        <v>227</v>
      </c>
    </row>
    <row r="8" spans="1:6" x14ac:dyDescent="0.25">
      <c r="A8" s="9" t="s">
        <v>360</v>
      </c>
      <c r="B8" s="10">
        <v>31</v>
      </c>
      <c r="C8" s="10">
        <v>19</v>
      </c>
      <c r="D8" s="10">
        <v>13</v>
      </c>
      <c r="E8" s="10">
        <v>0</v>
      </c>
      <c r="F8" s="10">
        <v>29</v>
      </c>
    </row>
    <row r="9" spans="1:6" x14ac:dyDescent="0.25">
      <c r="A9" s="9" t="s">
        <v>361</v>
      </c>
      <c r="B9" s="10">
        <v>214</v>
      </c>
      <c r="C9" s="10">
        <v>163</v>
      </c>
      <c r="D9" s="10">
        <v>69</v>
      </c>
      <c r="E9" s="10">
        <v>67</v>
      </c>
      <c r="F9" s="10">
        <v>213</v>
      </c>
    </row>
    <row r="10" spans="1:6" x14ac:dyDescent="0.25">
      <c r="A10" s="9" t="s">
        <v>362</v>
      </c>
      <c r="B10" s="10">
        <v>29</v>
      </c>
      <c r="C10" s="10">
        <v>23</v>
      </c>
      <c r="D10" s="10">
        <v>7</v>
      </c>
      <c r="E10" s="10">
        <v>9</v>
      </c>
      <c r="F10" s="10">
        <v>30</v>
      </c>
    </row>
    <row r="11" spans="1:6" x14ac:dyDescent="0.25">
      <c r="A11" s="9" t="s">
        <v>363</v>
      </c>
      <c r="B11" s="10">
        <v>0</v>
      </c>
      <c r="C11" s="10">
        <v>0</v>
      </c>
      <c r="D11" s="10">
        <v>0</v>
      </c>
      <c r="E11" s="10">
        <v>0</v>
      </c>
      <c r="F11" s="10">
        <v>0</v>
      </c>
    </row>
    <row r="12" spans="1:6" x14ac:dyDescent="0.25">
      <c r="A12" s="41" t="s">
        <v>46</v>
      </c>
      <c r="B12" s="42">
        <f>SUM(B5:B11)</f>
        <v>789</v>
      </c>
      <c r="C12" s="42">
        <f t="shared" ref="C12:F12" si="0">SUM(C5:C11)</f>
        <v>598</v>
      </c>
      <c r="D12" s="42">
        <f t="shared" si="0"/>
        <v>270</v>
      </c>
      <c r="E12" s="42">
        <f t="shared" si="0"/>
        <v>152</v>
      </c>
      <c r="F12" s="42">
        <f t="shared" si="0"/>
        <v>800</v>
      </c>
    </row>
    <row r="13" spans="1:6" x14ac:dyDescent="0.25">
      <c r="A13" s="24"/>
    </row>
    <row r="14" spans="1:6" x14ac:dyDescent="0.25">
      <c r="A14" s="1" t="s">
        <v>346</v>
      </c>
      <c r="B14" s="20" t="s">
        <v>1</v>
      </c>
      <c r="C14" s="69" t="s">
        <v>2</v>
      </c>
      <c r="D14" s="69"/>
      <c r="E14" s="69" t="s">
        <v>3</v>
      </c>
      <c r="F14" s="70"/>
    </row>
    <row r="15" spans="1:6" x14ac:dyDescent="0.25">
      <c r="A15" s="2"/>
      <c r="B15" s="15" t="s">
        <v>347</v>
      </c>
      <c r="C15" s="15" t="s">
        <v>348</v>
      </c>
      <c r="D15" s="15" t="s">
        <v>5</v>
      </c>
      <c r="E15" s="15" t="s">
        <v>349</v>
      </c>
      <c r="F15" s="25" t="s">
        <v>350</v>
      </c>
    </row>
    <row r="16" spans="1:6" x14ac:dyDescent="0.25">
      <c r="A16" s="34"/>
      <c r="B16" s="6" t="s">
        <v>351</v>
      </c>
      <c r="C16" s="6" t="s">
        <v>352</v>
      </c>
      <c r="D16" s="6" t="s">
        <v>353</v>
      </c>
      <c r="E16" s="6" t="s">
        <v>354</v>
      </c>
      <c r="F16" s="7" t="s">
        <v>355</v>
      </c>
    </row>
    <row r="17" spans="1:6" x14ac:dyDescent="0.25">
      <c r="A17" s="8" t="s">
        <v>364</v>
      </c>
    </row>
    <row r="18" spans="1:6" x14ac:dyDescent="0.25">
      <c r="A18" s="43" t="s">
        <v>365</v>
      </c>
    </row>
    <row r="19" spans="1:6" x14ac:dyDescent="0.25">
      <c r="A19" s="43" t="s">
        <v>366</v>
      </c>
    </row>
    <row r="20" spans="1:6" x14ac:dyDescent="0.25">
      <c r="A20" s="43" t="s">
        <v>367</v>
      </c>
    </row>
    <row r="21" spans="1:6" x14ac:dyDescent="0.25">
      <c r="A21" s="11" t="s">
        <v>46</v>
      </c>
      <c r="B21" s="22">
        <f>SUM(B18:B20)</f>
        <v>0</v>
      </c>
      <c r="C21" s="22">
        <f t="shared" ref="C21:F21" si="1">SUM(C18:C20)</f>
        <v>0</v>
      </c>
      <c r="D21" s="22">
        <f t="shared" si="1"/>
        <v>0</v>
      </c>
      <c r="E21" s="22">
        <f t="shared" si="1"/>
        <v>0</v>
      </c>
      <c r="F21" s="23">
        <f t="shared" si="1"/>
        <v>0</v>
      </c>
    </row>
    <row r="22" spans="1:6" x14ac:dyDescent="0.25">
      <c r="A22" s="24"/>
    </row>
    <row r="23" spans="1:6" x14ac:dyDescent="0.25">
      <c r="A23" s="1" t="s">
        <v>346</v>
      </c>
      <c r="B23" s="20" t="s">
        <v>1</v>
      </c>
      <c r="C23" s="69" t="s">
        <v>2</v>
      </c>
      <c r="D23" s="69"/>
      <c r="E23" s="69" t="s">
        <v>3</v>
      </c>
      <c r="F23" s="70"/>
    </row>
    <row r="24" spans="1:6" x14ac:dyDescent="0.25">
      <c r="A24" s="2"/>
      <c r="B24" s="3" t="s">
        <v>347</v>
      </c>
      <c r="C24" s="3" t="s">
        <v>348</v>
      </c>
      <c r="D24" s="3" t="s">
        <v>5</v>
      </c>
      <c r="E24" s="3" t="s">
        <v>349</v>
      </c>
      <c r="F24" s="4" t="s">
        <v>350</v>
      </c>
    </row>
    <row r="25" spans="1:6" x14ac:dyDescent="0.25">
      <c r="A25" s="34"/>
      <c r="B25" s="6" t="s">
        <v>351</v>
      </c>
      <c r="C25" s="6" t="s">
        <v>352</v>
      </c>
      <c r="D25" s="6" t="s">
        <v>353</v>
      </c>
      <c r="E25" s="6" t="s">
        <v>354</v>
      </c>
      <c r="F25" s="7" t="s">
        <v>355</v>
      </c>
    </row>
    <row r="26" spans="1:6" x14ac:dyDescent="0.25">
      <c r="A26" s="8" t="s">
        <v>368</v>
      </c>
    </row>
    <row r="27" spans="1:6" x14ac:dyDescent="0.25">
      <c r="A27" s="9">
        <v>1</v>
      </c>
      <c r="B27" s="28">
        <v>201</v>
      </c>
      <c r="C27" s="28">
        <v>121</v>
      </c>
      <c r="D27" s="28">
        <v>96</v>
      </c>
      <c r="E27" s="28">
        <v>45</v>
      </c>
      <c r="F27" s="28">
        <v>206</v>
      </c>
    </row>
    <row r="28" spans="1:6" x14ac:dyDescent="0.25">
      <c r="A28" s="9">
        <v>2</v>
      </c>
      <c r="B28" s="28">
        <v>577</v>
      </c>
      <c r="C28" s="28">
        <v>410</v>
      </c>
      <c r="D28" s="28">
        <v>235</v>
      </c>
      <c r="E28" s="28">
        <v>99</v>
      </c>
      <c r="F28" s="28">
        <v>577</v>
      </c>
    </row>
    <row r="29" spans="1:6" x14ac:dyDescent="0.25">
      <c r="A29" s="9">
        <v>3</v>
      </c>
      <c r="B29" s="28">
        <v>219</v>
      </c>
      <c r="C29" s="28">
        <v>128</v>
      </c>
      <c r="D29" s="28">
        <v>96</v>
      </c>
      <c r="E29" s="28">
        <v>31</v>
      </c>
      <c r="F29" s="28">
        <v>218</v>
      </c>
    </row>
    <row r="30" spans="1:6" x14ac:dyDescent="0.25">
      <c r="A30" s="9">
        <v>4</v>
      </c>
      <c r="B30" s="28">
        <v>124</v>
      </c>
      <c r="C30" s="28">
        <v>106</v>
      </c>
      <c r="D30" s="28">
        <v>57</v>
      </c>
      <c r="E30" s="28">
        <v>20</v>
      </c>
      <c r="F30" s="28">
        <v>119</v>
      </c>
    </row>
    <row r="31" spans="1:6" x14ac:dyDescent="0.25">
      <c r="A31" s="9">
        <v>5</v>
      </c>
      <c r="B31" s="28">
        <v>635</v>
      </c>
      <c r="C31" s="28">
        <v>427</v>
      </c>
      <c r="D31" s="28">
        <v>266</v>
      </c>
      <c r="E31" s="28">
        <v>72</v>
      </c>
      <c r="F31" s="28">
        <v>623</v>
      </c>
    </row>
    <row r="32" spans="1:6" x14ac:dyDescent="0.25">
      <c r="A32" s="9">
        <v>6</v>
      </c>
      <c r="B32" s="28">
        <v>446</v>
      </c>
      <c r="C32" s="28">
        <v>289</v>
      </c>
      <c r="D32" s="28">
        <v>192</v>
      </c>
      <c r="E32" s="28">
        <v>79</v>
      </c>
      <c r="F32" s="28">
        <v>444</v>
      </c>
    </row>
    <row r="33" spans="1:6" x14ac:dyDescent="0.25">
      <c r="A33" s="9">
        <v>7</v>
      </c>
      <c r="B33" s="28">
        <v>113</v>
      </c>
      <c r="C33" s="28">
        <v>88</v>
      </c>
      <c r="D33" s="28">
        <v>31</v>
      </c>
      <c r="E33" s="28">
        <v>16</v>
      </c>
      <c r="F33" s="28">
        <v>109</v>
      </c>
    </row>
    <row r="34" spans="1:6" x14ac:dyDescent="0.25">
      <c r="A34" s="9">
        <v>8</v>
      </c>
      <c r="B34" s="28">
        <v>506</v>
      </c>
      <c r="C34" s="28">
        <v>354</v>
      </c>
      <c r="D34" s="28">
        <v>215</v>
      </c>
      <c r="E34" s="28">
        <v>77</v>
      </c>
      <c r="F34" s="28">
        <v>500</v>
      </c>
    </row>
    <row r="35" spans="1:6" x14ac:dyDescent="0.25">
      <c r="A35" s="9">
        <v>9</v>
      </c>
      <c r="B35" s="28">
        <v>356</v>
      </c>
      <c r="C35" s="28">
        <v>234</v>
      </c>
      <c r="D35" s="28">
        <v>186</v>
      </c>
      <c r="E35" s="28">
        <v>33</v>
      </c>
      <c r="F35" s="28">
        <v>375</v>
      </c>
    </row>
    <row r="36" spans="1:6" x14ac:dyDescent="0.25">
      <c r="A36" s="9">
        <v>10</v>
      </c>
      <c r="B36" s="28">
        <v>64</v>
      </c>
      <c r="C36" s="28">
        <v>39</v>
      </c>
      <c r="D36" s="28">
        <v>31</v>
      </c>
      <c r="E36" s="28">
        <v>2</v>
      </c>
      <c r="F36" s="28">
        <v>60</v>
      </c>
    </row>
    <row r="37" spans="1:6" x14ac:dyDescent="0.25">
      <c r="A37" s="11" t="s">
        <v>46</v>
      </c>
      <c r="B37" s="29">
        <f>SUM(B27:B36)</f>
        <v>3241</v>
      </c>
      <c r="C37" s="29">
        <f t="shared" ref="C37:F37" si="2">SUM(C27:C36)</f>
        <v>2196</v>
      </c>
      <c r="D37" s="29">
        <f t="shared" si="2"/>
        <v>1405</v>
      </c>
      <c r="E37" s="29">
        <f t="shared" si="2"/>
        <v>474</v>
      </c>
      <c r="F37" s="30">
        <f t="shared" si="2"/>
        <v>3231</v>
      </c>
    </row>
    <row r="38" spans="1:6" x14ac:dyDescent="0.25">
      <c r="A38" s="1" t="s">
        <v>346</v>
      </c>
      <c r="B38" s="20" t="s">
        <v>1</v>
      </c>
      <c r="C38" s="69" t="s">
        <v>2</v>
      </c>
      <c r="D38" s="69"/>
      <c r="E38" s="69" t="s">
        <v>3</v>
      </c>
      <c r="F38" s="70"/>
    </row>
    <row r="39" spans="1:6" x14ac:dyDescent="0.25">
      <c r="A39" s="2"/>
      <c r="B39" s="15" t="s">
        <v>347</v>
      </c>
      <c r="C39" s="15" t="s">
        <v>348</v>
      </c>
      <c r="D39" s="15" t="s">
        <v>5</v>
      </c>
      <c r="E39" s="15" t="s">
        <v>349</v>
      </c>
      <c r="F39" s="25" t="s">
        <v>350</v>
      </c>
    </row>
    <row r="40" spans="1:6" x14ac:dyDescent="0.25">
      <c r="A40" s="34"/>
      <c r="B40" s="6" t="s">
        <v>351</v>
      </c>
      <c r="C40" s="6" t="s">
        <v>352</v>
      </c>
      <c r="D40" s="6" t="s">
        <v>353</v>
      </c>
      <c r="E40" s="6" t="s">
        <v>354</v>
      </c>
      <c r="F40" s="7" t="s">
        <v>355</v>
      </c>
    </row>
    <row r="41" spans="1:6" x14ac:dyDescent="0.25">
      <c r="A41" s="8" t="s">
        <v>42</v>
      </c>
    </row>
    <row r="42" spans="1:6" x14ac:dyDescent="0.25">
      <c r="A42" s="9" t="s">
        <v>369</v>
      </c>
      <c r="B42">
        <v>265</v>
      </c>
      <c r="C42">
        <v>208</v>
      </c>
      <c r="D42">
        <v>89</v>
      </c>
      <c r="E42">
        <v>31</v>
      </c>
      <c r="F42">
        <v>254</v>
      </c>
    </row>
    <row r="43" spans="1:6" x14ac:dyDescent="0.25">
      <c r="A43" s="9" t="s">
        <v>370</v>
      </c>
      <c r="B43">
        <v>174</v>
      </c>
      <c r="C43">
        <v>133</v>
      </c>
      <c r="D43">
        <v>58</v>
      </c>
      <c r="E43">
        <v>46</v>
      </c>
      <c r="F43">
        <v>163</v>
      </c>
    </row>
    <row r="44" spans="1:6" x14ac:dyDescent="0.25">
      <c r="A44" s="9" t="s">
        <v>371</v>
      </c>
      <c r="B44">
        <v>98</v>
      </c>
      <c r="C44">
        <v>75</v>
      </c>
      <c r="D44">
        <v>27</v>
      </c>
      <c r="E44">
        <v>29</v>
      </c>
      <c r="F44">
        <v>92</v>
      </c>
    </row>
    <row r="45" spans="1:6" x14ac:dyDescent="0.25">
      <c r="A45" s="9" t="s">
        <v>372</v>
      </c>
      <c r="B45">
        <v>223</v>
      </c>
      <c r="C45">
        <v>174</v>
      </c>
      <c r="D45">
        <v>71</v>
      </c>
      <c r="E45">
        <v>45</v>
      </c>
      <c r="F45">
        <v>176</v>
      </c>
    </row>
    <row r="46" spans="1:6" x14ac:dyDescent="0.25">
      <c r="A46" s="9" t="s">
        <v>373</v>
      </c>
      <c r="B46">
        <v>151</v>
      </c>
      <c r="C46">
        <v>118</v>
      </c>
      <c r="D46">
        <v>48</v>
      </c>
      <c r="E46">
        <v>33</v>
      </c>
      <c r="F46">
        <v>139</v>
      </c>
    </row>
    <row r="47" spans="1:6" x14ac:dyDescent="0.25">
      <c r="A47" s="9" t="s">
        <v>374</v>
      </c>
      <c r="B47">
        <v>150</v>
      </c>
      <c r="C47">
        <v>123</v>
      </c>
      <c r="D47">
        <v>46</v>
      </c>
      <c r="E47">
        <v>27</v>
      </c>
      <c r="F47">
        <v>141</v>
      </c>
    </row>
    <row r="48" spans="1:6" x14ac:dyDescent="0.25">
      <c r="A48" s="9" t="s">
        <v>375</v>
      </c>
      <c r="B48">
        <v>227</v>
      </c>
      <c r="C48">
        <v>157</v>
      </c>
      <c r="D48">
        <v>112</v>
      </c>
      <c r="E48">
        <v>11</v>
      </c>
      <c r="F48">
        <v>243</v>
      </c>
    </row>
    <row r="49" spans="1:6" x14ac:dyDescent="0.25">
      <c r="A49" s="9" t="s">
        <v>376</v>
      </c>
      <c r="B49">
        <v>240</v>
      </c>
      <c r="C49">
        <v>183</v>
      </c>
      <c r="D49">
        <v>93</v>
      </c>
      <c r="E49">
        <v>26</v>
      </c>
      <c r="F49">
        <v>227</v>
      </c>
    </row>
    <row r="50" spans="1:6" x14ac:dyDescent="0.25">
      <c r="A50" s="9" t="s">
        <v>377</v>
      </c>
      <c r="B50">
        <v>154</v>
      </c>
      <c r="C50">
        <v>120</v>
      </c>
      <c r="D50">
        <v>48</v>
      </c>
      <c r="E50">
        <v>44</v>
      </c>
      <c r="F50">
        <v>147</v>
      </c>
    </row>
    <row r="51" spans="1:6" x14ac:dyDescent="0.25">
      <c r="A51" s="9" t="s">
        <v>378</v>
      </c>
      <c r="B51">
        <v>233</v>
      </c>
      <c r="C51">
        <v>157</v>
      </c>
      <c r="D51">
        <v>108</v>
      </c>
      <c r="E51">
        <v>18</v>
      </c>
      <c r="F51">
        <v>226</v>
      </c>
    </row>
    <row r="52" spans="1:6" x14ac:dyDescent="0.25">
      <c r="A52" s="9" t="s">
        <v>379</v>
      </c>
      <c r="B52">
        <v>181</v>
      </c>
      <c r="C52">
        <v>149</v>
      </c>
      <c r="D52">
        <v>69</v>
      </c>
      <c r="E52">
        <v>23</v>
      </c>
      <c r="F52">
        <v>185</v>
      </c>
    </row>
    <row r="53" spans="1:6" x14ac:dyDescent="0.25">
      <c r="A53" s="11" t="s">
        <v>46</v>
      </c>
      <c r="B53" s="22">
        <f>SUM(B42:B52)</f>
        <v>2096</v>
      </c>
      <c r="C53" s="22">
        <f t="shared" ref="C53:F53" si="3">SUM(C42:C52)</f>
        <v>1597</v>
      </c>
      <c r="D53" s="22">
        <f t="shared" si="3"/>
        <v>769</v>
      </c>
      <c r="E53" s="22">
        <f t="shared" si="3"/>
        <v>333</v>
      </c>
      <c r="F53" s="23">
        <f t="shared" si="3"/>
        <v>1993</v>
      </c>
    </row>
    <row r="54" spans="1:6" x14ac:dyDescent="0.25">
      <c r="A54" s="24"/>
    </row>
    <row r="55" spans="1:6" x14ac:dyDescent="0.25">
      <c r="A55" s="11" t="s">
        <v>380</v>
      </c>
      <c r="B55" s="22">
        <f>SUM(B12+B21+B37+B53)</f>
        <v>6126</v>
      </c>
      <c r="C55" s="22">
        <f>SUM(C12+C21+C37+C53)</f>
        <v>4391</v>
      </c>
      <c r="D55" s="22">
        <f>SUM(D12+D21+D37+D53)</f>
        <v>2444</v>
      </c>
      <c r="E55" s="22">
        <f>SUM(E12+E21+E37+E53)</f>
        <v>959</v>
      </c>
      <c r="F55" s="23">
        <f>SUM(F12+F21+F37+F53)</f>
        <v>6024</v>
      </c>
    </row>
  </sheetData>
  <mergeCells count="8">
    <mergeCell ref="C38:D38"/>
    <mergeCell ref="E38:F38"/>
    <mergeCell ref="C1:D1"/>
    <mergeCell ref="E1:F1"/>
    <mergeCell ref="C14:D14"/>
    <mergeCell ref="E14:F14"/>
    <mergeCell ref="C23:D23"/>
    <mergeCell ref="E23:F23"/>
  </mergeCells>
  <pageMargins left="0.7" right="0.7" top="1" bottom="0.75" header="0.3" footer="0.3"/>
  <pageSetup orientation="landscape" r:id="rId1"/>
  <headerFooter>
    <oddHeader>&amp;C&amp;"-,Bold"Statewide Legislative Precinct Results
Primary Election      May 19, 2020
State of Idaho</oddHeader>
  </headerFooter>
  <rowBreaks count="2" manualBreakCount="2">
    <brk id="21" max="16383" man="1"/>
    <brk id="3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7" ma:contentTypeDescription="Create a new document." ma:contentTypeScope="" ma:versionID="38b2a8259560c09e27ed7de058bee5f0">
  <xsd:schema xmlns:xsd="http://www.w3.org/2001/XMLSchema" xmlns:xs="http://www.w3.org/2001/XMLSchema" xmlns:p="http://schemas.microsoft.com/office/2006/metadata/properties" xmlns:ns2="90b566c5-9033-447d-ae87-eba1cb5a6f8b" targetNamespace="http://schemas.microsoft.com/office/2006/metadata/properties" ma:root="true" ma:fieldsID="e129f6be5f06bd3232aadd7136bdb0e6" ns2:_="">
    <xsd:import namespace="90b566c5-9033-447d-ae87-eba1cb5a6f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D16003-CD27-431E-89C2-C86B970801CB}"/>
</file>

<file path=customXml/itemProps2.xml><?xml version="1.0" encoding="utf-8"?>
<ds:datastoreItem xmlns:ds="http://schemas.openxmlformats.org/officeDocument/2006/customXml" ds:itemID="{7CBA56C0-7718-4799-BD70-801A4D21AA7E}"/>
</file>

<file path=customXml/itemProps3.xml><?xml version="1.0" encoding="utf-8"?>
<ds:datastoreItem xmlns:ds="http://schemas.openxmlformats.org/officeDocument/2006/customXml" ds:itemID="{36F21E19-78B0-4CED-B8FD-2D064C3E09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36</vt:i4>
      </vt:variant>
    </vt:vector>
  </HeadingPairs>
  <TitlesOfParts>
    <vt:vector size="36" baseType="lpstr">
      <vt:lpstr>Leg. Dist 1</vt:lpstr>
      <vt:lpstr>Leg. Dist 2</vt:lpstr>
      <vt:lpstr>Leg Dist 3</vt:lpstr>
      <vt:lpstr>Leg Dist 4</vt:lpstr>
      <vt:lpstr>Leg Dist 5</vt:lpstr>
      <vt:lpstr>Leg Dist 6</vt:lpstr>
      <vt:lpstr>Leg Dist 7</vt:lpstr>
      <vt:lpstr>Leg Dist 8</vt:lpstr>
      <vt:lpstr>Leg Dist 9</vt:lpstr>
      <vt:lpstr>Leg Dist 10</vt:lpstr>
      <vt:lpstr>Leg Dist 11</vt:lpstr>
      <vt:lpstr>Leg Dist 12</vt:lpstr>
      <vt:lpstr>Leg Dist 13</vt:lpstr>
      <vt:lpstr>Leg Dist 14</vt:lpstr>
      <vt:lpstr>Leg Dist 15</vt:lpstr>
      <vt:lpstr>Leg Dist 16</vt:lpstr>
      <vt:lpstr>Leg Dist 17</vt:lpstr>
      <vt:lpstr>Leg Dist 18</vt:lpstr>
      <vt:lpstr>Leg Dist 19</vt:lpstr>
      <vt:lpstr>Leg Dist 20</vt:lpstr>
      <vt:lpstr>Leg Dist 21</vt:lpstr>
      <vt:lpstr>Leg Dist 22</vt:lpstr>
      <vt:lpstr>Leg Dist 23</vt:lpstr>
      <vt:lpstr>Leg Dist 24</vt:lpstr>
      <vt:lpstr>Leg Dist 25</vt:lpstr>
      <vt:lpstr>Leg Dist 26</vt:lpstr>
      <vt:lpstr>Leg Dist 27</vt:lpstr>
      <vt:lpstr>Leg Dist 28</vt:lpstr>
      <vt:lpstr>Leg Dist 29</vt:lpstr>
      <vt:lpstr>Leg Dist 30</vt:lpstr>
      <vt:lpstr>Leg Dist 31</vt:lpstr>
      <vt:lpstr>Leg Dist 32</vt:lpstr>
      <vt:lpstr>Leg Dist 33</vt:lpstr>
      <vt:lpstr>Leg Dist 34</vt:lpstr>
      <vt:lpstr>Leg Dist 35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Dorothy Canary</dc:creator>
  <cp:lastModifiedBy>Dorothy Canary</cp:lastModifiedBy>
  <cp:lastPrinted>2020-06-16T20:29:31Z</cp:lastPrinted>
  <dcterms:created xsi:type="dcterms:W3CDTF">2020-06-14T16:18:56Z</dcterms:created>
  <dcterms:modified xsi:type="dcterms:W3CDTF">2020-06-16T20:29:58Z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1332600</vt:r8>
  </property>
</Properties>
</file>