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"/>
    </mc:Choice>
  </mc:AlternateContent>
  <xr:revisionPtr revIDLastSave="0" documentId="13_ncr:1_{6EA471A1-0AE8-4C44-B8CE-DD8DCC01230F}" xr6:coauthVersionLast="44" xr6:coauthVersionMax="45" xr10:uidLastSave="{00000000-0000-0000-0000-000000000000}"/>
  <bookViews>
    <workbookView xWindow="3120" yWindow="1980" windowWidth="21615" windowHeight="14220" tabRatio="601" xr2:uid="{00000000-000D-0000-FFFF-FFFF00000000}"/>
  </bookViews>
  <sheets>
    <sheet name="President" sheetId="1" r:id="rId1"/>
    <sheet name="Voting Stats" sheetId="4" r:id="rId2"/>
  </sheets>
  <definedNames>
    <definedName name="HTML1_1" hidden="1">"'[96PRCNTY.XLS]96PRCNTY'!$A$1:$X$50"</definedName>
    <definedName name="HTML1_10" hidden="1">""</definedName>
    <definedName name="HTML1_11" hidden="1">1</definedName>
    <definedName name="HTML1_12" hidden="1">"g:\election\96pri.html"</definedName>
    <definedName name="HTML1_2" hidden="1">1</definedName>
    <definedName name="HTML1_3" hidden="1">"1996 Idaho Primary"</definedName>
    <definedName name="HTML1_4" hidden="1">"1996 Idaho Primary"</definedName>
    <definedName name="HTML1_5" hidden="1">"Abstract of Votes
May 28, 1996 Primary Election"</definedName>
    <definedName name="HTML1_6" hidden="1">1</definedName>
    <definedName name="HTML1_7" hidden="1">1</definedName>
    <definedName name="HTML1_8" hidden="1">"4/15/97"</definedName>
    <definedName name="HTML1_9" hidden="1">""</definedName>
    <definedName name="HTMLCount" hidden="1">1</definedName>
    <definedName name="_xlnm.Print_Titles" localSheetId="0">President!$1:$6</definedName>
    <definedName name="_xlnm.Print_Titles" localSheetId="1">'Voting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1" i="1" l="1"/>
  <c r="L51" i="1"/>
  <c r="K51" i="1"/>
  <c r="J51" i="1"/>
  <c r="C51" i="4" l="1"/>
  <c r="D51" i="4"/>
  <c r="E51" i="4"/>
  <c r="F51" i="4"/>
  <c r="G51" i="4"/>
  <c r="H51" i="4"/>
  <c r="I51" i="4"/>
  <c r="J51" i="4"/>
  <c r="K51" i="4"/>
  <c r="L51" i="4"/>
  <c r="M51" i="4"/>
  <c r="R45" i="4" l="1"/>
  <c r="R34" i="4" l="1"/>
  <c r="R19" i="4" l="1"/>
  <c r="R15" i="4" l="1"/>
  <c r="H51" i="1" l="1"/>
  <c r="I51" i="1"/>
  <c r="N51" i="1"/>
  <c r="O51" i="1"/>
  <c r="R24" i="4"/>
  <c r="Q51" i="4"/>
  <c r="O51" i="4"/>
  <c r="N51" i="4"/>
  <c r="B51" i="4"/>
  <c r="R50" i="4"/>
  <c r="R49" i="4"/>
  <c r="R48" i="4"/>
  <c r="R47" i="4"/>
  <c r="R46" i="4"/>
  <c r="R44" i="4"/>
  <c r="R43" i="4"/>
  <c r="R42" i="4"/>
  <c r="R41" i="4"/>
  <c r="R40" i="4"/>
  <c r="R39" i="4"/>
  <c r="R38" i="4"/>
  <c r="R37" i="4"/>
  <c r="R36" i="4"/>
  <c r="R35" i="4"/>
  <c r="R33" i="4"/>
  <c r="R32" i="4"/>
  <c r="R31" i="4"/>
  <c r="R30" i="4"/>
  <c r="R29" i="4"/>
  <c r="R28" i="4"/>
  <c r="R27" i="4"/>
  <c r="R26" i="4"/>
  <c r="R25" i="4"/>
  <c r="R23" i="4"/>
  <c r="R22" i="4"/>
  <c r="R21" i="4"/>
  <c r="R20" i="4"/>
  <c r="R18" i="4"/>
  <c r="R17" i="4"/>
  <c r="R16" i="4"/>
  <c r="R14" i="4"/>
  <c r="R13" i="4"/>
  <c r="R12" i="4"/>
  <c r="R11" i="4"/>
  <c r="R10" i="4"/>
  <c r="R9" i="4"/>
  <c r="R8" i="4"/>
  <c r="R7" i="4"/>
  <c r="G51" i="1"/>
  <c r="F51" i="1"/>
  <c r="C51" i="1"/>
  <c r="D51" i="1"/>
  <c r="E51" i="1"/>
  <c r="P51" i="1"/>
  <c r="Q51" i="1"/>
  <c r="R51" i="1"/>
  <c r="B51" i="1"/>
  <c r="M53" i="1" l="1"/>
  <c r="J53" i="1"/>
  <c r="K53" i="1"/>
  <c r="L53" i="1"/>
  <c r="E53" i="4"/>
  <c r="F53" i="4"/>
  <c r="H53" i="4"/>
  <c r="G53" i="4"/>
  <c r="I53" i="4"/>
  <c r="J53" i="4"/>
  <c r="K53" i="4"/>
  <c r="D53" i="4"/>
  <c r="C53" i="4"/>
  <c r="N53" i="1"/>
  <c r="L53" i="4"/>
  <c r="R53" i="1"/>
  <c r="H53" i="1"/>
  <c r="P51" i="4"/>
  <c r="R51" i="4" s="1"/>
  <c r="D53" i="1"/>
  <c r="E53" i="1"/>
  <c r="F53" i="1"/>
  <c r="P53" i="1"/>
  <c r="M53" i="4"/>
  <c r="C53" i="1"/>
  <c r="I53" i="1"/>
  <c r="Q53" i="1"/>
  <c r="B53" i="1"/>
  <c r="G53" i="1"/>
  <c r="B53" i="4"/>
  <c r="O53" i="1"/>
</calcChain>
</file>

<file path=xl/sharedStrings.xml><?xml version="1.0" encoding="utf-8"?>
<sst xmlns="http://schemas.openxmlformats.org/spreadsheetml/2006/main" count="169" uniqueCount="91">
  <si>
    <t>State of Idaho</t>
  </si>
  <si>
    <t>Counties</t>
  </si>
  <si>
    <t>Ada</t>
  </si>
  <si>
    <t>Adams</t>
  </si>
  <si>
    <t>Bannock</t>
  </si>
  <si>
    <t>Bear Lake</t>
  </si>
  <si>
    <t>Benewah</t>
  </si>
  <si>
    <t>Bingham</t>
  </si>
  <si>
    <t>Blaine</t>
  </si>
  <si>
    <t>Boise</t>
  </si>
  <si>
    <t>Bonner</t>
  </si>
  <si>
    <t>Bonneville</t>
  </si>
  <si>
    <t>Boundary</t>
  </si>
  <si>
    <t>Butte</t>
  </si>
  <si>
    <t>Camas</t>
  </si>
  <si>
    <t>Canyon</t>
  </si>
  <si>
    <t>Caribou</t>
  </si>
  <si>
    <t>Cassia</t>
  </si>
  <si>
    <t>Clark</t>
  </si>
  <si>
    <t>Clearwater</t>
  </si>
  <si>
    <t>Custer</t>
  </si>
  <si>
    <t>Elmore</t>
  </si>
  <si>
    <t>Franklin</t>
  </si>
  <si>
    <t>Fremont</t>
  </si>
  <si>
    <t>Gem</t>
  </si>
  <si>
    <t>Gooding</t>
  </si>
  <si>
    <t>Idaho</t>
  </si>
  <si>
    <t>Jefferson</t>
  </si>
  <si>
    <t>Jerome</t>
  </si>
  <si>
    <t>Kootenai</t>
  </si>
  <si>
    <t>Latah</t>
  </si>
  <si>
    <t>Lemhi</t>
  </si>
  <si>
    <t>Lewis</t>
  </si>
  <si>
    <t>Lincoln</t>
  </si>
  <si>
    <t>Madison</t>
  </si>
  <si>
    <t>Minidoka</t>
  </si>
  <si>
    <t>Nez Perce</t>
  </si>
  <si>
    <t>Oneida</t>
  </si>
  <si>
    <t>Owyhee</t>
  </si>
  <si>
    <t>Payette</t>
  </si>
  <si>
    <t>Power</t>
  </si>
  <si>
    <t>Shoshone</t>
  </si>
  <si>
    <t>Teton</t>
  </si>
  <si>
    <t>Twin Falls</t>
  </si>
  <si>
    <t>Valley</t>
  </si>
  <si>
    <t>Washington</t>
  </si>
  <si>
    <t>TOTAL</t>
  </si>
  <si>
    <t>Plurality</t>
  </si>
  <si>
    <t>Percentage</t>
  </si>
  <si>
    <t>REP</t>
  </si>
  <si>
    <t>Number Election
Day Registrants</t>
  </si>
  <si>
    <t>% of Registered
Voters That Voted</t>
  </si>
  <si>
    <t>VOTING</t>
  </si>
  <si>
    <t>STATISTICS</t>
  </si>
  <si>
    <t>Total Number of Registered Voters at Cutoff</t>
  </si>
  <si>
    <t>Total Number of
Registered Voters</t>
  </si>
  <si>
    <t>Number of
Ballots Cast</t>
  </si>
  <si>
    <t>UNITED STATES</t>
  </si>
  <si>
    <t>CON</t>
  </si>
  <si>
    <t>Issued by Lawerence Denney, Secretary of State</t>
  </si>
  <si>
    <t>PRESIDENT</t>
  </si>
  <si>
    <t>J.R. Myers</t>
  </si>
  <si>
    <t>DEM</t>
  </si>
  <si>
    <t>Michael Bennet</t>
  </si>
  <si>
    <t>Joseph R. Biden</t>
  </si>
  <si>
    <t>Michael R. Bloomberg</t>
  </si>
  <si>
    <t>Cory Booker</t>
  </si>
  <si>
    <t>Steve Burke</t>
  </si>
  <si>
    <t>Pete Buttigieg</t>
  </si>
  <si>
    <t>Roque De La Fuente</t>
  </si>
  <si>
    <t>John K. Delaney</t>
  </si>
  <si>
    <t>Tulsi Gabbard</t>
  </si>
  <si>
    <t>Juliάn Castro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</si>
  <si>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</si>
  <si>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</si>
  <si>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</si>
  <si>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</si>
  <si>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</si>
  <si>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</si>
  <si>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</si>
  <si>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</si>
  <si>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</si>
  <si>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</si>
  <si>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</si>
  <si>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</si>
  <si>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</si>
  <si>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</si>
  <si>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</si>
  <si>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Don J. Grundmann</t>
  </si>
  <si>
    <t>Charles Kraut</t>
  </si>
  <si>
    <t>Sheila "Samm" Tittle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</si>
</sst>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Helv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 Narrow"/>
      <family val="2"/>
    </font>
    <font>
      <sz val="8"/>
      <name val="Helv"/>
    </font>
    <font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protection locked="0"/>
    </xf>
    <xf numFmtId="0" fontId="3" fillId="0" borderId="1" xfId="0" applyFont="1" applyFill="1" applyBorder="1" applyAlignment="1" applyProtection="1">
      <alignment horizontal="left"/>
      <protection locked="0"/>
    </xf>
    <xf numFmtId="0" fontId="3" fillId="0" borderId="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3" fontId="3" fillId="0" borderId="4" xfId="0" applyNumberFormat="1" applyFont="1" applyFill="1" applyBorder="1" applyAlignment="1" applyProtection="1">
      <alignment horizontal="right"/>
      <protection locked="0"/>
    </xf>
    <xf numFmtId="3" fontId="3" fillId="0" borderId="5" xfId="0" applyNumberFormat="1" applyFont="1" applyFill="1" applyBorder="1" applyAlignment="1" applyProtection="1">
      <alignment horizontal="right"/>
      <protection locked="0"/>
    </xf>
    <xf numFmtId="3" fontId="3" fillId="0" borderId="6" xfId="0" applyNumberFormat="1" applyFont="1" applyFill="1" applyBorder="1" applyAlignment="1" applyProtection="1">
      <alignment horizontal="right"/>
      <protection locked="0"/>
    </xf>
    <xf numFmtId="3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7" xfId="0" applyFont="1" applyFill="1" applyBorder="1" applyAlignment="1" applyProtection="1">
      <alignment horizontal="left"/>
      <protection locked="0"/>
    </xf>
    <xf numFmtId="3" fontId="3" fillId="0" borderId="8" xfId="0" applyNumberFormat="1" applyFont="1" applyFill="1" applyBorder="1" applyAlignment="1" applyProtection="1">
      <alignment horizontal="right"/>
      <protection locked="0"/>
    </xf>
    <xf numFmtId="3" fontId="3" fillId="0" borderId="9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11" xfId="0" applyFont="1" applyFill="1" applyBorder="1" applyAlignment="1" applyProtection="1">
      <alignment horizontal="left"/>
      <protection locked="0"/>
    </xf>
    <xf numFmtId="3" fontId="3" fillId="0" borderId="12" xfId="0" applyNumberFormat="1" applyFont="1" applyFill="1" applyBorder="1" applyAlignment="1" applyProtection="1">
      <alignment horizontal="right"/>
      <protection locked="0"/>
    </xf>
    <xf numFmtId="3" fontId="3" fillId="0" borderId="13" xfId="0" applyNumberFormat="1" applyFont="1" applyFill="1" applyBorder="1" applyAlignment="1" applyProtection="1">
      <alignment horizontal="right"/>
      <protection locked="0"/>
    </xf>
    <xf numFmtId="0" fontId="2" fillId="0" borderId="14" xfId="0" applyFont="1" applyFill="1" applyBorder="1" applyAlignment="1" applyProtection="1">
      <alignment horizontal="left"/>
      <protection locked="0"/>
    </xf>
    <xf numFmtId="0" fontId="3" fillId="0" borderId="15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Protection="1">
      <protection locked="0"/>
    </xf>
    <xf numFmtId="3" fontId="2" fillId="0" borderId="16" xfId="0" applyNumberFormat="1" applyFont="1" applyFill="1" applyBorder="1" applyAlignment="1" applyProtection="1">
      <alignment horizontal="right"/>
    </xf>
    <xf numFmtId="0" fontId="3" fillId="0" borderId="18" xfId="0" applyFont="1" applyFill="1" applyBorder="1" applyAlignment="1" applyProtection="1">
      <alignment horizontal="left"/>
      <protection locked="0"/>
    </xf>
    <xf numFmtId="0" fontId="3" fillId="0" borderId="19" xfId="0" applyFont="1" applyFill="1" applyBorder="1" applyAlignment="1" applyProtection="1">
      <alignment horizontal="left"/>
      <protection locked="0"/>
    </xf>
    <xf numFmtId="0" fontId="3" fillId="0" borderId="20" xfId="0" applyFont="1" applyFill="1" applyBorder="1" applyAlignment="1" applyProtection="1">
      <alignment horizontal="left"/>
      <protection locked="0"/>
    </xf>
    <xf numFmtId="3" fontId="3" fillId="0" borderId="21" xfId="0" applyNumberFormat="1" applyFont="1" applyFill="1" applyBorder="1" applyAlignment="1" applyProtection="1">
      <alignment horizontal="right"/>
      <protection locked="0"/>
    </xf>
    <xf numFmtId="3" fontId="3" fillId="0" borderId="22" xfId="0" applyNumberFormat="1" applyFont="1" applyFill="1" applyBorder="1" applyAlignment="1" applyProtection="1">
      <alignment horizontal="right"/>
      <protection locked="0"/>
    </xf>
    <xf numFmtId="3" fontId="3" fillId="0" borderId="23" xfId="0" applyNumberFormat="1" applyFont="1" applyFill="1" applyBorder="1" applyAlignment="1" applyProtection="1">
      <alignment horizontal="right"/>
      <protection locked="0"/>
    </xf>
    <xf numFmtId="3" fontId="3" fillId="0" borderId="24" xfId="0" applyNumberFormat="1" applyFont="1" applyFill="1" applyBorder="1" applyAlignment="1" applyProtection="1">
      <alignment horizontal="right"/>
      <protection locked="0"/>
    </xf>
    <xf numFmtId="3" fontId="3" fillId="2" borderId="25" xfId="0" applyNumberFormat="1" applyFont="1" applyFill="1" applyBorder="1" applyAlignment="1" applyProtection="1">
      <alignment horizontal="right"/>
      <protection locked="0"/>
    </xf>
    <xf numFmtId="3" fontId="3" fillId="2" borderId="6" xfId="0" applyNumberFormat="1" applyFont="1" applyFill="1" applyBorder="1" applyAlignment="1" applyProtection="1">
      <alignment horizontal="right"/>
      <protection locked="0"/>
    </xf>
    <xf numFmtId="0" fontId="3" fillId="2" borderId="26" xfId="0" applyFont="1" applyFill="1" applyBorder="1" applyAlignment="1" applyProtection="1">
      <alignment horizontal="right"/>
      <protection locked="0"/>
    </xf>
    <xf numFmtId="0" fontId="3" fillId="2" borderId="27" xfId="0" applyFont="1" applyFill="1" applyBorder="1" applyAlignment="1" applyProtection="1">
      <alignment horizontal="right"/>
      <protection locked="0"/>
    </xf>
    <xf numFmtId="3" fontId="2" fillId="0" borderId="16" xfId="0" applyNumberFormat="1" applyFont="1" applyFill="1" applyBorder="1" applyAlignment="1" applyProtection="1"/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4" xfId="0" applyNumberFormat="1" applyFont="1" applyFill="1" applyBorder="1" applyAlignment="1" applyProtection="1">
      <alignment horizontal="right"/>
    </xf>
    <xf numFmtId="164" fontId="3" fillId="0" borderId="13" xfId="0" applyNumberFormat="1" applyFont="1" applyFill="1" applyBorder="1" applyAlignment="1" applyProtection="1">
      <alignment horizontal="right"/>
    </xf>
    <xf numFmtId="0" fontId="3" fillId="0" borderId="28" xfId="0" applyFont="1" applyFill="1" applyBorder="1" applyAlignment="1" applyProtection="1">
      <protection locked="0"/>
    </xf>
    <xf numFmtId="0" fontId="3" fillId="0" borderId="29" xfId="0" applyFont="1" applyFill="1" applyBorder="1" applyAlignment="1" applyProtection="1">
      <protection locked="0"/>
    </xf>
    <xf numFmtId="3" fontId="3" fillId="0" borderId="25" xfId="0" applyNumberFormat="1" applyFont="1" applyFill="1" applyBorder="1" applyAlignment="1" applyProtection="1">
      <alignment horizontal="right"/>
      <protection locked="0"/>
    </xf>
    <xf numFmtId="3" fontId="2" fillId="0" borderId="2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0" borderId="31" xfId="0" applyFont="1" applyFill="1" applyBorder="1" applyAlignment="1" applyProtection="1">
      <protection locked="0"/>
    </xf>
    <xf numFmtId="3" fontId="3" fillId="0" borderId="32" xfId="0" applyNumberFormat="1" applyFont="1" applyFill="1" applyBorder="1" applyAlignment="1" applyProtection="1">
      <alignment horizontal="right"/>
      <protection locked="0"/>
    </xf>
    <xf numFmtId="3" fontId="3" fillId="0" borderId="33" xfId="0" applyNumberFormat="1" applyFont="1" applyFill="1" applyBorder="1" applyAlignment="1" applyProtection="1">
      <alignment horizontal="right"/>
      <protection locked="0"/>
    </xf>
    <xf numFmtId="3" fontId="3" fillId="2" borderId="34" xfId="0" applyNumberFormat="1" applyFont="1" applyFill="1" applyBorder="1" applyAlignment="1" applyProtection="1">
      <alignment horizontal="right"/>
      <protection locked="0"/>
    </xf>
    <xf numFmtId="0" fontId="3" fillId="2" borderId="35" xfId="0" applyFont="1" applyFill="1" applyBorder="1" applyAlignment="1" applyProtection="1">
      <alignment horizontal="right"/>
      <protection locked="0"/>
    </xf>
    <xf numFmtId="3" fontId="3" fillId="0" borderId="36" xfId="0" applyNumberFormat="1" applyFont="1" applyFill="1" applyBorder="1" applyAlignment="1" applyProtection="1">
      <alignment horizontal="right"/>
      <protection locked="0"/>
    </xf>
    <xf numFmtId="164" fontId="2" fillId="0" borderId="17" xfId="0" applyNumberFormat="1" applyFont="1" applyFill="1" applyBorder="1" applyAlignment="1" applyProtection="1">
      <alignment horizontal="right"/>
    </xf>
    <xf numFmtId="3" fontId="3" fillId="0" borderId="3" xfId="0" applyNumberFormat="1" applyFont="1" applyFill="1" applyBorder="1" applyAlignment="1" applyProtection="1">
      <alignment horizontal="right"/>
      <protection locked="0"/>
    </xf>
    <xf numFmtId="3" fontId="3" fillId="0" borderId="37" xfId="0" applyNumberFormat="1" applyFont="1" applyFill="1" applyBorder="1" applyAlignment="1" applyProtection="1">
      <alignment horizontal="right"/>
      <protection locked="0"/>
    </xf>
    <xf numFmtId="3" fontId="3" fillId="0" borderId="30" xfId="0" applyNumberFormat="1" applyFont="1" applyFill="1" applyBorder="1" applyAlignment="1" applyProtection="1">
      <alignment horizontal="right"/>
      <protection locked="0"/>
    </xf>
    <xf numFmtId="3" fontId="3" fillId="0" borderId="38" xfId="0" applyNumberFormat="1" applyFont="1" applyFill="1" applyBorder="1" applyAlignment="1" applyProtection="1">
      <alignment horizontal="right"/>
      <protection locked="0"/>
    </xf>
    <xf numFmtId="0" fontId="2" fillId="0" borderId="18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textRotation="90" wrapText="1"/>
      <protection locked="0"/>
    </xf>
    <xf numFmtId="3" fontId="3" fillId="0" borderId="41" xfId="0" applyNumberFormat="1" applyFont="1" applyFill="1" applyBorder="1" applyAlignment="1" applyProtection="1">
      <alignment horizontal="right"/>
      <protection locked="0"/>
    </xf>
    <xf numFmtId="3" fontId="3" fillId="0" borderId="42" xfId="0" applyNumberFormat="1" applyFont="1" applyFill="1" applyBorder="1" applyAlignment="1" applyProtection="1">
      <alignment horizontal="right"/>
      <protection locked="0"/>
    </xf>
    <xf numFmtId="3" fontId="3" fillId="0" borderId="43" xfId="0" applyNumberFormat="1" applyFont="1" applyFill="1" applyBorder="1" applyAlignment="1" applyProtection="1">
      <alignment horizontal="right"/>
      <protection locked="0"/>
    </xf>
    <xf numFmtId="3" fontId="3" fillId="0" borderId="44" xfId="0" applyNumberFormat="1" applyFont="1" applyFill="1" applyBorder="1" applyAlignment="1" applyProtection="1">
      <alignment horizontal="right"/>
      <protection locked="0"/>
    </xf>
    <xf numFmtId="3" fontId="3" fillId="0" borderId="45" xfId="0" applyNumberFormat="1" applyFont="1" applyFill="1" applyBorder="1" applyAlignment="1" applyProtection="1">
      <alignment horizontal="right"/>
      <protection locked="0"/>
    </xf>
    <xf numFmtId="3" fontId="3" fillId="0" borderId="46" xfId="0" applyNumberFormat="1" applyFont="1" applyFill="1" applyBorder="1" applyAlignment="1" applyProtection="1">
      <alignment horizontal="right"/>
      <protection locked="0"/>
    </xf>
    <xf numFmtId="3" fontId="3" fillId="0" borderId="35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48" xfId="0" applyFont="1" applyFill="1" applyBorder="1" applyAlignment="1" applyProtection="1">
      <alignment horizontal="left"/>
      <protection locked="0"/>
    </xf>
    <xf numFmtId="3" fontId="3" fillId="0" borderId="49" xfId="0" applyNumberFormat="1" applyFont="1" applyFill="1" applyBorder="1" applyAlignment="1" applyProtection="1">
      <alignment horizontal="right"/>
      <protection locked="0"/>
    </xf>
    <xf numFmtId="3" fontId="3" fillId="0" borderId="47" xfId="0" applyNumberFormat="1" applyFont="1" applyFill="1" applyBorder="1" applyAlignment="1" applyProtection="1">
      <alignment horizontal="right"/>
      <protection locked="0"/>
    </xf>
    <xf numFmtId="164" fontId="3" fillId="0" borderId="49" xfId="0" applyNumberFormat="1" applyFont="1" applyFill="1" applyBorder="1" applyAlignment="1" applyProtection="1">
      <alignment horizontal="right"/>
    </xf>
    <xf numFmtId="0" fontId="6" fillId="0" borderId="2" xfId="0" applyFont="1" applyBorder="1" applyAlignment="1">
      <alignment horizontal="center" vertical="center" textRotation="90"/>
    </xf>
    <xf numFmtId="0" fontId="4" fillId="0" borderId="2" xfId="0" applyFont="1" applyFill="1" applyBorder="1" applyAlignment="1" applyProtection="1">
      <alignment horizontal="center" vertical="center" textRotation="90" wrapText="1"/>
      <protection locked="0"/>
    </xf>
    <xf numFmtId="1" fontId="4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164" fontId="3" fillId="0" borderId="30" xfId="0" applyNumberFormat="1" applyFont="1" applyFill="1" applyBorder="1" applyAlignment="1" applyProtection="1">
      <alignment horizontal="right"/>
    </xf>
    <xf numFmtId="3" fontId="2" fillId="0" borderId="17" xfId="0" applyNumberFormat="1" applyFont="1" applyFill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40" xfId="0" applyFont="1" applyFill="1" applyBorder="1" applyAlignment="1" applyProtection="1">
      <alignment horizontal="center"/>
      <protection locked="0"/>
    </xf>
    <xf numFmtId="0" fontId="2" fillId="0" borderId="18" xfId="0" applyFont="1" applyFill="1" applyBorder="1" applyAlignment="1" applyProtection="1">
      <alignment horizontal="center"/>
      <protection locked="0"/>
    </xf>
    <xf numFmtId="0" fontId="2" fillId="0" borderId="19" xfId="0" applyFont="1" applyFill="1" applyBorder="1" applyAlignment="1" applyProtection="1">
      <alignment horizontal="center"/>
      <protection locked="0"/>
    </xf>
    <xf numFmtId="0" fontId="2" fillId="0" borderId="20" xfId="0" applyFont="1" applyFill="1" applyBorder="1" applyAlignment="1" applyProtection="1">
      <alignment horizontal="center"/>
      <protection locked="0"/>
    </xf>
    <xf numFmtId="0" fontId="2" fillId="0" borderId="39" xfId="0" applyFont="1" applyFill="1" applyBorder="1" applyAlignment="1" applyProtection="1">
      <alignment horizontal="center"/>
      <protection locked="0"/>
    </xf>
    <xf numFmtId="0" fontId="2" fillId="0" borderId="28" xfId="0" applyFont="1" applyFill="1" applyBorder="1" applyAlignment="1" applyProtection="1">
      <alignment horizontal="center"/>
      <protection locked="0"/>
    </xf>
    <xf numFmtId="0" fontId="2" fillId="0" borderId="29" xfId="0" applyFont="1" applyFill="1" applyBorder="1" applyAlignment="1" applyProtection="1">
      <alignment horizontal="center"/>
      <protection locked="0"/>
    </xf>
    <xf numFmtId="3" fontId="3" fillId="0" borderId="37" xfId="0" applyNumberFormat="1" applyFont="1" applyFill="1" applyBorder="1" applyAlignment="1" applyProtection="1">
      <alignment horizontal="center"/>
      <protection locked="0"/>
    </xf>
    <xf numFmtId="3" fontId="3" fillId="0" borderId="32" xfId="0" applyNumberFormat="1" applyFont="1" applyFill="1" applyBorder="1" applyAlignment="1" applyProtection="1">
      <alignment horizontal="center"/>
      <protection locked="0"/>
    </xf>
    <xf numFmtId="3" fontId="3" fillId="0" borderId="36" xfId="0" applyNumberFormat="1" applyFont="1" applyFill="1" applyBorder="1" applyAlignment="1" applyProtection="1">
      <alignment horizontal="center"/>
      <protection locked="0"/>
    </xf>
    <xf numFmtId="3" fontId="3" fillId="0" borderId="8" xfId="0" applyNumberFormat="1" applyFont="1" applyFill="1" applyBorder="1" applyAlignment="1" applyProtection="1">
      <alignment horizontal="center"/>
      <protection locked="0"/>
    </xf>
    <xf numFmtId="3" fontId="3" fillId="0" borderId="9" xfId="0" applyNumberFormat="1" applyFont="1" applyFill="1" applyBorder="1" applyAlignment="1" applyProtection="1">
      <alignment horizontal="center"/>
      <protection locked="0"/>
    </xf>
    <xf numFmtId="3" fontId="3" fillId="0" borderId="10" xfId="0" applyNumberFormat="1" applyFont="1" applyFill="1" applyBorder="1" applyAlignment="1" applyProtection="1">
      <alignment horizontal="center"/>
      <protection locked="0"/>
    </xf>
    <xf numFmtId="3" fontId="3" fillId="0" borderId="30" xfId="0" applyNumberFormat="1" applyFont="1" applyFill="1" applyBorder="1" applyAlignment="1" applyProtection="1">
      <alignment horizontal="center"/>
      <protection locked="0"/>
    </xf>
    <xf numFmtId="3" fontId="3" fillId="0" borderId="33" xfId="0" applyNumberFormat="1" applyFont="1" applyFill="1" applyBorder="1" applyAlignment="1" applyProtection="1">
      <alignment horizontal="center"/>
      <protection locked="0"/>
    </xf>
    <xf numFmtId="3" fontId="3" fillId="0" borderId="27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7"/>
  <sheetViews>
    <sheetView tabSelected="1" zoomScaleNormal="100" workbookViewId="0">
      <pane xSplit="1" ySplit="6" topLeftCell="B7" activePane="bottomRight" state="frozen"/>
      <selection activeCell="H7" sqref="H7:H50"/>
      <selection pane="topRight" activeCell="H7" sqref="H7:H50"/>
      <selection pane="bottomLeft" activeCell="H7" sqref="H7:H50"/>
      <selection pane="bottomRight" activeCell="U6" sqref="U6"/>
    </sheetView>
  </sheetViews>
  <sheetFormatPr defaultColWidth="9.140625" defaultRowHeight="12.75" x14ac:dyDescent="0.2"/>
  <cols>
    <col min="1" max="1" width="10.5703125" style="8" customWidth="1"/>
    <col min="2" max="2" width="7.85546875" style="8" customWidth="1"/>
    <col min="3" max="3" width="8.28515625" style="8" customWidth="1"/>
    <col min="4" max="4" width="8.42578125" style="8" customWidth="1"/>
    <col min="5" max="5" width="7.42578125" style="8" customWidth="1"/>
    <col min="6" max="6" width="8.140625" style="23" customWidth="1"/>
    <col min="7" max="7" width="8.28515625" style="23" customWidth="1"/>
    <col min="8" max="8" width="8" style="23" customWidth="1"/>
    <col min="9" max="13" width="8.140625" style="23" customWidth="1"/>
    <col min="14" max="14" width="8" style="23" customWidth="1"/>
    <col min="15" max="15" width="7.42578125" style="23" customWidth="1"/>
    <col min="16" max="16" width="8.28515625" style="23" customWidth="1"/>
    <col min="17" max="17" width="8.5703125" style="23" customWidth="1"/>
    <col min="18" max="18" width="8.28515625" style="23" customWidth="1"/>
    <col min="19" max="16384" width="9.140625" style="23"/>
  </cols>
  <sheetData>
    <row r="1" spans="1:18" s="1" customFormat="1" ht="18" x14ac:dyDescent="0.25">
      <c r="A1" s="2" t="s">
        <v>59</v>
      </c>
      <c r="C1" s="2"/>
      <c r="D1" s="2"/>
      <c r="E1" s="2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 t="s">
        <v>0</v>
      </c>
    </row>
    <row r="2" spans="1:18" s="3" customFormat="1" x14ac:dyDescent="0.2">
      <c r="A2" s="45"/>
      <c r="B2" s="81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3"/>
    </row>
    <row r="3" spans="1:18" s="2" customFormat="1" x14ac:dyDescent="0.2">
      <c r="A3" s="5"/>
      <c r="B3" s="75" t="s">
        <v>57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7"/>
    </row>
    <row r="4" spans="1:18" s="2" customFormat="1" x14ac:dyDescent="0.2">
      <c r="A4" s="5"/>
      <c r="B4" s="78" t="s">
        <v>60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80"/>
    </row>
    <row r="5" spans="1:18" s="8" customFormat="1" x14ac:dyDescent="0.2">
      <c r="A5" s="6"/>
      <c r="B5" s="7" t="s">
        <v>62</v>
      </c>
      <c r="C5" s="7" t="s">
        <v>62</v>
      </c>
      <c r="D5" s="7" t="s">
        <v>62</v>
      </c>
      <c r="E5" s="7" t="s">
        <v>62</v>
      </c>
      <c r="F5" s="7" t="s">
        <v>62</v>
      </c>
      <c r="G5" s="7" t="s">
        <v>62</v>
      </c>
      <c r="H5" s="7" t="s">
        <v>62</v>
      </c>
      <c r="I5" s="7" t="s">
        <v>62</v>
      </c>
      <c r="J5" s="7" t="s">
        <v>62</v>
      </c>
      <c r="K5" s="7" t="s">
        <v>62</v>
      </c>
      <c r="L5" s="7" t="s">
        <v>62</v>
      </c>
      <c r="M5" s="7" t="s">
        <v>62</v>
      </c>
      <c r="N5" s="7" t="s">
        <v>62</v>
      </c>
      <c r="O5" s="7" t="s">
        <v>62</v>
      </c>
      <c r="P5" s="7" t="s">
        <v>62</v>
      </c>
      <c r="Q5" s="7" t="s">
        <v>62</v>
      </c>
      <c r="R5" s="7" t="s">
        <v>62</v>
      </c>
    </row>
    <row r="6" spans="1:18" s="57" customFormat="1" ht="96" customHeight="1" x14ac:dyDescent="0.2">
      <c r="A6" s="56" t="s">
        <v>1</v>
      </c>
      <c r="B6" s="70" t="s">
        <v>63</v>
      </c>
      <c r="C6" s="70" t="s">
        <v>64</v>
      </c>
      <c r="D6" s="70" t="s">
        <v>65</v>
      </c>
      <c r="E6" s="70" t="s">
        <v>66</v>
      </c>
      <c r="F6" s="70" t="s">
        <v>67</v>
      </c>
      <c r="G6" s="70" t="s">
        <v>68</v>
      </c>
      <c r="H6" s="70" t="s">
        <v>72</v>
      </c>
      <c r="I6" s="70" t="s">
        <v>69</v>
      </c>
      <c r="J6" s="70" t="s">
        <v>70</v>
      </c>
      <c r="K6" s="70" t="s">
        <v>71</v>
      </c>
      <c r="L6" s="70" t="s">
        <v>73</v>
      </c>
      <c r="M6" s="70" t="s">
        <v>74</v>
      </c>
      <c r="N6" s="70" t="s">
        <v>75</v>
      </c>
      <c r="O6" s="70" t="s">
        <v>76</v>
      </c>
      <c r="P6" s="70" t="s">
        <v>77</v>
      </c>
      <c r="Q6" s="70" t="s">
        <v>78</v>
      </c>
      <c r="R6" s="70" t="s">
        <v>79</v>
      </c>
    </row>
    <row r="7" spans="1:18" s="13" customFormat="1" x14ac:dyDescent="0.2">
      <c r="A7" s="9" t="s">
        <v>2</v>
      </c>
      <c r="B7" s="84">
        <v>32</v>
      </c>
      <c r="C7" s="85">
        <v>22704</v>
      </c>
      <c r="D7" s="85">
        <v>794</v>
      </c>
      <c r="E7" s="85">
        <v>8</v>
      </c>
      <c r="F7" s="85">
        <v>2</v>
      </c>
      <c r="G7" s="85">
        <v>572</v>
      </c>
      <c r="H7" s="85">
        <v>5</v>
      </c>
      <c r="I7" s="85">
        <v>3</v>
      </c>
      <c r="J7" s="85">
        <v>5</v>
      </c>
      <c r="K7" s="85">
        <v>311</v>
      </c>
      <c r="L7" s="85">
        <v>264</v>
      </c>
      <c r="M7" s="85">
        <v>2</v>
      </c>
      <c r="N7" s="85">
        <v>21361</v>
      </c>
      <c r="O7" s="85">
        <v>25</v>
      </c>
      <c r="P7" s="85">
        <v>1289</v>
      </c>
      <c r="Q7" s="85">
        <v>14</v>
      </c>
      <c r="R7" s="86">
        <v>128</v>
      </c>
    </row>
    <row r="8" spans="1:18" s="13" customFormat="1" x14ac:dyDescent="0.2">
      <c r="A8" s="14" t="s">
        <v>3</v>
      </c>
      <c r="B8" s="87">
        <v>0</v>
      </c>
      <c r="C8" s="88">
        <v>133</v>
      </c>
      <c r="D8" s="88">
        <v>2</v>
      </c>
      <c r="E8" s="88">
        <v>0</v>
      </c>
      <c r="F8" s="88">
        <v>0</v>
      </c>
      <c r="G8" s="88">
        <v>3</v>
      </c>
      <c r="H8" s="88">
        <v>0</v>
      </c>
      <c r="I8" s="88">
        <v>0</v>
      </c>
      <c r="J8" s="88">
        <v>1</v>
      </c>
      <c r="K8" s="88">
        <v>3</v>
      </c>
      <c r="L8" s="88">
        <v>7</v>
      </c>
      <c r="M8" s="88">
        <v>0</v>
      </c>
      <c r="N8" s="88">
        <v>77</v>
      </c>
      <c r="O8" s="88">
        <v>0</v>
      </c>
      <c r="P8" s="88">
        <v>8</v>
      </c>
      <c r="Q8" s="88">
        <v>0</v>
      </c>
      <c r="R8" s="89">
        <v>0</v>
      </c>
    </row>
    <row r="9" spans="1:18" s="13" customFormat="1" x14ac:dyDescent="0.2">
      <c r="A9" s="14" t="s">
        <v>4</v>
      </c>
      <c r="B9" s="87">
        <v>3</v>
      </c>
      <c r="C9" s="88">
        <v>2874</v>
      </c>
      <c r="D9" s="88">
        <v>209</v>
      </c>
      <c r="E9" s="88">
        <v>5</v>
      </c>
      <c r="F9" s="88">
        <v>6</v>
      </c>
      <c r="G9" s="88">
        <v>108</v>
      </c>
      <c r="H9" s="88">
        <v>4</v>
      </c>
      <c r="I9" s="88">
        <v>2</v>
      </c>
      <c r="J9" s="88">
        <v>5</v>
      </c>
      <c r="K9" s="88">
        <v>62</v>
      </c>
      <c r="L9" s="88">
        <v>46</v>
      </c>
      <c r="M9" s="88">
        <v>1</v>
      </c>
      <c r="N9" s="88">
        <v>2821</v>
      </c>
      <c r="O9" s="88">
        <v>10</v>
      </c>
      <c r="P9" s="88">
        <v>159</v>
      </c>
      <c r="Q9" s="88">
        <v>2</v>
      </c>
      <c r="R9" s="89">
        <v>12</v>
      </c>
    </row>
    <row r="10" spans="1:18" s="13" customFormat="1" x14ac:dyDescent="0.2">
      <c r="A10" s="14" t="s">
        <v>5</v>
      </c>
      <c r="B10" s="87">
        <v>0</v>
      </c>
      <c r="C10" s="88">
        <v>87</v>
      </c>
      <c r="D10" s="88">
        <v>5</v>
      </c>
      <c r="E10" s="88">
        <v>0</v>
      </c>
      <c r="F10" s="88">
        <v>1</v>
      </c>
      <c r="G10" s="88">
        <v>3</v>
      </c>
      <c r="H10" s="88">
        <v>0</v>
      </c>
      <c r="I10" s="88">
        <v>0</v>
      </c>
      <c r="J10" s="88">
        <v>0</v>
      </c>
      <c r="K10" s="88">
        <v>1</v>
      </c>
      <c r="L10" s="88">
        <v>8</v>
      </c>
      <c r="M10" s="88">
        <v>0</v>
      </c>
      <c r="N10" s="88">
        <v>27</v>
      </c>
      <c r="O10" s="88">
        <v>2</v>
      </c>
      <c r="P10" s="88">
        <v>3</v>
      </c>
      <c r="Q10" s="88">
        <v>0</v>
      </c>
      <c r="R10" s="89">
        <v>0</v>
      </c>
    </row>
    <row r="11" spans="1:18" s="13" customFormat="1" x14ac:dyDescent="0.2">
      <c r="A11" s="14" t="s">
        <v>6</v>
      </c>
      <c r="B11" s="87">
        <v>0</v>
      </c>
      <c r="C11" s="88">
        <v>235</v>
      </c>
      <c r="D11" s="88">
        <v>8</v>
      </c>
      <c r="E11" s="88">
        <v>1</v>
      </c>
      <c r="F11" s="88">
        <v>0</v>
      </c>
      <c r="G11" s="88">
        <v>3</v>
      </c>
      <c r="H11" s="88">
        <v>0</v>
      </c>
      <c r="I11" s="88">
        <v>0</v>
      </c>
      <c r="J11" s="88">
        <v>0</v>
      </c>
      <c r="K11" s="88">
        <v>8</v>
      </c>
      <c r="L11" s="88">
        <v>2</v>
      </c>
      <c r="M11" s="88">
        <v>0</v>
      </c>
      <c r="N11" s="88">
        <v>154</v>
      </c>
      <c r="O11" s="88">
        <v>1</v>
      </c>
      <c r="P11" s="88">
        <v>14</v>
      </c>
      <c r="Q11" s="88">
        <v>0</v>
      </c>
      <c r="R11" s="89">
        <v>1</v>
      </c>
    </row>
    <row r="12" spans="1:18" s="13" customFormat="1" x14ac:dyDescent="0.2">
      <c r="A12" s="14" t="s">
        <v>7</v>
      </c>
      <c r="B12" s="87">
        <v>2</v>
      </c>
      <c r="C12" s="88">
        <v>537</v>
      </c>
      <c r="D12" s="88">
        <v>81</v>
      </c>
      <c r="E12" s="88">
        <v>1</v>
      </c>
      <c r="F12" s="88">
        <v>2</v>
      </c>
      <c r="G12" s="88">
        <v>21</v>
      </c>
      <c r="H12" s="88">
        <v>1</v>
      </c>
      <c r="I12" s="88">
        <v>2</v>
      </c>
      <c r="J12" s="88">
        <v>1</v>
      </c>
      <c r="K12" s="88">
        <v>18</v>
      </c>
      <c r="L12" s="88">
        <v>14</v>
      </c>
      <c r="M12" s="88">
        <v>0</v>
      </c>
      <c r="N12" s="88">
        <v>467</v>
      </c>
      <c r="O12" s="88">
        <v>6</v>
      </c>
      <c r="P12" s="88">
        <v>26</v>
      </c>
      <c r="Q12" s="88">
        <v>2</v>
      </c>
      <c r="R12" s="89">
        <v>4</v>
      </c>
    </row>
    <row r="13" spans="1:18" s="13" customFormat="1" x14ac:dyDescent="0.2">
      <c r="A13" s="14" t="s">
        <v>8</v>
      </c>
      <c r="B13" s="87">
        <v>2</v>
      </c>
      <c r="C13" s="88">
        <v>2315</v>
      </c>
      <c r="D13" s="88">
        <v>127</v>
      </c>
      <c r="E13" s="88">
        <v>1</v>
      </c>
      <c r="F13" s="88">
        <v>0</v>
      </c>
      <c r="G13" s="88">
        <v>55</v>
      </c>
      <c r="H13" s="88">
        <v>0</v>
      </c>
      <c r="I13" s="88">
        <v>0</v>
      </c>
      <c r="J13" s="88">
        <v>1</v>
      </c>
      <c r="K13" s="88">
        <v>22</v>
      </c>
      <c r="L13" s="88">
        <v>28</v>
      </c>
      <c r="M13" s="88">
        <v>1</v>
      </c>
      <c r="N13" s="88">
        <v>1213</v>
      </c>
      <c r="O13" s="88">
        <v>3</v>
      </c>
      <c r="P13" s="88">
        <v>91</v>
      </c>
      <c r="Q13" s="88">
        <v>2</v>
      </c>
      <c r="R13" s="89">
        <v>4</v>
      </c>
    </row>
    <row r="14" spans="1:18" s="13" customFormat="1" x14ac:dyDescent="0.2">
      <c r="A14" s="14" t="s">
        <v>9</v>
      </c>
      <c r="B14" s="87">
        <v>1</v>
      </c>
      <c r="C14" s="88">
        <v>273</v>
      </c>
      <c r="D14" s="88">
        <v>6</v>
      </c>
      <c r="E14" s="88">
        <v>0</v>
      </c>
      <c r="F14" s="88">
        <v>0</v>
      </c>
      <c r="G14" s="88">
        <v>12</v>
      </c>
      <c r="H14" s="88">
        <v>0</v>
      </c>
      <c r="I14" s="88">
        <v>1</v>
      </c>
      <c r="J14" s="88">
        <v>1</v>
      </c>
      <c r="K14" s="88">
        <v>6</v>
      </c>
      <c r="L14" s="88">
        <v>5</v>
      </c>
      <c r="M14" s="88">
        <v>0</v>
      </c>
      <c r="N14" s="88">
        <v>145</v>
      </c>
      <c r="O14" s="88">
        <v>2</v>
      </c>
      <c r="P14" s="88">
        <v>13</v>
      </c>
      <c r="Q14" s="88">
        <v>0</v>
      </c>
      <c r="R14" s="89">
        <v>0</v>
      </c>
    </row>
    <row r="15" spans="1:18" s="13" customFormat="1" x14ac:dyDescent="0.2">
      <c r="A15" s="14" t="s">
        <v>10</v>
      </c>
      <c r="B15" s="87">
        <v>3</v>
      </c>
      <c r="C15" s="88">
        <v>1690</v>
      </c>
      <c r="D15" s="88">
        <v>88</v>
      </c>
      <c r="E15" s="88">
        <v>1</v>
      </c>
      <c r="F15" s="88">
        <v>1</v>
      </c>
      <c r="G15" s="88">
        <v>41</v>
      </c>
      <c r="H15" s="88">
        <v>0</v>
      </c>
      <c r="I15" s="88">
        <v>0</v>
      </c>
      <c r="J15" s="88">
        <v>2</v>
      </c>
      <c r="K15" s="88">
        <v>16</v>
      </c>
      <c r="L15" s="88">
        <v>38</v>
      </c>
      <c r="M15" s="88">
        <v>2</v>
      </c>
      <c r="N15" s="88">
        <v>1391</v>
      </c>
      <c r="O15" s="88">
        <v>4</v>
      </c>
      <c r="P15" s="88">
        <v>102</v>
      </c>
      <c r="Q15" s="88">
        <v>0</v>
      </c>
      <c r="R15" s="89">
        <v>9</v>
      </c>
    </row>
    <row r="16" spans="1:18" s="13" customFormat="1" x14ac:dyDescent="0.2">
      <c r="A16" s="14" t="s">
        <v>11</v>
      </c>
      <c r="B16" s="87">
        <v>2</v>
      </c>
      <c r="C16" s="88">
        <v>2082</v>
      </c>
      <c r="D16" s="88">
        <v>112</v>
      </c>
      <c r="E16" s="88">
        <v>3</v>
      </c>
      <c r="F16" s="88">
        <v>3</v>
      </c>
      <c r="G16" s="88">
        <v>43</v>
      </c>
      <c r="H16" s="88">
        <v>1</v>
      </c>
      <c r="I16" s="88">
        <v>1</v>
      </c>
      <c r="J16" s="88">
        <v>3</v>
      </c>
      <c r="K16" s="88">
        <v>40</v>
      </c>
      <c r="L16" s="88">
        <v>35</v>
      </c>
      <c r="M16" s="88">
        <v>1</v>
      </c>
      <c r="N16" s="88">
        <v>1835</v>
      </c>
      <c r="O16" s="88">
        <v>3</v>
      </c>
      <c r="P16" s="88">
        <v>102</v>
      </c>
      <c r="Q16" s="88">
        <v>1</v>
      </c>
      <c r="R16" s="89">
        <v>11</v>
      </c>
    </row>
    <row r="17" spans="1:18" s="13" customFormat="1" x14ac:dyDescent="0.2">
      <c r="A17" s="14" t="s">
        <v>12</v>
      </c>
      <c r="B17" s="87">
        <v>1</v>
      </c>
      <c r="C17" s="88">
        <v>196</v>
      </c>
      <c r="D17" s="88">
        <v>12</v>
      </c>
      <c r="E17" s="88">
        <v>0</v>
      </c>
      <c r="F17" s="88">
        <v>0</v>
      </c>
      <c r="G17" s="88">
        <v>6</v>
      </c>
      <c r="H17" s="88">
        <v>0</v>
      </c>
      <c r="I17" s="88">
        <v>0</v>
      </c>
      <c r="J17" s="88">
        <v>0</v>
      </c>
      <c r="K17" s="88">
        <v>6</v>
      </c>
      <c r="L17" s="88">
        <v>5</v>
      </c>
      <c r="M17" s="88">
        <v>0</v>
      </c>
      <c r="N17" s="88">
        <v>200</v>
      </c>
      <c r="O17" s="88">
        <v>0</v>
      </c>
      <c r="P17" s="88">
        <v>13</v>
      </c>
      <c r="Q17" s="88">
        <v>1</v>
      </c>
      <c r="R17" s="89">
        <v>2</v>
      </c>
    </row>
    <row r="18" spans="1:18" s="13" customFormat="1" x14ac:dyDescent="0.2">
      <c r="A18" s="14" t="s">
        <v>13</v>
      </c>
      <c r="B18" s="87">
        <v>0</v>
      </c>
      <c r="C18" s="88">
        <v>46</v>
      </c>
      <c r="D18" s="88">
        <v>1</v>
      </c>
      <c r="E18" s="88">
        <v>0</v>
      </c>
      <c r="F18" s="88">
        <v>0</v>
      </c>
      <c r="G18" s="88">
        <v>0</v>
      </c>
      <c r="H18" s="88">
        <v>0</v>
      </c>
      <c r="I18" s="88">
        <v>1</v>
      </c>
      <c r="J18" s="88">
        <v>0</v>
      </c>
      <c r="K18" s="88">
        <v>1</v>
      </c>
      <c r="L18" s="88">
        <v>0</v>
      </c>
      <c r="M18" s="88">
        <v>0</v>
      </c>
      <c r="N18" s="88">
        <v>23</v>
      </c>
      <c r="O18" s="88">
        <v>0</v>
      </c>
      <c r="P18" s="88">
        <v>0</v>
      </c>
      <c r="Q18" s="88">
        <v>0</v>
      </c>
      <c r="R18" s="89">
        <v>0</v>
      </c>
    </row>
    <row r="19" spans="1:18" s="17" customFormat="1" x14ac:dyDescent="0.2">
      <c r="A19" s="14" t="s">
        <v>14</v>
      </c>
      <c r="B19" s="87">
        <v>0</v>
      </c>
      <c r="C19" s="88">
        <v>21</v>
      </c>
      <c r="D19" s="88">
        <v>2</v>
      </c>
      <c r="E19" s="88">
        <v>0</v>
      </c>
      <c r="F19" s="88">
        <v>0</v>
      </c>
      <c r="G19" s="88">
        <v>0</v>
      </c>
      <c r="H19" s="88">
        <v>0</v>
      </c>
      <c r="I19" s="88">
        <v>0</v>
      </c>
      <c r="J19" s="88">
        <v>0</v>
      </c>
      <c r="K19" s="88">
        <v>2</v>
      </c>
      <c r="L19" s="88">
        <v>0</v>
      </c>
      <c r="M19" s="88">
        <v>0</v>
      </c>
      <c r="N19" s="88">
        <v>22</v>
      </c>
      <c r="O19" s="88">
        <v>0</v>
      </c>
      <c r="P19" s="88">
        <v>1</v>
      </c>
      <c r="Q19" s="88">
        <v>1</v>
      </c>
      <c r="R19" s="89">
        <v>0</v>
      </c>
    </row>
    <row r="20" spans="1:18" s="17" customFormat="1" x14ac:dyDescent="0.2">
      <c r="A20" s="14" t="s">
        <v>15</v>
      </c>
      <c r="B20" s="87">
        <v>10</v>
      </c>
      <c r="C20" s="88">
        <v>3805</v>
      </c>
      <c r="D20" s="88">
        <v>206</v>
      </c>
      <c r="E20" s="88">
        <v>14</v>
      </c>
      <c r="F20" s="88">
        <v>6</v>
      </c>
      <c r="G20" s="88">
        <v>90</v>
      </c>
      <c r="H20" s="88">
        <v>11</v>
      </c>
      <c r="I20" s="88">
        <v>5</v>
      </c>
      <c r="J20" s="88">
        <v>14</v>
      </c>
      <c r="K20" s="88">
        <v>72</v>
      </c>
      <c r="L20" s="88">
        <v>52</v>
      </c>
      <c r="M20" s="88">
        <v>0</v>
      </c>
      <c r="N20" s="88">
        <v>3886</v>
      </c>
      <c r="O20" s="88">
        <v>10</v>
      </c>
      <c r="P20" s="88">
        <v>222</v>
      </c>
      <c r="Q20" s="88">
        <v>9</v>
      </c>
      <c r="R20" s="89">
        <v>34</v>
      </c>
    </row>
    <row r="21" spans="1:18" s="17" customFormat="1" x14ac:dyDescent="0.2">
      <c r="A21" s="14" t="s">
        <v>16</v>
      </c>
      <c r="B21" s="87">
        <v>0</v>
      </c>
      <c r="C21" s="88">
        <v>65</v>
      </c>
      <c r="D21" s="88">
        <v>2</v>
      </c>
      <c r="E21" s="88">
        <v>0</v>
      </c>
      <c r="F21" s="88">
        <v>0</v>
      </c>
      <c r="G21" s="88">
        <v>1</v>
      </c>
      <c r="H21" s="88">
        <v>0</v>
      </c>
      <c r="I21" s="88">
        <v>0</v>
      </c>
      <c r="J21" s="88">
        <v>0</v>
      </c>
      <c r="K21" s="88">
        <v>1</v>
      </c>
      <c r="L21" s="88">
        <v>0</v>
      </c>
      <c r="M21" s="88">
        <v>0</v>
      </c>
      <c r="N21" s="88">
        <v>47</v>
      </c>
      <c r="O21" s="88">
        <v>0</v>
      </c>
      <c r="P21" s="88">
        <v>2</v>
      </c>
      <c r="Q21" s="88">
        <v>0</v>
      </c>
      <c r="R21" s="89">
        <v>0</v>
      </c>
    </row>
    <row r="22" spans="1:18" s="17" customFormat="1" x14ac:dyDescent="0.2">
      <c r="A22" s="14" t="s">
        <v>17</v>
      </c>
      <c r="B22" s="87">
        <v>3</v>
      </c>
      <c r="C22" s="88">
        <v>241</v>
      </c>
      <c r="D22" s="88">
        <v>13</v>
      </c>
      <c r="E22" s="88">
        <v>1</v>
      </c>
      <c r="F22" s="88">
        <v>0</v>
      </c>
      <c r="G22" s="88">
        <v>8</v>
      </c>
      <c r="H22" s="88">
        <v>1</v>
      </c>
      <c r="I22" s="88">
        <v>0</v>
      </c>
      <c r="J22" s="88">
        <v>1</v>
      </c>
      <c r="K22" s="88">
        <v>4</v>
      </c>
      <c r="L22" s="88">
        <v>0</v>
      </c>
      <c r="M22" s="88">
        <v>2</v>
      </c>
      <c r="N22" s="88">
        <v>178</v>
      </c>
      <c r="O22" s="88">
        <v>1</v>
      </c>
      <c r="P22" s="88">
        <v>8</v>
      </c>
      <c r="Q22" s="88">
        <v>0</v>
      </c>
      <c r="R22" s="89">
        <v>1</v>
      </c>
    </row>
    <row r="23" spans="1:18" s="17" customFormat="1" x14ac:dyDescent="0.2">
      <c r="A23" s="14" t="s">
        <v>18</v>
      </c>
      <c r="B23" s="87">
        <v>0</v>
      </c>
      <c r="C23" s="88">
        <v>3</v>
      </c>
      <c r="D23" s="88">
        <v>1</v>
      </c>
      <c r="E23" s="88">
        <v>0</v>
      </c>
      <c r="F23" s="88">
        <v>0</v>
      </c>
      <c r="G23" s="88">
        <v>0</v>
      </c>
      <c r="H23" s="88">
        <v>0</v>
      </c>
      <c r="I23" s="88">
        <v>0</v>
      </c>
      <c r="J23" s="88">
        <v>0</v>
      </c>
      <c r="K23" s="88">
        <v>0</v>
      </c>
      <c r="L23" s="88">
        <v>1</v>
      </c>
      <c r="M23" s="88">
        <v>0</v>
      </c>
      <c r="N23" s="88">
        <v>3</v>
      </c>
      <c r="O23" s="88">
        <v>0</v>
      </c>
      <c r="P23" s="88">
        <v>0</v>
      </c>
      <c r="Q23" s="88">
        <v>0</v>
      </c>
      <c r="R23" s="89">
        <v>0</v>
      </c>
    </row>
    <row r="24" spans="1:18" s="17" customFormat="1" x14ac:dyDescent="0.2">
      <c r="A24" s="14" t="s">
        <v>19</v>
      </c>
      <c r="B24" s="87">
        <v>3</v>
      </c>
      <c r="C24" s="88">
        <v>216</v>
      </c>
      <c r="D24" s="88">
        <v>15</v>
      </c>
      <c r="E24" s="88">
        <v>1</v>
      </c>
      <c r="F24" s="88">
        <v>0</v>
      </c>
      <c r="G24" s="88">
        <v>4</v>
      </c>
      <c r="H24" s="88">
        <v>0</v>
      </c>
      <c r="I24" s="88">
        <v>0</v>
      </c>
      <c r="J24" s="88">
        <v>1</v>
      </c>
      <c r="K24" s="88">
        <v>4</v>
      </c>
      <c r="L24" s="88">
        <v>2</v>
      </c>
      <c r="M24" s="88">
        <v>0</v>
      </c>
      <c r="N24" s="88">
        <v>132</v>
      </c>
      <c r="O24" s="88">
        <v>3</v>
      </c>
      <c r="P24" s="88">
        <v>13</v>
      </c>
      <c r="Q24" s="88">
        <v>0</v>
      </c>
      <c r="R24" s="89">
        <v>0</v>
      </c>
    </row>
    <row r="25" spans="1:18" s="17" customFormat="1" x14ac:dyDescent="0.2">
      <c r="A25" s="14" t="s">
        <v>20</v>
      </c>
      <c r="B25" s="87">
        <v>0</v>
      </c>
      <c r="C25" s="88">
        <v>123</v>
      </c>
      <c r="D25" s="88">
        <v>9</v>
      </c>
      <c r="E25" s="88">
        <v>1</v>
      </c>
      <c r="F25" s="88">
        <v>1</v>
      </c>
      <c r="G25" s="88">
        <v>3</v>
      </c>
      <c r="H25" s="88">
        <v>0</v>
      </c>
      <c r="I25" s="88">
        <v>0</v>
      </c>
      <c r="J25" s="88">
        <v>1</v>
      </c>
      <c r="K25" s="88">
        <v>0</v>
      </c>
      <c r="L25" s="88">
        <v>2</v>
      </c>
      <c r="M25" s="88">
        <v>0</v>
      </c>
      <c r="N25" s="88">
        <v>67</v>
      </c>
      <c r="O25" s="88">
        <v>0</v>
      </c>
      <c r="P25" s="88">
        <v>10</v>
      </c>
      <c r="Q25" s="88">
        <v>0</v>
      </c>
      <c r="R25" s="89">
        <v>0</v>
      </c>
    </row>
    <row r="26" spans="1:18" s="17" customFormat="1" x14ac:dyDescent="0.2">
      <c r="A26" s="14" t="s">
        <v>21</v>
      </c>
      <c r="B26" s="87">
        <v>1</v>
      </c>
      <c r="C26" s="88">
        <v>439</v>
      </c>
      <c r="D26" s="88">
        <v>27</v>
      </c>
      <c r="E26" s="88">
        <v>0</v>
      </c>
      <c r="F26" s="88">
        <v>1</v>
      </c>
      <c r="G26" s="88">
        <v>18</v>
      </c>
      <c r="H26" s="88">
        <v>0</v>
      </c>
      <c r="I26" s="88">
        <v>0</v>
      </c>
      <c r="J26" s="88">
        <v>3</v>
      </c>
      <c r="K26" s="88">
        <v>20</v>
      </c>
      <c r="L26" s="88">
        <v>5</v>
      </c>
      <c r="M26" s="88">
        <v>1</v>
      </c>
      <c r="N26" s="88">
        <v>335</v>
      </c>
      <c r="O26" s="88">
        <v>1</v>
      </c>
      <c r="P26" s="88">
        <v>8</v>
      </c>
      <c r="Q26" s="88">
        <v>1</v>
      </c>
      <c r="R26" s="89">
        <v>4</v>
      </c>
    </row>
    <row r="27" spans="1:18" s="17" customFormat="1" x14ac:dyDescent="0.2">
      <c r="A27" s="14" t="s">
        <v>22</v>
      </c>
      <c r="B27" s="87">
        <v>1</v>
      </c>
      <c r="C27" s="88">
        <v>110</v>
      </c>
      <c r="D27" s="88">
        <v>4</v>
      </c>
      <c r="E27" s="88">
        <v>0</v>
      </c>
      <c r="F27" s="88">
        <v>1</v>
      </c>
      <c r="G27" s="88">
        <v>4</v>
      </c>
      <c r="H27" s="88">
        <v>2</v>
      </c>
      <c r="I27" s="88">
        <v>0</v>
      </c>
      <c r="J27" s="88">
        <v>0</v>
      </c>
      <c r="K27" s="88">
        <v>4</v>
      </c>
      <c r="L27" s="88">
        <v>3</v>
      </c>
      <c r="M27" s="88">
        <v>0</v>
      </c>
      <c r="N27" s="88">
        <v>49</v>
      </c>
      <c r="O27" s="88">
        <v>1</v>
      </c>
      <c r="P27" s="88">
        <v>6</v>
      </c>
      <c r="Q27" s="88">
        <v>1</v>
      </c>
      <c r="R27" s="89">
        <v>0</v>
      </c>
    </row>
    <row r="28" spans="1:18" s="17" customFormat="1" x14ac:dyDescent="0.2">
      <c r="A28" s="14" t="s">
        <v>23</v>
      </c>
      <c r="B28" s="87">
        <v>0</v>
      </c>
      <c r="C28" s="88">
        <v>164</v>
      </c>
      <c r="D28" s="88">
        <v>8</v>
      </c>
      <c r="E28" s="88">
        <v>1</v>
      </c>
      <c r="F28" s="88">
        <v>0</v>
      </c>
      <c r="G28" s="88">
        <v>4</v>
      </c>
      <c r="H28" s="88">
        <v>0</v>
      </c>
      <c r="I28" s="88">
        <v>0</v>
      </c>
      <c r="J28" s="88">
        <v>0</v>
      </c>
      <c r="K28" s="88">
        <v>3</v>
      </c>
      <c r="L28" s="88">
        <v>2</v>
      </c>
      <c r="M28" s="88">
        <v>0</v>
      </c>
      <c r="N28" s="88">
        <v>89</v>
      </c>
      <c r="O28" s="88">
        <v>0</v>
      </c>
      <c r="P28" s="88">
        <v>6</v>
      </c>
      <c r="Q28" s="88">
        <v>0</v>
      </c>
      <c r="R28" s="89">
        <v>2</v>
      </c>
    </row>
    <row r="29" spans="1:18" s="17" customFormat="1" x14ac:dyDescent="0.2">
      <c r="A29" s="14" t="s">
        <v>24</v>
      </c>
      <c r="B29" s="87">
        <v>3</v>
      </c>
      <c r="C29" s="88">
        <v>369</v>
      </c>
      <c r="D29" s="88">
        <v>15</v>
      </c>
      <c r="E29" s="88">
        <v>0</v>
      </c>
      <c r="F29" s="88">
        <v>1</v>
      </c>
      <c r="G29" s="88">
        <v>8</v>
      </c>
      <c r="H29" s="88">
        <v>0</v>
      </c>
      <c r="I29" s="88">
        <v>0</v>
      </c>
      <c r="J29" s="88">
        <v>1</v>
      </c>
      <c r="K29" s="88">
        <v>8</v>
      </c>
      <c r="L29" s="88">
        <v>11</v>
      </c>
      <c r="M29" s="88">
        <v>1</v>
      </c>
      <c r="N29" s="88">
        <v>188</v>
      </c>
      <c r="O29" s="88">
        <v>3</v>
      </c>
      <c r="P29" s="88">
        <v>13</v>
      </c>
      <c r="Q29" s="88">
        <v>0</v>
      </c>
      <c r="R29" s="89">
        <v>0</v>
      </c>
    </row>
    <row r="30" spans="1:18" s="17" customFormat="1" x14ac:dyDescent="0.2">
      <c r="A30" s="14" t="s">
        <v>25</v>
      </c>
      <c r="B30" s="87">
        <v>1</v>
      </c>
      <c r="C30" s="88">
        <v>190</v>
      </c>
      <c r="D30" s="88">
        <v>20</v>
      </c>
      <c r="E30" s="88">
        <v>0</v>
      </c>
      <c r="F30" s="88">
        <v>0</v>
      </c>
      <c r="G30" s="88">
        <v>5</v>
      </c>
      <c r="H30" s="88">
        <v>2</v>
      </c>
      <c r="I30" s="88">
        <v>0</v>
      </c>
      <c r="J30" s="88">
        <v>0</v>
      </c>
      <c r="K30" s="88">
        <v>9</v>
      </c>
      <c r="L30" s="88">
        <v>2</v>
      </c>
      <c r="M30" s="88">
        <v>0</v>
      </c>
      <c r="N30" s="88">
        <v>129</v>
      </c>
      <c r="O30" s="88">
        <v>1</v>
      </c>
      <c r="P30" s="88">
        <v>14</v>
      </c>
      <c r="Q30" s="88">
        <v>1</v>
      </c>
      <c r="R30" s="89">
        <v>2</v>
      </c>
    </row>
    <row r="31" spans="1:18" s="17" customFormat="1" x14ac:dyDescent="0.2">
      <c r="A31" s="14" t="s">
        <v>26</v>
      </c>
      <c r="B31" s="87">
        <v>2</v>
      </c>
      <c r="C31" s="88">
        <v>407</v>
      </c>
      <c r="D31" s="88">
        <v>20</v>
      </c>
      <c r="E31" s="88">
        <v>0</v>
      </c>
      <c r="F31" s="88">
        <v>1</v>
      </c>
      <c r="G31" s="88">
        <v>14</v>
      </c>
      <c r="H31" s="88">
        <v>0</v>
      </c>
      <c r="I31" s="88">
        <v>2</v>
      </c>
      <c r="J31" s="88">
        <v>2</v>
      </c>
      <c r="K31" s="88">
        <v>8</v>
      </c>
      <c r="L31" s="88">
        <v>13</v>
      </c>
      <c r="M31" s="88">
        <v>0</v>
      </c>
      <c r="N31" s="88">
        <v>210</v>
      </c>
      <c r="O31" s="88">
        <v>2</v>
      </c>
      <c r="P31" s="88">
        <v>24</v>
      </c>
      <c r="Q31" s="88">
        <v>1</v>
      </c>
      <c r="R31" s="89">
        <v>4</v>
      </c>
    </row>
    <row r="32" spans="1:18" s="17" customFormat="1" x14ac:dyDescent="0.2">
      <c r="A32" s="14" t="s">
        <v>27</v>
      </c>
      <c r="B32" s="87">
        <v>0</v>
      </c>
      <c r="C32" s="88">
        <v>241</v>
      </c>
      <c r="D32" s="88">
        <v>14</v>
      </c>
      <c r="E32" s="88">
        <v>0</v>
      </c>
      <c r="F32" s="88">
        <v>0</v>
      </c>
      <c r="G32" s="88">
        <v>3</v>
      </c>
      <c r="H32" s="88">
        <v>0</v>
      </c>
      <c r="I32" s="88">
        <v>0</v>
      </c>
      <c r="J32" s="88">
        <v>0</v>
      </c>
      <c r="K32" s="88">
        <v>5</v>
      </c>
      <c r="L32" s="88">
        <v>1</v>
      </c>
      <c r="M32" s="88">
        <v>1</v>
      </c>
      <c r="N32" s="88">
        <v>178</v>
      </c>
      <c r="O32" s="88">
        <v>1</v>
      </c>
      <c r="P32" s="88">
        <v>6</v>
      </c>
      <c r="Q32" s="88">
        <v>0</v>
      </c>
      <c r="R32" s="89">
        <v>2</v>
      </c>
    </row>
    <row r="33" spans="1:18" s="17" customFormat="1" x14ac:dyDescent="0.2">
      <c r="A33" s="14" t="s">
        <v>28</v>
      </c>
      <c r="B33" s="87">
        <v>2</v>
      </c>
      <c r="C33" s="88">
        <v>239</v>
      </c>
      <c r="D33" s="88">
        <v>17</v>
      </c>
      <c r="E33" s="88">
        <v>1</v>
      </c>
      <c r="F33" s="88">
        <v>0</v>
      </c>
      <c r="G33" s="88">
        <v>4</v>
      </c>
      <c r="H33" s="88">
        <v>2</v>
      </c>
      <c r="I33" s="88">
        <v>0</v>
      </c>
      <c r="J33" s="88">
        <v>2</v>
      </c>
      <c r="K33" s="88">
        <v>6</v>
      </c>
      <c r="L33" s="88">
        <v>4</v>
      </c>
      <c r="M33" s="88">
        <v>0</v>
      </c>
      <c r="N33" s="88">
        <v>187</v>
      </c>
      <c r="O33" s="88">
        <v>2</v>
      </c>
      <c r="P33" s="88">
        <v>9</v>
      </c>
      <c r="Q33" s="88">
        <v>0</v>
      </c>
      <c r="R33" s="89">
        <v>0</v>
      </c>
    </row>
    <row r="34" spans="1:18" s="17" customFormat="1" x14ac:dyDescent="0.2">
      <c r="A34" s="14" t="s">
        <v>29</v>
      </c>
      <c r="B34" s="87">
        <v>3</v>
      </c>
      <c r="C34" s="88">
        <v>4857</v>
      </c>
      <c r="D34" s="88">
        <v>319</v>
      </c>
      <c r="E34" s="88">
        <v>4</v>
      </c>
      <c r="F34" s="88">
        <v>4</v>
      </c>
      <c r="G34" s="88">
        <v>162</v>
      </c>
      <c r="H34" s="88">
        <v>3</v>
      </c>
      <c r="I34" s="88">
        <v>2</v>
      </c>
      <c r="J34" s="88">
        <v>3</v>
      </c>
      <c r="K34" s="88">
        <v>65</v>
      </c>
      <c r="L34" s="88">
        <v>78</v>
      </c>
      <c r="M34" s="88">
        <v>2</v>
      </c>
      <c r="N34" s="88">
        <v>3220</v>
      </c>
      <c r="O34" s="88">
        <v>8</v>
      </c>
      <c r="P34" s="88">
        <v>207</v>
      </c>
      <c r="Q34" s="88">
        <v>5</v>
      </c>
      <c r="R34" s="89">
        <v>31</v>
      </c>
    </row>
    <row r="35" spans="1:18" s="17" customFormat="1" x14ac:dyDescent="0.2">
      <c r="A35" s="14" t="s">
        <v>30</v>
      </c>
      <c r="B35" s="87">
        <v>1</v>
      </c>
      <c r="C35" s="88">
        <v>1880</v>
      </c>
      <c r="D35" s="88">
        <v>40</v>
      </c>
      <c r="E35" s="88">
        <v>0</v>
      </c>
      <c r="F35" s="88">
        <v>1</v>
      </c>
      <c r="G35" s="88">
        <v>55</v>
      </c>
      <c r="H35" s="88">
        <v>0</v>
      </c>
      <c r="I35" s="88">
        <v>0</v>
      </c>
      <c r="J35" s="88">
        <v>2</v>
      </c>
      <c r="K35" s="88">
        <v>36</v>
      </c>
      <c r="L35" s="88">
        <v>40</v>
      </c>
      <c r="M35" s="88">
        <v>0</v>
      </c>
      <c r="N35" s="88">
        <v>2736</v>
      </c>
      <c r="O35" s="88">
        <v>4</v>
      </c>
      <c r="P35" s="88">
        <v>216</v>
      </c>
      <c r="Q35" s="88">
        <v>2</v>
      </c>
      <c r="R35" s="89">
        <v>9</v>
      </c>
    </row>
    <row r="36" spans="1:18" s="17" customFormat="1" x14ac:dyDescent="0.2">
      <c r="A36" s="14" t="s">
        <v>31</v>
      </c>
      <c r="B36" s="87">
        <v>0</v>
      </c>
      <c r="C36" s="88">
        <v>237</v>
      </c>
      <c r="D36" s="88">
        <v>21</v>
      </c>
      <c r="E36" s="88">
        <v>0</v>
      </c>
      <c r="F36" s="88">
        <v>0</v>
      </c>
      <c r="G36" s="88">
        <v>11</v>
      </c>
      <c r="H36" s="88">
        <v>0</v>
      </c>
      <c r="I36" s="88">
        <v>0</v>
      </c>
      <c r="J36" s="88">
        <v>0</v>
      </c>
      <c r="K36" s="88">
        <v>4</v>
      </c>
      <c r="L36" s="88">
        <v>2</v>
      </c>
      <c r="M36" s="88">
        <v>0</v>
      </c>
      <c r="N36" s="88">
        <v>137</v>
      </c>
      <c r="O36" s="88">
        <v>0</v>
      </c>
      <c r="P36" s="88">
        <v>16</v>
      </c>
      <c r="Q36" s="88">
        <v>0</v>
      </c>
      <c r="R36" s="89">
        <v>0</v>
      </c>
    </row>
    <row r="37" spans="1:18" s="17" customFormat="1" x14ac:dyDescent="0.2">
      <c r="A37" s="14" t="s">
        <v>32</v>
      </c>
      <c r="B37" s="87">
        <v>0</v>
      </c>
      <c r="C37" s="88">
        <v>104</v>
      </c>
      <c r="D37" s="88">
        <v>7</v>
      </c>
      <c r="E37" s="88">
        <v>0</v>
      </c>
      <c r="F37" s="88">
        <v>0</v>
      </c>
      <c r="G37" s="88">
        <v>2</v>
      </c>
      <c r="H37" s="88">
        <v>2</v>
      </c>
      <c r="I37" s="88">
        <v>0</v>
      </c>
      <c r="J37" s="88">
        <v>0</v>
      </c>
      <c r="K37" s="88">
        <v>3</v>
      </c>
      <c r="L37" s="88">
        <v>5</v>
      </c>
      <c r="M37" s="88">
        <v>0</v>
      </c>
      <c r="N37" s="88">
        <v>46</v>
      </c>
      <c r="O37" s="88">
        <v>0</v>
      </c>
      <c r="P37" s="88">
        <v>2</v>
      </c>
      <c r="Q37" s="88">
        <v>2</v>
      </c>
      <c r="R37" s="89">
        <v>3</v>
      </c>
    </row>
    <row r="38" spans="1:18" s="17" customFormat="1" x14ac:dyDescent="0.2">
      <c r="A38" s="14" t="s">
        <v>33</v>
      </c>
      <c r="B38" s="87">
        <v>0</v>
      </c>
      <c r="C38" s="88">
        <v>79</v>
      </c>
      <c r="D38" s="88">
        <v>3</v>
      </c>
      <c r="E38" s="88">
        <v>0</v>
      </c>
      <c r="F38" s="88">
        <v>1</v>
      </c>
      <c r="G38" s="88">
        <v>2</v>
      </c>
      <c r="H38" s="88">
        <v>0</v>
      </c>
      <c r="I38" s="88">
        <v>0</v>
      </c>
      <c r="J38" s="88">
        <v>1</v>
      </c>
      <c r="K38" s="88">
        <v>0</v>
      </c>
      <c r="L38" s="88">
        <v>3</v>
      </c>
      <c r="M38" s="88">
        <v>0</v>
      </c>
      <c r="N38" s="88">
        <v>51</v>
      </c>
      <c r="O38" s="88">
        <v>0</v>
      </c>
      <c r="P38" s="88">
        <v>2</v>
      </c>
      <c r="Q38" s="88">
        <v>3</v>
      </c>
      <c r="R38" s="89">
        <v>0</v>
      </c>
    </row>
    <row r="39" spans="1:18" s="17" customFormat="1" x14ac:dyDescent="0.2">
      <c r="A39" s="14" t="s">
        <v>34</v>
      </c>
      <c r="B39" s="87">
        <v>3</v>
      </c>
      <c r="C39" s="88">
        <v>356</v>
      </c>
      <c r="D39" s="88">
        <v>9</v>
      </c>
      <c r="E39" s="88">
        <v>2</v>
      </c>
      <c r="F39" s="88">
        <v>0</v>
      </c>
      <c r="G39" s="88">
        <v>5</v>
      </c>
      <c r="H39" s="88">
        <v>0</v>
      </c>
      <c r="I39" s="88">
        <v>0</v>
      </c>
      <c r="J39" s="88">
        <v>1</v>
      </c>
      <c r="K39" s="88">
        <v>24</v>
      </c>
      <c r="L39" s="88">
        <v>10</v>
      </c>
      <c r="M39" s="88">
        <v>0</v>
      </c>
      <c r="N39" s="88">
        <v>350</v>
      </c>
      <c r="O39" s="88">
        <v>1</v>
      </c>
      <c r="P39" s="88">
        <v>18</v>
      </c>
      <c r="Q39" s="88">
        <v>0</v>
      </c>
      <c r="R39" s="89">
        <v>9</v>
      </c>
    </row>
    <row r="40" spans="1:18" s="17" customFormat="1" x14ac:dyDescent="0.2">
      <c r="A40" s="14" t="s">
        <v>35</v>
      </c>
      <c r="B40" s="87">
        <v>1</v>
      </c>
      <c r="C40" s="88">
        <v>178</v>
      </c>
      <c r="D40" s="88">
        <v>11</v>
      </c>
      <c r="E40" s="88">
        <v>0</v>
      </c>
      <c r="F40" s="88">
        <v>0</v>
      </c>
      <c r="G40" s="88">
        <v>2</v>
      </c>
      <c r="H40" s="88">
        <v>2</v>
      </c>
      <c r="I40" s="88">
        <v>1</v>
      </c>
      <c r="J40" s="88">
        <v>0</v>
      </c>
      <c r="K40" s="88">
        <v>5</v>
      </c>
      <c r="L40" s="88">
        <v>3</v>
      </c>
      <c r="M40" s="88">
        <v>0</v>
      </c>
      <c r="N40" s="88">
        <v>147</v>
      </c>
      <c r="O40" s="88">
        <v>0</v>
      </c>
      <c r="P40" s="88">
        <v>4</v>
      </c>
      <c r="Q40" s="88">
        <v>0</v>
      </c>
      <c r="R40" s="89">
        <v>3</v>
      </c>
    </row>
    <row r="41" spans="1:18" s="17" customFormat="1" x14ac:dyDescent="0.2">
      <c r="A41" s="14" t="s">
        <v>36</v>
      </c>
      <c r="B41" s="87">
        <v>5</v>
      </c>
      <c r="C41" s="88">
        <v>1380</v>
      </c>
      <c r="D41" s="88">
        <v>116</v>
      </c>
      <c r="E41" s="88">
        <v>2</v>
      </c>
      <c r="F41" s="88">
        <v>1</v>
      </c>
      <c r="G41" s="88">
        <v>39</v>
      </c>
      <c r="H41" s="88">
        <v>1</v>
      </c>
      <c r="I41" s="88">
        <v>0</v>
      </c>
      <c r="J41" s="88">
        <v>4</v>
      </c>
      <c r="K41" s="88">
        <v>17</v>
      </c>
      <c r="L41" s="88">
        <v>18</v>
      </c>
      <c r="M41" s="88">
        <v>1</v>
      </c>
      <c r="N41" s="88">
        <v>846</v>
      </c>
      <c r="O41" s="88">
        <v>7</v>
      </c>
      <c r="P41" s="88">
        <v>68</v>
      </c>
      <c r="Q41" s="88">
        <v>1</v>
      </c>
      <c r="R41" s="89">
        <v>12</v>
      </c>
    </row>
    <row r="42" spans="1:18" s="17" customFormat="1" x14ac:dyDescent="0.2">
      <c r="A42" s="14" t="s">
        <v>37</v>
      </c>
      <c r="B42" s="87">
        <v>1</v>
      </c>
      <c r="C42" s="88">
        <v>55</v>
      </c>
      <c r="D42" s="88">
        <v>4</v>
      </c>
      <c r="E42" s="88">
        <v>0</v>
      </c>
      <c r="F42" s="88">
        <v>0</v>
      </c>
      <c r="G42" s="88">
        <v>3</v>
      </c>
      <c r="H42" s="88">
        <v>0</v>
      </c>
      <c r="I42" s="88">
        <v>0</v>
      </c>
      <c r="J42" s="88">
        <v>0</v>
      </c>
      <c r="K42" s="88">
        <v>1</v>
      </c>
      <c r="L42" s="88">
        <v>0</v>
      </c>
      <c r="M42" s="88">
        <v>0</v>
      </c>
      <c r="N42" s="88">
        <v>29</v>
      </c>
      <c r="O42" s="88">
        <v>2</v>
      </c>
      <c r="P42" s="88">
        <v>1</v>
      </c>
      <c r="Q42" s="88">
        <v>0</v>
      </c>
      <c r="R42" s="89">
        <v>0</v>
      </c>
    </row>
    <row r="43" spans="1:18" s="17" customFormat="1" x14ac:dyDescent="0.2">
      <c r="A43" s="14" t="s">
        <v>38</v>
      </c>
      <c r="B43" s="87">
        <v>0</v>
      </c>
      <c r="C43" s="88">
        <v>133</v>
      </c>
      <c r="D43" s="88">
        <v>8</v>
      </c>
      <c r="E43" s="88">
        <v>1</v>
      </c>
      <c r="F43" s="88">
        <v>0</v>
      </c>
      <c r="G43" s="88">
        <v>1</v>
      </c>
      <c r="H43" s="88">
        <v>0</v>
      </c>
      <c r="I43" s="88">
        <v>0</v>
      </c>
      <c r="J43" s="88">
        <v>0</v>
      </c>
      <c r="K43" s="88">
        <v>1</v>
      </c>
      <c r="L43" s="88">
        <v>2</v>
      </c>
      <c r="M43" s="88">
        <v>0</v>
      </c>
      <c r="N43" s="88">
        <v>102</v>
      </c>
      <c r="O43" s="88">
        <v>0</v>
      </c>
      <c r="P43" s="88">
        <v>3</v>
      </c>
      <c r="Q43" s="88">
        <v>1</v>
      </c>
      <c r="R43" s="89">
        <v>2</v>
      </c>
    </row>
    <row r="44" spans="1:18" s="17" customFormat="1" x14ac:dyDescent="0.2">
      <c r="A44" s="14" t="s">
        <v>39</v>
      </c>
      <c r="B44" s="87">
        <v>1</v>
      </c>
      <c r="C44" s="88">
        <v>332</v>
      </c>
      <c r="D44" s="88">
        <v>28</v>
      </c>
      <c r="E44" s="88">
        <v>0</v>
      </c>
      <c r="F44" s="88">
        <v>1</v>
      </c>
      <c r="G44" s="88">
        <v>12</v>
      </c>
      <c r="H44" s="88">
        <v>0</v>
      </c>
      <c r="I44" s="88">
        <v>0</v>
      </c>
      <c r="J44" s="88">
        <v>3</v>
      </c>
      <c r="K44" s="88">
        <v>11</v>
      </c>
      <c r="L44" s="88">
        <v>5</v>
      </c>
      <c r="M44" s="88">
        <v>1</v>
      </c>
      <c r="N44" s="88">
        <v>256</v>
      </c>
      <c r="O44" s="88">
        <v>1</v>
      </c>
      <c r="P44" s="88">
        <v>11</v>
      </c>
      <c r="Q44" s="88">
        <v>0</v>
      </c>
      <c r="R44" s="89">
        <v>2</v>
      </c>
    </row>
    <row r="45" spans="1:18" s="17" customFormat="1" x14ac:dyDescent="0.2">
      <c r="A45" s="14" t="s">
        <v>40</v>
      </c>
      <c r="B45" s="87">
        <v>0</v>
      </c>
      <c r="C45" s="88">
        <v>166</v>
      </c>
      <c r="D45" s="88">
        <v>22</v>
      </c>
      <c r="E45" s="88">
        <v>0</v>
      </c>
      <c r="F45" s="88">
        <v>1</v>
      </c>
      <c r="G45" s="88">
        <v>8</v>
      </c>
      <c r="H45" s="88">
        <v>3</v>
      </c>
      <c r="I45" s="88">
        <v>0</v>
      </c>
      <c r="J45" s="88">
        <v>2</v>
      </c>
      <c r="K45" s="88">
        <v>1</v>
      </c>
      <c r="L45" s="88">
        <v>4</v>
      </c>
      <c r="M45" s="88">
        <v>0</v>
      </c>
      <c r="N45" s="88">
        <v>101</v>
      </c>
      <c r="O45" s="88">
        <v>0</v>
      </c>
      <c r="P45" s="88">
        <v>4</v>
      </c>
      <c r="Q45" s="88">
        <v>0</v>
      </c>
      <c r="R45" s="89">
        <v>1</v>
      </c>
    </row>
    <row r="46" spans="1:18" s="17" customFormat="1" x14ac:dyDescent="0.2">
      <c r="A46" s="14" t="s">
        <v>41</v>
      </c>
      <c r="B46" s="87">
        <v>2</v>
      </c>
      <c r="C46" s="88">
        <v>577</v>
      </c>
      <c r="D46" s="88">
        <v>58</v>
      </c>
      <c r="E46" s="88">
        <v>5</v>
      </c>
      <c r="F46" s="88">
        <v>1</v>
      </c>
      <c r="G46" s="88">
        <v>19</v>
      </c>
      <c r="H46" s="88">
        <v>0</v>
      </c>
      <c r="I46" s="88">
        <v>1</v>
      </c>
      <c r="J46" s="88">
        <v>2</v>
      </c>
      <c r="K46" s="88">
        <v>14</v>
      </c>
      <c r="L46" s="88">
        <v>12</v>
      </c>
      <c r="M46" s="88">
        <v>0</v>
      </c>
      <c r="N46" s="88">
        <v>324</v>
      </c>
      <c r="O46" s="88">
        <v>4</v>
      </c>
      <c r="P46" s="88">
        <v>20</v>
      </c>
      <c r="Q46" s="88">
        <v>2</v>
      </c>
      <c r="R46" s="89">
        <v>4</v>
      </c>
    </row>
    <row r="47" spans="1:18" s="17" customFormat="1" x14ac:dyDescent="0.2">
      <c r="A47" s="14" t="s">
        <v>42</v>
      </c>
      <c r="B47" s="87">
        <v>0</v>
      </c>
      <c r="C47" s="88">
        <v>613</v>
      </c>
      <c r="D47" s="88">
        <v>19</v>
      </c>
      <c r="E47" s="88">
        <v>0</v>
      </c>
      <c r="F47" s="88">
        <v>1</v>
      </c>
      <c r="G47" s="88">
        <v>14</v>
      </c>
      <c r="H47" s="88">
        <v>2</v>
      </c>
      <c r="I47" s="88">
        <v>0</v>
      </c>
      <c r="J47" s="88">
        <v>1</v>
      </c>
      <c r="K47" s="88">
        <v>14</v>
      </c>
      <c r="L47" s="88">
        <v>12</v>
      </c>
      <c r="M47" s="88">
        <v>0</v>
      </c>
      <c r="N47" s="88">
        <v>687</v>
      </c>
      <c r="O47" s="88">
        <v>0</v>
      </c>
      <c r="P47" s="88">
        <v>41</v>
      </c>
      <c r="Q47" s="88">
        <v>2</v>
      </c>
      <c r="R47" s="89">
        <v>3</v>
      </c>
    </row>
    <row r="48" spans="1:18" s="17" customFormat="1" x14ac:dyDescent="0.2">
      <c r="A48" s="14" t="s">
        <v>43</v>
      </c>
      <c r="B48" s="87">
        <v>2</v>
      </c>
      <c r="C48" s="88">
        <v>1505</v>
      </c>
      <c r="D48" s="88">
        <v>75</v>
      </c>
      <c r="E48" s="88">
        <v>1</v>
      </c>
      <c r="F48" s="88">
        <v>1</v>
      </c>
      <c r="G48" s="88">
        <v>43</v>
      </c>
      <c r="H48" s="88">
        <v>5</v>
      </c>
      <c r="I48" s="88">
        <v>1</v>
      </c>
      <c r="J48" s="88">
        <v>1</v>
      </c>
      <c r="K48" s="88">
        <v>30</v>
      </c>
      <c r="L48" s="88">
        <v>15</v>
      </c>
      <c r="M48" s="88">
        <v>2</v>
      </c>
      <c r="N48" s="88">
        <v>1188</v>
      </c>
      <c r="O48" s="88">
        <v>2</v>
      </c>
      <c r="P48" s="88">
        <v>73</v>
      </c>
      <c r="Q48" s="88">
        <v>1</v>
      </c>
      <c r="R48" s="89">
        <v>7</v>
      </c>
    </row>
    <row r="49" spans="1:18" s="17" customFormat="1" x14ac:dyDescent="0.2">
      <c r="A49" s="14" t="s">
        <v>44</v>
      </c>
      <c r="B49" s="87">
        <v>0</v>
      </c>
      <c r="C49" s="88">
        <v>653</v>
      </c>
      <c r="D49" s="88">
        <v>30</v>
      </c>
      <c r="E49" s="88">
        <v>0</v>
      </c>
      <c r="F49" s="88">
        <v>0</v>
      </c>
      <c r="G49" s="88">
        <v>11</v>
      </c>
      <c r="H49" s="88">
        <v>2</v>
      </c>
      <c r="I49" s="88">
        <v>0</v>
      </c>
      <c r="J49" s="88">
        <v>1</v>
      </c>
      <c r="K49" s="88">
        <v>8</v>
      </c>
      <c r="L49" s="88">
        <v>10</v>
      </c>
      <c r="M49" s="88">
        <v>1</v>
      </c>
      <c r="N49" s="88">
        <v>399</v>
      </c>
      <c r="O49" s="88">
        <v>1</v>
      </c>
      <c r="P49" s="88">
        <v>28</v>
      </c>
      <c r="Q49" s="88">
        <v>1</v>
      </c>
      <c r="R49" s="89">
        <v>2</v>
      </c>
    </row>
    <row r="50" spans="1:18" s="17" customFormat="1" x14ac:dyDescent="0.2">
      <c r="A50" s="18" t="s">
        <v>45</v>
      </c>
      <c r="B50" s="90">
        <v>1</v>
      </c>
      <c r="C50" s="91">
        <v>241</v>
      </c>
      <c r="D50" s="91">
        <v>24</v>
      </c>
      <c r="E50" s="91">
        <v>1</v>
      </c>
      <c r="F50" s="91">
        <v>0</v>
      </c>
      <c r="G50" s="91">
        <v>4</v>
      </c>
      <c r="H50" s="91">
        <v>0</v>
      </c>
      <c r="I50" s="91">
        <v>0</v>
      </c>
      <c r="J50" s="91">
        <v>1</v>
      </c>
      <c r="K50" s="91">
        <v>2</v>
      </c>
      <c r="L50" s="91">
        <v>5</v>
      </c>
      <c r="M50" s="91">
        <v>0</v>
      </c>
      <c r="N50" s="91">
        <v>81</v>
      </c>
      <c r="O50" s="91">
        <v>1</v>
      </c>
      <c r="P50" s="91">
        <v>2</v>
      </c>
      <c r="Q50" s="91">
        <v>1</v>
      </c>
      <c r="R50" s="92">
        <v>2</v>
      </c>
    </row>
    <row r="51" spans="1:18" s="2" customFormat="1" x14ac:dyDescent="0.2">
      <c r="A51" s="21" t="s">
        <v>46</v>
      </c>
      <c r="B51" s="24">
        <f t="shared" ref="B51:R51" si="0">SUM(B7:B50)</f>
        <v>92</v>
      </c>
      <c r="C51" s="43">
        <f t="shared" si="0"/>
        <v>53151</v>
      </c>
      <c r="D51" s="24">
        <f t="shared" si="0"/>
        <v>2612</v>
      </c>
      <c r="E51" s="24">
        <f t="shared" si="0"/>
        <v>55</v>
      </c>
      <c r="F51" s="24">
        <f t="shared" si="0"/>
        <v>38</v>
      </c>
      <c r="G51" s="24">
        <f t="shared" si="0"/>
        <v>1426</v>
      </c>
      <c r="H51" s="24">
        <f t="shared" si="0"/>
        <v>49</v>
      </c>
      <c r="I51" s="24">
        <f t="shared" si="0"/>
        <v>22</v>
      </c>
      <c r="J51" s="24">
        <f t="shared" si="0"/>
        <v>66</v>
      </c>
      <c r="K51" s="24">
        <f t="shared" si="0"/>
        <v>876</v>
      </c>
      <c r="L51" s="24">
        <f t="shared" si="0"/>
        <v>774</v>
      </c>
      <c r="M51" s="24">
        <f t="shared" si="0"/>
        <v>19</v>
      </c>
      <c r="N51" s="24">
        <f t="shared" si="0"/>
        <v>46114</v>
      </c>
      <c r="O51" s="24">
        <f t="shared" si="0"/>
        <v>112</v>
      </c>
      <c r="P51" s="24">
        <f t="shared" si="0"/>
        <v>2878</v>
      </c>
      <c r="Q51" s="24">
        <f t="shared" si="0"/>
        <v>57</v>
      </c>
      <c r="R51" s="24">
        <f t="shared" si="0"/>
        <v>310</v>
      </c>
    </row>
    <row r="52" spans="1:18" s="8" customFormat="1" x14ac:dyDescent="0.2">
      <c r="A52" s="9" t="s">
        <v>47</v>
      </c>
      <c r="B52" s="52"/>
      <c r="C52" s="50">
        <v>7037</v>
      </c>
      <c r="D52" s="52"/>
      <c r="E52" s="12"/>
      <c r="F52" s="10"/>
      <c r="G52" s="12"/>
      <c r="H52" s="58"/>
      <c r="I52" s="58"/>
      <c r="J52" s="58"/>
      <c r="K52" s="58"/>
      <c r="L52" s="58"/>
      <c r="M52" s="58"/>
      <c r="N52" s="58"/>
      <c r="O52" s="10"/>
      <c r="P52" s="55"/>
      <c r="Q52" s="11"/>
      <c r="R52" s="12"/>
    </row>
    <row r="53" spans="1:18" s="8" customFormat="1" x14ac:dyDescent="0.2">
      <c r="A53" s="22" t="s">
        <v>48</v>
      </c>
      <c r="B53" s="73">
        <f t="shared" ref="B53:R53" si="1">B51/(SUM($B$51:$R$51))</f>
        <v>8.4674784401432112E-4</v>
      </c>
      <c r="C53" s="73">
        <f t="shared" si="1"/>
        <v>0.48919015931744758</v>
      </c>
      <c r="D53" s="73">
        <f t="shared" si="1"/>
        <v>2.404027574527616E-2</v>
      </c>
      <c r="E53" s="73">
        <f t="shared" si="1"/>
        <v>5.0620795022595277E-4</v>
      </c>
      <c r="F53" s="73">
        <f t="shared" si="1"/>
        <v>3.4974367470156742E-4</v>
      </c>
      <c r="G53" s="73">
        <f t="shared" si="1"/>
        <v>1.3124591582221977E-2</v>
      </c>
      <c r="H53" s="73">
        <f t="shared" si="1"/>
        <v>4.5098526474675798E-4</v>
      </c>
      <c r="I53" s="73">
        <f t="shared" si="1"/>
        <v>2.0248318009038113E-4</v>
      </c>
      <c r="J53" s="73">
        <f t="shared" si="1"/>
        <v>6.0744954027114339E-4</v>
      </c>
      <c r="K53" s="73">
        <f t="shared" si="1"/>
        <v>8.062512079962449E-3</v>
      </c>
      <c r="L53" s="73">
        <f t="shared" si="1"/>
        <v>7.1237264268161357E-3</v>
      </c>
      <c r="M53" s="73">
        <f t="shared" si="1"/>
        <v>1.7487183735078371E-4</v>
      </c>
      <c r="N53" s="73">
        <f t="shared" si="1"/>
        <v>0.42442315303126527</v>
      </c>
      <c r="O53" s="73">
        <f t="shared" si="1"/>
        <v>1.0308234622783039E-3</v>
      </c>
      <c r="P53" s="73">
        <f t="shared" si="1"/>
        <v>2.6488481468187133E-2</v>
      </c>
      <c r="Q53" s="73">
        <f t="shared" si="1"/>
        <v>5.2461551205235113E-4</v>
      </c>
      <c r="R53" s="73">
        <f t="shared" si="1"/>
        <v>2.8531720830917342E-3</v>
      </c>
    </row>
    <row r="57" spans="1:18" x14ac:dyDescent="0.2">
      <c r="P57"/>
    </row>
  </sheetData>
  <mergeCells count="3">
    <mergeCell ref="B3:R3"/>
    <mergeCell ref="B4:R4"/>
    <mergeCell ref="B2:R2"/>
  </mergeCells>
  <phoneticPr fontId="5" type="noConversion"/>
  <printOptions horizontalCentered="1"/>
  <pageMargins left="0.5" right="0.5" top="0.5" bottom="0.5" header="0.25" footer="0.25"/>
  <pageSetup paperSize="5" orientation="landscape" r:id="rId1"/>
  <headerFooter alignWithMargins="0">
    <oddHeader>&amp;C&amp;"Helv,Bold"ABSTRACT OF VOTES
Statewide by County Presidential Primary Election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3"/>
  <sheetViews>
    <sheetView workbookViewId="0">
      <pane xSplit="1" ySplit="6" topLeftCell="B22" activePane="bottomRight" state="frozen"/>
      <selection activeCell="H7" sqref="H7:H50"/>
      <selection pane="topRight" activeCell="H7" sqref="H7:H50"/>
      <selection pane="bottomLeft" activeCell="H7" sqref="H7:H50"/>
      <selection pane="bottomRight" activeCell="T51" sqref="T51"/>
    </sheetView>
  </sheetViews>
  <sheetFormatPr defaultColWidth="9.140625" defaultRowHeight="12.75" x14ac:dyDescent="0.2"/>
  <cols>
    <col min="1" max="1" width="10.5703125" style="8" customWidth="1"/>
    <col min="2" max="3" width="7.7109375" style="23" customWidth="1"/>
    <col min="4" max="4" width="8.42578125" style="23" customWidth="1"/>
    <col min="5" max="5" width="9.28515625" style="23" customWidth="1"/>
    <col min="6" max="6" width="9.5703125" style="23" customWidth="1"/>
    <col min="7" max="7" width="8.42578125" style="23" customWidth="1"/>
    <col min="8" max="9" width="9.7109375" style="23" customWidth="1"/>
    <col min="10" max="10" width="9.85546875" style="23" customWidth="1"/>
    <col min="11" max="11" width="9.42578125" style="23" customWidth="1"/>
    <col min="12" max="12" width="9.5703125" style="23" customWidth="1"/>
    <col min="13" max="13" width="10.28515625" style="23" customWidth="1"/>
    <col min="14" max="18" width="9.7109375" style="23" customWidth="1"/>
    <col min="19" max="16384" width="9.140625" style="23"/>
  </cols>
  <sheetData>
    <row r="1" spans="1:18" s="1" customFormat="1" ht="18" x14ac:dyDescent="0.25">
      <c r="A1" s="2" t="s">
        <v>59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 t="s">
        <v>0</v>
      </c>
    </row>
    <row r="2" spans="1:18" s="3" customFormat="1" x14ac:dyDescent="0.2">
      <c r="A2" s="45"/>
      <c r="B2" s="81"/>
      <c r="C2" s="82"/>
      <c r="D2" s="82"/>
      <c r="E2" s="82"/>
      <c r="F2" s="82"/>
      <c r="G2" s="82"/>
      <c r="H2" s="82"/>
      <c r="I2" s="82"/>
      <c r="J2" s="82"/>
      <c r="K2" s="82"/>
      <c r="L2" s="82"/>
      <c r="M2" s="83"/>
      <c r="N2" s="40"/>
      <c r="O2" s="40"/>
      <c r="P2" s="40"/>
      <c r="Q2" s="40"/>
      <c r="R2" s="41"/>
    </row>
    <row r="3" spans="1:18" s="2" customFormat="1" x14ac:dyDescent="0.2">
      <c r="A3" s="5"/>
      <c r="B3" s="75" t="s">
        <v>57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7"/>
      <c r="N3" s="75" t="s">
        <v>52</v>
      </c>
      <c r="O3" s="76"/>
      <c r="P3" s="76"/>
      <c r="Q3" s="76"/>
      <c r="R3" s="77"/>
    </row>
    <row r="4" spans="1:18" s="2" customFormat="1" x14ac:dyDescent="0.2">
      <c r="A4" s="5"/>
      <c r="B4" s="78" t="s">
        <v>60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80"/>
      <c r="N4" s="75" t="s">
        <v>53</v>
      </c>
      <c r="O4" s="76"/>
      <c r="P4" s="76"/>
      <c r="Q4" s="76"/>
      <c r="R4" s="77"/>
    </row>
    <row r="5" spans="1:18" s="8" customFormat="1" x14ac:dyDescent="0.2">
      <c r="A5" s="6"/>
      <c r="B5" s="7" t="s">
        <v>49</v>
      </c>
      <c r="C5" s="7" t="s">
        <v>49</v>
      </c>
      <c r="D5" s="7" t="s">
        <v>49</v>
      </c>
      <c r="E5" s="7" t="s">
        <v>49</v>
      </c>
      <c r="F5" s="7" t="s">
        <v>49</v>
      </c>
      <c r="G5" s="7" t="s">
        <v>49</v>
      </c>
      <c r="H5" s="7" t="s">
        <v>58</v>
      </c>
      <c r="I5" s="7" t="s">
        <v>58</v>
      </c>
      <c r="J5" s="7" t="s">
        <v>58</v>
      </c>
      <c r="K5" s="7" t="s">
        <v>58</v>
      </c>
      <c r="L5" s="7" t="s">
        <v>58</v>
      </c>
      <c r="M5" s="7" t="s">
        <v>58</v>
      </c>
      <c r="N5" s="25"/>
      <c r="O5" s="26"/>
      <c r="P5" s="26"/>
      <c r="Q5" s="26"/>
      <c r="R5" s="27"/>
    </row>
    <row r="6" spans="1:18" s="57" customFormat="1" ht="118.5" customHeight="1" x14ac:dyDescent="0.2">
      <c r="A6" s="65" t="s">
        <v>1</v>
      </c>
      <c r="B6" s="70" t="s">
        <v>80</v>
      </c>
      <c r="C6" s="70" t="s">
        <v>81</v>
      </c>
      <c r="D6" s="70" t="s">
        <v>82</v>
      </c>
      <c r="E6" s="70" t="s">
        <v>83</v>
      </c>
      <c r="F6" s="70" t="s">
        <v>84</v>
      </c>
      <c r="G6" s="70" t="s">
        <v>85</v>
      </c>
      <c r="H6" s="70" t="s">
        <v>86</v>
      </c>
      <c r="I6" s="70" t="s">
        <v>87</v>
      </c>
      <c r="J6" s="70" t="s">
        <v>88</v>
      </c>
      <c r="K6" s="70" t="s">
        <v>89</v>
      </c>
      <c r="L6" s="70" t="s">
        <v>61</v>
      </c>
      <c r="M6" s="70" t="s">
        <v>90</v>
      </c>
      <c r="N6" s="71" t="s">
        <v>54</v>
      </c>
      <c r="O6" s="71" t="s">
        <v>50</v>
      </c>
      <c r="P6" s="71" t="s">
        <v>55</v>
      </c>
      <c r="Q6" s="71" t="s">
        <v>56</v>
      </c>
      <c r="R6" s="72" t="s">
        <v>51</v>
      </c>
    </row>
    <row r="7" spans="1:18" s="13" customFormat="1" x14ac:dyDescent="0.2">
      <c r="A7" s="66" t="s">
        <v>2</v>
      </c>
      <c r="B7" s="53">
        <v>95</v>
      </c>
      <c r="C7" s="46">
        <v>65</v>
      </c>
      <c r="D7" s="46">
        <v>95</v>
      </c>
      <c r="E7" s="46">
        <v>19851</v>
      </c>
      <c r="F7" s="46">
        <v>438</v>
      </c>
      <c r="G7" s="67">
        <v>755</v>
      </c>
      <c r="H7" s="53">
        <v>42</v>
      </c>
      <c r="I7" s="46">
        <v>18</v>
      </c>
      <c r="J7" s="46">
        <v>23</v>
      </c>
      <c r="K7" s="62">
        <v>21</v>
      </c>
      <c r="L7" s="46">
        <v>22</v>
      </c>
      <c r="M7" s="67">
        <v>53</v>
      </c>
      <c r="N7" s="68">
        <v>262468</v>
      </c>
      <c r="O7" s="67">
        <v>6461</v>
      </c>
      <c r="P7" s="67">
        <v>268929</v>
      </c>
      <c r="Q7" s="67">
        <v>69523</v>
      </c>
      <c r="R7" s="69">
        <f>IF(P7&lt;&gt;0,Q7/P7,"")</f>
        <v>0.25851804751439972</v>
      </c>
    </row>
    <row r="8" spans="1:18" s="13" customFormat="1" x14ac:dyDescent="0.2">
      <c r="A8" s="14" t="s">
        <v>3</v>
      </c>
      <c r="B8" s="15">
        <v>2</v>
      </c>
      <c r="C8" s="16">
        <v>3</v>
      </c>
      <c r="D8" s="16">
        <v>3</v>
      </c>
      <c r="E8" s="16">
        <v>656</v>
      </c>
      <c r="F8" s="16">
        <v>19</v>
      </c>
      <c r="G8" s="28">
        <v>8</v>
      </c>
      <c r="H8" s="15">
        <v>1</v>
      </c>
      <c r="I8" s="16">
        <v>1</v>
      </c>
      <c r="J8" s="16">
        <v>0</v>
      </c>
      <c r="K8" s="59">
        <v>1</v>
      </c>
      <c r="L8" s="16">
        <v>2</v>
      </c>
      <c r="M8" s="28">
        <v>3</v>
      </c>
      <c r="N8" s="29">
        <v>2669</v>
      </c>
      <c r="O8" s="28">
        <v>78</v>
      </c>
      <c r="P8" s="28">
        <v>2747</v>
      </c>
      <c r="Q8" s="28">
        <v>973</v>
      </c>
      <c r="R8" s="37">
        <f t="shared" ref="R8:R51" si="0">IF(P8&lt;&gt;0,Q8/P8,"")</f>
        <v>0.35420458682198763</v>
      </c>
    </row>
    <row r="9" spans="1:18" s="13" customFormat="1" x14ac:dyDescent="0.2">
      <c r="A9" s="14" t="s">
        <v>4</v>
      </c>
      <c r="B9" s="15">
        <v>28</v>
      </c>
      <c r="C9" s="16">
        <v>24</v>
      </c>
      <c r="D9" s="16">
        <v>35</v>
      </c>
      <c r="E9" s="16">
        <v>4597</v>
      </c>
      <c r="F9" s="16">
        <v>140</v>
      </c>
      <c r="G9" s="28">
        <v>82</v>
      </c>
      <c r="H9" s="15">
        <v>6</v>
      </c>
      <c r="I9" s="16">
        <v>5</v>
      </c>
      <c r="J9" s="16">
        <v>0</v>
      </c>
      <c r="K9" s="59">
        <v>0</v>
      </c>
      <c r="L9" s="16">
        <v>8</v>
      </c>
      <c r="M9" s="28">
        <v>5</v>
      </c>
      <c r="N9" s="29">
        <v>42045</v>
      </c>
      <c r="O9" s="28">
        <v>998</v>
      </c>
      <c r="P9" s="28">
        <v>43043</v>
      </c>
      <c r="Q9" s="28">
        <v>11949</v>
      </c>
      <c r="R9" s="37">
        <f t="shared" si="0"/>
        <v>0.27760611481541714</v>
      </c>
    </row>
    <row r="10" spans="1:18" s="13" customFormat="1" x14ac:dyDescent="0.2">
      <c r="A10" s="14" t="s">
        <v>5</v>
      </c>
      <c r="B10" s="15">
        <v>6</v>
      </c>
      <c r="C10" s="16">
        <v>3</v>
      </c>
      <c r="D10" s="16">
        <v>10</v>
      </c>
      <c r="E10" s="16">
        <v>940</v>
      </c>
      <c r="F10" s="16">
        <v>29</v>
      </c>
      <c r="G10" s="28">
        <v>12</v>
      </c>
      <c r="H10" s="15">
        <v>2</v>
      </c>
      <c r="I10" s="16">
        <v>1</v>
      </c>
      <c r="J10" s="16">
        <v>0</v>
      </c>
      <c r="K10" s="59">
        <v>3</v>
      </c>
      <c r="L10" s="16">
        <v>0</v>
      </c>
      <c r="M10" s="28">
        <v>1</v>
      </c>
      <c r="N10" s="29">
        <v>3419</v>
      </c>
      <c r="O10" s="28">
        <v>48</v>
      </c>
      <c r="P10" s="28">
        <v>3467</v>
      </c>
      <c r="Q10" s="28">
        <v>1155</v>
      </c>
      <c r="R10" s="37">
        <f t="shared" si="0"/>
        <v>0.3331410441303721</v>
      </c>
    </row>
    <row r="11" spans="1:18" s="13" customFormat="1" x14ac:dyDescent="0.2">
      <c r="A11" s="14" t="s">
        <v>6</v>
      </c>
      <c r="B11" s="15">
        <v>2</v>
      </c>
      <c r="C11" s="16">
        <v>5</v>
      </c>
      <c r="D11" s="16">
        <v>1</v>
      </c>
      <c r="E11" s="16">
        <v>935</v>
      </c>
      <c r="F11" s="16">
        <v>6</v>
      </c>
      <c r="G11" s="28">
        <v>4</v>
      </c>
      <c r="H11" s="15">
        <v>3</v>
      </c>
      <c r="I11" s="16">
        <v>2</v>
      </c>
      <c r="J11" s="16">
        <v>0</v>
      </c>
      <c r="K11" s="59">
        <v>0</v>
      </c>
      <c r="L11" s="16">
        <v>1</v>
      </c>
      <c r="M11" s="28">
        <v>1</v>
      </c>
      <c r="N11" s="29">
        <v>5227</v>
      </c>
      <c r="O11" s="28">
        <v>46</v>
      </c>
      <c r="P11" s="28">
        <v>5273</v>
      </c>
      <c r="Q11" s="28">
        <v>1403</v>
      </c>
      <c r="R11" s="37">
        <f t="shared" si="0"/>
        <v>0.2660724445287313</v>
      </c>
    </row>
    <row r="12" spans="1:18" s="13" customFormat="1" x14ac:dyDescent="0.2">
      <c r="A12" s="14" t="s">
        <v>7</v>
      </c>
      <c r="B12" s="15">
        <v>16</v>
      </c>
      <c r="C12" s="16">
        <v>12</v>
      </c>
      <c r="D12" s="16">
        <v>26</v>
      </c>
      <c r="E12" s="16">
        <v>3196</v>
      </c>
      <c r="F12" s="16">
        <v>79</v>
      </c>
      <c r="G12" s="28">
        <v>40</v>
      </c>
      <c r="H12" s="15">
        <v>3</v>
      </c>
      <c r="I12" s="16">
        <v>10</v>
      </c>
      <c r="J12" s="16">
        <v>1</v>
      </c>
      <c r="K12" s="59">
        <v>5</v>
      </c>
      <c r="L12" s="16">
        <v>4</v>
      </c>
      <c r="M12" s="28">
        <v>3</v>
      </c>
      <c r="N12" s="29">
        <v>20432</v>
      </c>
      <c r="O12" s="28">
        <v>305</v>
      </c>
      <c r="P12" s="28">
        <v>20737</v>
      </c>
      <c r="Q12" s="28">
        <v>4736</v>
      </c>
      <c r="R12" s="37">
        <f t="shared" si="0"/>
        <v>0.22838404783719921</v>
      </c>
    </row>
    <row r="13" spans="1:18" s="13" customFormat="1" x14ac:dyDescent="0.2">
      <c r="A13" s="14" t="s">
        <v>8</v>
      </c>
      <c r="B13" s="15">
        <v>3</v>
      </c>
      <c r="C13" s="16">
        <v>2</v>
      </c>
      <c r="D13" s="16">
        <v>1</v>
      </c>
      <c r="E13" s="16">
        <v>605</v>
      </c>
      <c r="F13" s="16">
        <v>22</v>
      </c>
      <c r="G13" s="28">
        <v>27</v>
      </c>
      <c r="H13" s="15">
        <v>4</v>
      </c>
      <c r="I13" s="16">
        <v>2</v>
      </c>
      <c r="J13" s="16">
        <v>1</v>
      </c>
      <c r="K13" s="59">
        <v>1</v>
      </c>
      <c r="L13" s="16">
        <v>2</v>
      </c>
      <c r="M13" s="28">
        <v>7</v>
      </c>
      <c r="N13" s="29">
        <v>13647</v>
      </c>
      <c r="O13" s="28">
        <v>447</v>
      </c>
      <c r="P13" s="28">
        <v>14094</v>
      </c>
      <c r="Q13" s="28">
        <v>4548</v>
      </c>
      <c r="R13" s="37">
        <f t="shared" si="0"/>
        <v>0.32269050659855258</v>
      </c>
    </row>
    <row r="14" spans="1:18" s="13" customFormat="1" x14ac:dyDescent="0.2">
      <c r="A14" s="14" t="s">
        <v>9</v>
      </c>
      <c r="B14" s="15">
        <v>7</v>
      </c>
      <c r="C14" s="16">
        <v>1</v>
      </c>
      <c r="D14" s="16">
        <v>1</v>
      </c>
      <c r="E14" s="16">
        <v>1030</v>
      </c>
      <c r="F14" s="16">
        <v>41</v>
      </c>
      <c r="G14" s="28">
        <v>38</v>
      </c>
      <c r="H14" s="15">
        <v>7</v>
      </c>
      <c r="I14" s="16">
        <v>3</v>
      </c>
      <c r="J14" s="16">
        <v>0</v>
      </c>
      <c r="K14" s="59">
        <v>1</v>
      </c>
      <c r="L14" s="16">
        <v>1</v>
      </c>
      <c r="M14" s="28">
        <v>3</v>
      </c>
      <c r="N14" s="29">
        <v>4945</v>
      </c>
      <c r="O14" s="28">
        <v>118</v>
      </c>
      <c r="P14" s="28">
        <v>5063</v>
      </c>
      <c r="Q14" s="28">
        <v>1399</v>
      </c>
      <c r="R14" s="37">
        <f t="shared" si="0"/>
        <v>0.27631838830732769</v>
      </c>
    </row>
    <row r="15" spans="1:18" s="13" customFormat="1" x14ac:dyDescent="0.2">
      <c r="A15" s="14" t="s">
        <v>10</v>
      </c>
      <c r="B15" s="15">
        <v>19</v>
      </c>
      <c r="C15" s="16">
        <v>11</v>
      </c>
      <c r="D15" s="16">
        <v>17</v>
      </c>
      <c r="E15" s="16">
        <v>4203</v>
      </c>
      <c r="F15" s="16">
        <v>83</v>
      </c>
      <c r="G15" s="28">
        <v>112</v>
      </c>
      <c r="H15" s="15">
        <v>10</v>
      </c>
      <c r="I15" s="16">
        <v>7</v>
      </c>
      <c r="J15" s="16">
        <v>5</v>
      </c>
      <c r="K15" s="59">
        <v>3</v>
      </c>
      <c r="L15" s="16">
        <v>2</v>
      </c>
      <c r="M15" s="28">
        <v>2</v>
      </c>
      <c r="N15" s="29">
        <v>27187</v>
      </c>
      <c r="O15" s="28">
        <v>398</v>
      </c>
      <c r="P15" s="28">
        <v>27585</v>
      </c>
      <c r="Q15" s="28">
        <v>7854</v>
      </c>
      <c r="R15" s="37">
        <f t="shared" si="0"/>
        <v>0.28471995649809678</v>
      </c>
    </row>
    <row r="16" spans="1:18" s="13" customFormat="1" x14ac:dyDescent="0.2">
      <c r="A16" s="14" t="s">
        <v>11</v>
      </c>
      <c r="B16" s="15">
        <v>54</v>
      </c>
      <c r="C16" s="16">
        <v>27</v>
      </c>
      <c r="D16" s="16">
        <v>46</v>
      </c>
      <c r="E16" s="16">
        <v>5261</v>
      </c>
      <c r="F16" s="16">
        <v>155</v>
      </c>
      <c r="G16" s="28">
        <v>154</v>
      </c>
      <c r="H16" s="15">
        <v>12</v>
      </c>
      <c r="I16" s="16">
        <v>7</v>
      </c>
      <c r="J16" s="16">
        <v>4</v>
      </c>
      <c r="K16" s="59">
        <v>11</v>
      </c>
      <c r="L16" s="16">
        <v>7</v>
      </c>
      <c r="M16" s="28">
        <v>12</v>
      </c>
      <c r="N16" s="29">
        <v>53729</v>
      </c>
      <c r="O16" s="28">
        <v>1034</v>
      </c>
      <c r="P16" s="28">
        <v>54763</v>
      </c>
      <c r="Q16" s="28">
        <v>10106</v>
      </c>
      <c r="R16" s="37">
        <f t="shared" si="0"/>
        <v>0.1845406570129467</v>
      </c>
    </row>
    <row r="17" spans="1:18" s="13" customFormat="1" x14ac:dyDescent="0.2">
      <c r="A17" s="14" t="s">
        <v>12</v>
      </c>
      <c r="B17" s="15">
        <v>6</v>
      </c>
      <c r="C17" s="16">
        <v>6</v>
      </c>
      <c r="D17" s="16">
        <v>2</v>
      </c>
      <c r="E17" s="16">
        <v>1168</v>
      </c>
      <c r="F17" s="16">
        <v>17</v>
      </c>
      <c r="G17" s="28">
        <v>19</v>
      </c>
      <c r="H17" s="15">
        <v>6</v>
      </c>
      <c r="I17" s="16">
        <v>1</v>
      </c>
      <c r="J17" s="16">
        <v>0</v>
      </c>
      <c r="K17" s="59">
        <v>2</v>
      </c>
      <c r="L17" s="16">
        <v>1</v>
      </c>
      <c r="M17" s="28">
        <v>1</v>
      </c>
      <c r="N17" s="29">
        <v>6383</v>
      </c>
      <c r="O17" s="28">
        <v>108</v>
      </c>
      <c r="P17" s="28">
        <v>6491</v>
      </c>
      <c r="Q17" s="28">
        <v>1681</v>
      </c>
      <c r="R17" s="37">
        <f t="shared" si="0"/>
        <v>0.25897396395008471</v>
      </c>
    </row>
    <row r="18" spans="1:18" s="13" customFormat="1" x14ac:dyDescent="0.2">
      <c r="A18" s="14" t="s">
        <v>13</v>
      </c>
      <c r="B18" s="15">
        <v>2</v>
      </c>
      <c r="C18" s="16">
        <v>3</v>
      </c>
      <c r="D18" s="16">
        <v>1</v>
      </c>
      <c r="E18" s="16">
        <v>252</v>
      </c>
      <c r="F18" s="16">
        <v>5</v>
      </c>
      <c r="G18" s="28">
        <v>2</v>
      </c>
      <c r="H18" s="15">
        <v>0</v>
      </c>
      <c r="I18" s="16">
        <v>1</v>
      </c>
      <c r="J18" s="16">
        <v>0</v>
      </c>
      <c r="K18" s="59">
        <v>0</v>
      </c>
      <c r="L18" s="16">
        <v>0</v>
      </c>
      <c r="M18" s="28">
        <v>0</v>
      </c>
      <c r="N18" s="29">
        <v>1489</v>
      </c>
      <c r="O18" s="28">
        <v>19</v>
      </c>
      <c r="P18" s="28">
        <v>1508</v>
      </c>
      <c r="Q18" s="28">
        <v>340</v>
      </c>
      <c r="R18" s="37">
        <f t="shared" si="0"/>
        <v>0.22546419098143236</v>
      </c>
    </row>
    <row r="19" spans="1:18" s="17" customFormat="1" x14ac:dyDescent="0.2">
      <c r="A19" s="14" t="s">
        <v>14</v>
      </c>
      <c r="B19" s="15">
        <v>0</v>
      </c>
      <c r="C19" s="16">
        <v>1</v>
      </c>
      <c r="D19" s="16">
        <v>0</v>
      </c>
      <c r="E19" s="16">
        <v>146</v>
      </c>
      <c r="F19" s="16">
        <v>1</v>
      </c>
      <c r="G19" s="28">
        <v>7</v>
      </c>
      <c r="H19" s="15">
        <v>2</v>
      </c>
      <c r="I19" s="16">
        <v>0</v>
      </c>
      <c r="J19" s="16">
        <v>0</v>
      </c>
      <c r="K19" s="59">
        <v>0</v>
      </c>
      <c r="L19" s="16">
        <v>0</v>
      </c>
      <c r="M19" s="28">
        <v>0</v>
      </c>
      <c r="N19" s="29">
        <v>732</v>
      </c>
      <c r="O19" s="28">
        <v>15</v>
      </c>
      <c r="P19" s="28">
        <v>747</v>
      </c>
      <c r="Q19" s="28">
        <v>206</v>
      </c>
      <c r="R19" s="37">
        <f t="shared" si="0"/>
        <v>0.27576974564926371</v>
      </c>
    </row>
    <row r="20" spans="1:18" s="17" customFormat="1" x14ac:dyDescent="0.2">
      <c r="A20" s="14" t="s">
        <v>15</v>
      </c>
      <c r="B20" s="15">
        <v>68</v>
      </c>
      <c r="C20" s="16">
        <v>71</v>
      </c>
      <c r="D20" s="16">
        <v>77</v>
      </c>
      <c r="E20" s="16">
        <v>15278</v>
      </c>
      <c r="F20" s="16">
        <v>270</v>
      </c>
      <c r="G20" s="28">
        <v>310</v>
      </c>
      <c r="H20" s="15">
        <v>21</v>
      </c>
      <c r="I20" s="16">
        <v>17</v>
      </c>
      <c r="J20" s="16">
        <v>7</v>
      </c>
      <c r="K20" s="59">
        <v>13</v>
      </c>
      <c r="L20" s="16">
        <v>13</v>
      </c>
      <c r="M20" s="28">
        <v>13</v>
      </c>
      <c r="N20" s="29">
        <v>94026</v>
      </c>
      <c r="O20" s="28">
        <v>2765</v>
      </c>
      <c r="P20" s="28">
        <v>96791</v>
      </c>
      <c r="Q20" s="28">
        <v>25113</v>
      </c>
      <c r="R20" s="37">
        <f t="shared" si="0"/>
        <v>0.25945594115155335</v>
      </c>
    </row>
    <row r="21" spans="1:18" s="17" customFormat="1" x14ac:dyDescent="0.2">
      <c r="A21" s="14" t="s">
        <v>16</v>
      </c>
      <c r="B21" s="15">
        <v>3</v>
      </c>
      <c r="C21" s="16">
        <v>7</v>
      </c>
      <c r="D21" s="16">
        <v>6</v>
      </c>
      <c r="E21" s="16">
        <v>907</v>
      </c>
      <c r="F21" s="16">
        <v>19</v>
      </c>
      <c r="G21" s="28">
        <v>16</v>
      </c>
      <c r="H21" s="15">
        <v>1</v>
      </c>
      <c r="I21" s="16">
        <v>1</v>
      </c>
      <c r="J21" s="16">
        <v>3</v>
      </c>
      <c r="K21" s="59">
        <v>0</v>
      </c>
      <c r="L21" s="16">
        <v>0</v>
      </c>
      <c r="M21" s="28">
        <v>2</v>
      </c>
      <c r="N21" s="29">
        <v>3663</v>
      </c>
      <c r="O21" s="28">
        <v>84</v>
      </c>
      <c r="P21" s="28">
        <v>3747</v>
      </c>
      <c r="Q21" s="28">
        <v>1174</v>
      </c>
      <c r="R21" s="37">
        <f t="shared" si="0"/>
        <v>0.31331732052308514</v>
      </c>
    </row>
    <row r="22" spans="1:18" s="17" customFormat="1" x14ac:dyDescent="0.2">
      <c r="A22" s="14" t="s">
        <v>17</v>
      </c>
      <c r="B22" s="15">
        <v>18</v>
      </c>
      <c r="C22" s="16">
        <v>12</v>
      </c>
      <c r="D22" s="16">
        <v>18</v>
      </c>
      <c r="E22" s="16">
        <v>2291</v>
      </c>
      <c r="F22" s="16">
        <v>58</v>
      </c>
      <c r="G22" s="28">
        <v>36</v>
      </c>
      <c r="H22" s="15">
        <v>1</v>
      </c>
      <c r="I22" s="16">
        <v>2</v>
      </c>
      <c r="J22" s="16">
        <v>2</v>
      </c>
      <c r="K22" s="59">
        <v>0</v>
      </c>
      <c r="L22" s="16">
        <v>5</v>
      </c>
      <c r="M22" s="28">
        <v>4</v>
      </c>
      <c r="N22" s="29">
        <v>9595</v>
      </c>
      <c r="O22" s="28">
        <v>196</v>
      </c>
      <c r="P22" s="28">
        <v>9791</v>
      </c>
      <c r="Q22" s="28">
        <v>3065</v>
      </c>
      <c r="R22" s="37">
        <f t="shared" si="0"/>
        <v>0.31304259013379632</v>
      </c>
    </row>
    <row r="23" spans="1:18" s="17" customFormat="1" x14ac:dyDescent="0.2">
      <c r="A23" s="14" t="s">
        <v>18</v>
      </c>
      <c r="B23" s="15">
        <v>0</v>
      </c>
      <c r="C23" s="16">
        <v>0</v>
      </c>
      <c r="D23" s="16">
        <v>2</v>
      </c>
      <c r="E23" s="16">
        <v>108</v>
      </c>
      <c r="F23" s="16">
        <v>2</v>
      </c>
      <c r="G23" s="28">
        <v>2</v>
      </c>
      <c r="H23" s="15">
        <v>0</v>
      </c>
      <c r="I23" s="16">
        <v>0</v>
      </c>
      <c r="J23" s="16">
        <v>0</v>
      </c>
      <c r="K23" s="59">
        <v>0</v>
      </c>
      <c r="L23" s="16">
        <v>0</v>
      </c>
      <c r="M23" s="28">
        <v>0</v>
      </c>
      <c r="N23" s="29">
        <v>384</v>
      </c>
      <c r="O23" s="28">
        <v>10</v>
      </c>
      <c r="P23" s="28">
        <v>394</v>
      </c>
      <c r="Q23" s="28">
        <v>119</v>
      </c>
      <c r="R23" s="37">
        <f t="shared" si="0"/>
        <v>0.3020304568527919</v>
      </c>
    </row>
    <row r="24" spans="1:18" s="17" customFormat="1" x14ac:dyDescent="0.2">
      <c r="A24" s="14" t="s">
        <v>19</v>
      </c>
      <c r="B24" s="15">
        <v>7</v>
      </c>
      <c r="C24" s="16">
        <v>2</v>
      </c>
      <c r="D24" s="16">
        <v>1</v>
      </c>
      <c r="E24" s="16">
        <v>1091</v>
      </c>
      <c r="F24" s="16">
        <v>14</v>
      </c>
      <c r="G24" s="28">
        <v>10</v>
      </c>
      <c r="H24" s="15">
        <v>0</v>
      </c>
      <c r="I24" s="16">
        <v>1</v>
      </c>
      <c r="J24" s="16">
        <v>0</v>
      </c>
      <c r="K24" s="59">
        <v>0</v>
      </c>
      <c r="L24" s="16">
        <v>0</v>
      </c>
      <c r="M24" s="28">
        <v>2</v>
      </c>
      <c r="N24" s="29">
        <v>4450</v>
      </c>
      <c r="O24" s="28">
        <v>72</v>
      </c>
      <c r="P24" s="28">
        <v>4522</v>
      </c>
      <c r="Q24" s="28">
        <v>1667</v>
      </c>
      <c r="R24" s="37">
        <f t="shared" si="0"/>
        <v>0.36864219371959311</v>
      </c>
    </row>
    <row r="25" spans="1:18" s="17" customFormat="1" x14ac:dyDescent="0.2">
      <c r="A25" s="14" t="s">
        <v>20</v>
      </c>
      <c r="B25" s="15">
        <v>4</v>
      </c>
      <c r="C25" s="16">
        <v>5</v>
      </c>
      <c r="D25" s="16">
        <v>6</v>
      </c>
      <c r="E25" s="16">
        <v>844</v>
      </c>
      <c r="F25" s="16">
        <v>19</v>
      </c>
      <c r="G25" s="28">
        <v>22</v>
      </c>
      <c r="H25" s="15">
        <v>3</v>
      </c>
      <c r="I25" s="16">
        <v>0</v>
      </c>
      <c r="J25" s="16">
        <v>0</v>
      </c>
      <c r="K25" s="59">
        <v>0</v>
      </c>
      <c r="L25" s="16">
        <v>0</v>
      </c>
      <c r="M25" s="28">
        <v>0</v>
      </c>
      <c r="N25" s="29">
        <v>2826</v>
      </c>
      <c r="O25" s="28">
        <v>68</v>
      </c>
      <c r="P25" s="28">
        <v>2894</v>
      </c>
      <c r="Q25" s="28">
        <v>1173</v>
      </c>
      <c r="R25" s="37">
        <f t="shared" si="0"/>
        <v>0.40532135452660678</v>
      </c>
    </row>
    <row r="26" spans="1:18" s="17" customFormat="1" x14ac:dyDescent="0.2">
      <c r="A26" s="14" t="s">
        <v>21</v>
      </c>
      <c r="B26" s="15">
        <v>20</v>
      </c>
      <c r="C26" s="16">
        <v>6</v>
      </c>
      <c r="D26" s="16">
        <v>12</v>
      </c>
      <c r="E26" s="16">
        <v>1732</v>
      </c>
      <c r="F26" s="16">
        <v>49</v>
      </c>
      <c r="G26" s="28">
        <v>35</v>
      </c>
      <c r="H26" s="15">
        <v>7</v>
      </c>
      <c r="I26" s="16">
        <v>2</v>
      </c>
      <c r="J26" s="16">
        <v>1</v>
      </c>
      <c r="K26" s="59">
        <v>3</v>
      </c>
      <c r="L26" s="16">
        <v>2</v>
      </c>
      <c r="M26" s="28">
        <v>6</v>
      </c>
      <c r="N26" s="29">
        <v>10941</v>
      </c>
      <c r="O26" s="28">
        <v>206</v>
      </c>
      <c r="P26" s="28">
        <v>11147</v>
      </c>
      <c r="Q26" s="28">
        <v>2770</v>
      </c>
      <c r="R26" s="37">
        <f t="shared" si="0"/>
        <v>0.24849735354803984</v>
      </c>
    </row>
    <row r="27" spans="1:18" s="17" customFormat="1" x14ac:dyDescent="0.2">
      <c r="A27" s="14" t="s">
        <v>22</v>
      </c>
      <c r="B27" s="15">
        <v>6</v>
      </c>
      <c r="C27" s="16">
        <v>11</v>
      </c>
      <c r="D27" s="16">
        <v>9</v>
      </c>
      <c r="E27" s="16">
        <v>1308</v>
      </c>
      <c r="F27" s="16">
        <v>32</v>
      </c>
      <c r="G27" s="28">
        <v>24</v>
      </c>
      <c r="H27" s="15">
        <v>2</v>
      </c>
      <c r="I27" s="16">
        <v>0</v>
      </c>
      <c r="J27" s="16">
        <v>0</v>
      </c>
      <c r="K27" s="59">
        <v>1</v>
      </c>
      <c r="L27" s="16">
        <v>1</v>
      </c>
      <c r="M27" s="28">
        <v>0</v>
      </c>
      <c r="N27" s="29">
        <v>6284</v>
      </c>
      <c r="O27" s="28">
        <v>97</v>
      </c>
      <c r="P27" s="28">
        <v>6381</v>
      </c>
      <c r="Q27" s="28">
        <v>1694</v>
      </c>
      <c r="R27" s="37">
        <f t="shared" si="0"/>
        <v>0.26547563077887476</v>
      </c>
    </row>
    <row r="28" spans="1:18" s="17" customFormat="1" x14ac:dyDescent="0.2">
      <c r="A28" s="14" t="s">
        <v>23</v>
      </c>
      <c r="B28" s="15">
        <v>8</v>
      </c>
      <c r="C28" s="16">
        <v>5</v>
      </c>
      <c r="D28" s="16">
        <v>17</v>
      </c>
      <c r="E28" s="16">
        <v>1308</v>
      </c>
      <c r="F28" s="16">
        <v>32</v>
      </c>
      <c r="G28" s="28">
        <v>23</v>
      </c>
      <c r="H28" s="15">
        <v>3</v>
      </c>
      <c r="I28" s="16">
        <v>3</v>
      </c>
      <c r="J28" s="16">
        <v>2</v>
      </c>
      <c r="K28" s="59">
        <v>0</v>
      </c>
      <c r="L28" s="16">
        <v>2</v>
      </c>
      <c r="M28" s="28">
        <v>2</v>
      </c>
      <c r="N28" s="29">
        <v>6789</v>
      </c>
      <c r="O28" s="28">
        <v>106</v>
      </c>
      <c r="P28" s="28">
        <v>6895</v>
      </c>
      <c r="Q28" s="28">
        <v>1696</v>
      </c>
      <c r="R28" s="37">
        <f t="shared" si="0"/>
        <v>0.24597534445250183</v>
      </c>
    </row>
    <row r="29" spans="1:18" s="17" customFormat="1" x14ac:dyDescent="0.2">
      <c r="A29" s="14" t="s">
        <v>24</v>
      </c>
      <c r="B29" s="15">
        <v>6</v>
      </c>
      <c r="C29" s="16">
        <v>7</v>
      </c>
      <c r="D29" s="16">
        <v>6</v>
      </c>
      <c r="E29" s="16">
        <v>2083</v>
      </c>
      <c r="F29" s="16">
        <v>27</v>
      </c>
      <c r="G29" s="28">
        <v>37</v>
      </c>
      <c r="H29" s="15">
        <v>1</v>
      </c>
      <c r="I29" s="16">
        <v>1</v>
      </c>
      <c r="J29" s="16">
        <v>2</v>
      </c>
      <c r="K29" s="59">
        <v>1</v>
      </c>
      <c r="L29" s="16">
        <v>1</v>
      </c>
      <c r="M29" s="28">
        <v>3</v>
      </c>
      <c r="N29" s="29">
        <v>9910</v>
      </c>
      <c r="O29" s="28">
        <v>185</v>
      </c>
      <c r="P29" s="28">
        <v>10095</v>
      </c>
      <c r="Q29" s="28">
        <v>2801</v>
      </c>
      <c r="R29" s="37">
        <f t="shared" si="0"/>
        <v>0.27746409113422488</v>
      </c>
    </row>
    <row r="30" spans="1:18" s="17" customFormat="1" x14ac:dyDescent="0.2">
      <c r="A30" s="14" t="s">
        <v>25</v>
      </c>
      <c r="B30" s="15">
        <v>6</v>
      </c>
      <c r="C30" s="16">
        <v>8</v>
      </c>
      <c r="D30" s="16">
        <v>8</v>
      </c>
      <c r="E30" s="16">
        <v>1048</v>
      </c>
      <c r="F30" s="16">
        <v>19</v>
      </c>
      <c r="G30" s="28">
        <v>14</v>
      </c>
      <c r="H30" s="15">
        <v>1</v>
      </c>
      <c r="I30" s="16">
        <v>1</v>
      </c>
      <c r="J30" s="16">
        <v>0</v>
      </c>
      <c r="K30" s="59">
        <v>0</v>
      </c>
      <c r="L30" s="16">
        <v>3</v>
      </c>
      <c r="M30" s="28">
        <v>2</v>
      </c>
      <c r="N30" s="29">
        <v>6234</v>
      </c>
      <c r="O30" s="28">
        <v>70</v>
      </c>
      <c r="P30" s="28">
        <v>6304</v>
      </c>
      <c r="Q30" s="28">
        <v>1486</v>
      </c>
      <c r="R30" s="37">
        <f t="shared" si="0"/>
        <v>0.23572335025380711</v>
      </c>
    </row>
    <row r="31" spans="1:18" s="17" customFormat="1" x14ac:dyDescent="0.2">
      <c r="A31" s="14" t="s">
        <v>26</v>
      </c>
      <c r="B31" s="15">
        <v>19</v>
      </c>
      <c r="C31" s="16">
        <v>10</v>
      </c>
      <c r="D31" s="16">
        <v>8</v>
      </c>
      <c r="E31" s="16">
        <v>2822</v>
      </c>
      <c r="F31" s="16">
        <v>47</v>
      </c>
      <c r="G31" s="28">
        <v>29</v>
      </c>
      <c r="H31" s="15">
        <v>10</v>
      </c>
      <c r="I31" s="16">
        <v>3</v>
      </c>
      <c r="J31" s="16">
        <v>4</v>
      </c>
      <c r="K31" s="59">
        <v>1</v>
      </c>
      <c r="L31" s="16">
        <v>2</v>
      </c>
      <c r="M31" s="28">
        <v>2</v>
      </c>
      <c r="N31" s="29">
        <v>9935</v>
      </c>
      <c r="O31" s="28">
        <v>173</v>
      </c>
      <c r="P31" s="28">
        <v>10108</v>
      </c>
      <c r="Q31" s="28">
        <v>3791</v>
      </c>
      <c r="R31" s="37">
        <f t="shared" si="0"/>
        <v>0.3750494657696874</v>
      </c>
    </row>
    <row r="32" spans="1:18" s="17" customFormat="1" x14ac:dyDescent="0.2">
      <c r="A32" s="14" t="s">
        <v>27</v>
      </c>
      <c r="B32" s="15">
        <v>7</v>
      </c>
      <c r="C32" s="16">
        <v>8</v>
      </c>
      <c r="D32" s="16">
        <v>13</v>
      </c>
      <c r="E32" s="16">
        <v>2171</v>
      </c>
      <c r="F32" s="16">
        <v>37</v>
      </c>
      <c r="G32" s="28">
        <v>19</v>
      </c>
      <c r="H32" s="15">
        <v>5</v>
      </c>
      <c r="I32" s="16">
        <v>2</v>
      </c>
      <c r="J32" s="16">
        <v>2</v>
      </c>
      <c r="K32" s="59">
        <v>3</v>
      </c>
      <c r="L32" s="16">
        <v>1</v>
      </c>
      <c r="M32" s="28">
        <v>1</v>
      </c>
      <c r="N32" s="29">
        <v>13816</v>
      </c>
      <c r="O32" s="28">
        <v>154</v>
      </c>
      <c r="P32" s="28">
        <v>13970</v>
      </c>
      <c r="Q32" s="28">
        <v>2731</v>
      </c>
      <c r="R32" s="37">
        <f t="shared" si="0"/>
        <v>0.19549033643521832</v>
      </c>
    </row>
    <row r="33" spans="1:18" s="17" customFormat="1" x14ac:dyDescent="0.2">
      <c r="A33" s="14" t="s">
        <v>28</v>
      </c>
      <c r="B33" s="15">
        <v>7</v>
      </c>
      <c r="C33" s="16">
        <v>2</v>
      </c>
      <c r="D33" s="16">
        <v>9</v>
      </c>
      <c r="E33" s="16">
        <v>1046</v>
      </c>
      <c r="F33" s="16">
        <v>33</v>
      </c>
      <c r="G33" s="28">
        <v>25</v>
      </c>
      <c r="H33" s="15">
        <v>4</v>
      </c>
      <c r="I33" s="16">
        <v>1</v>
      </c>
      <c r="J33" s="16">
        <v>2</v>
      </c>
      <c r="K33" s="59">
        <v>1</v>
      </c>
      <c r="L33" s="16">
        <v>0</v>
      </c>
      <c r="M33" s="28">
        <v>3</v>
      </c>
      <c r="N33" s="29">
        <v>8095</v>
      </c>
      <c r="O33" s="28">
        <v>161</v>
      </c>
      <c r="P33" s="28">
        <v>8256</v>
      </c>
      <c r="Q33" s="28">
        <v>1637</v>
      </c>
      <c r="R33" s="37">
        <f t="shared" si="0"/>
        <v>0.19828003875968991</v>
      </c>
    </row>
    <row r="34" spans="1:18" s="17" customFormat="1" x14ac:dyDescent="0.2">
      <c r="A34" s="14" t="s">
        <v>29</v>
      </c>
      <c r="B34" s="15">
        <v>53</v>
      </c>
      <c r="C34" s="16">
        <v>41</v>
      </c>
      <c r="D34" s="16">
        <v>47</v>
      </c>
      <c r="E34" s="16">
        <v>12327</v>
      </c>
      <c r="F34" s="16">
        <v>147</v>
      </c>
      <c r="G34" s="28">
        <v>180</v>
      </c>
      <c r="H34" s="15">
        <v>33</v>
      </c>
      <c r="I34" s="16">
        <v>11</v>
      </c>
      <c r="J34" s="16">
        <v>10</v>
      </c>
      <c r="K34" s="59">
        <v>17</v>
      </c>
      <c r="L34" s="16">
        <v>16</v>
      </c>
      <c r="M34" s="28">
        <v>20</v>
      </c>
      <c r="N34" s="29">
        <v>86140</v>
      </c>
      <c r="O34" s="28">
        <v>1758</v>
      </c>
      <c r="P34" s="28">
        <v>87898</v>
      </c>
      <c r="Q34" s="28">
        <v>21974</v>
      </c>
      <c r="R34" s="37">
        <f t="shared" si="0"/>
        <v>0.24999431158843205</v>
      </c>
    </row>
    <row r="35" spans="1:18" s="17" customFormat="1" x14ac:dyDescent="0.2">
      <c r="A35" s="14" t="s">
        <v>30</v>
      </c>
      <c r="B35" s="15">
        <v>20</v>
      </c>
      <c r="C35" s="16">
        <v>16</v>
      </c>
      <c r="D35" s="16">
        <v>13</v>
      </c>
      <c r="E35" s="16">
        <v>1869</v>
      </c>
      <c r="F35" s="16">
        <v>58</v>
      </c>
      <c r="G35" s="28">
        <v>71</v>
      </c>
      <c r="H35" s="15">
        <v>1</v>
      </c>
      <c r="I35" s="16">
        <v>3</v>
      </c>
      <c r="J35" s="16">
        <v>1</v>
      </c>
      <c r="K35" s="59">
        <v>0</v>
      </c>
      <c r="L35" s="16">
        <v>2</v>
      </c>
      <c r="M35" s="28">
        <v>4</v>
      </c>
      <c r="N35" s="29">
        <v>22862</v>
      </c>
      <c r="O35" s="28">
        <v>887</v>
      </c>
      <c r="P35" s="28">
        <v>23749</v>
      </c>
      <c r="Q35" s="28">
        <v>7346</v>
      </c>
      <c r="R35" s="37">
        <f t="shared" si="0"/>
        <v>0.30931828708577203</v>
      </c>
    </row>
    <row r="36" spans="1:18" s="17" customFormat="1" x14ac:dyDescent="0.2">
      <c r="A36" s="14" t="s">
        <v>31</v>
      </c>
      <c r="B36" s="15">
        <v>7</v>
      </c>
      <c r="C36" s="16">
        <v>8</v>
      </c>
      <c r="D36" s="16">
        <v>9</v>
      </c>
      <c r="E36" s="16">
        <v>1528</v>
      </c>
      <c r="F36" s="16">
        <v>27</v>
      </c>
      <c r="G36" s="28">
        <v>21</v>
      </c>
      <c r="H36" s="15">
        <v>3</v>
      </c>
      <c r="I36" s="16">
        <v>0</v>
      </c>
      <c r="J36" s="16">
        <v>0</v>
      </c>
      <c r="K36" s="59">
        <v>0</v>
      </c>
      <c r="L36" s="16">
        <v>1</v>
      </c>
      <c r="M36" s="28">
        <v>0</v>
      </c>
      <c r="N36" s="29">
        <v>5273</v>
      </c>
      <c r="O36" s="28">
        <v>61</v>
      </c>
      <c r="P36" s="28">
        <v>5334</v>
      </c>
      <c r="Q36" s="28">
        <v>2218</v>
      </c>
      <c r="R36" s="37">
        <f t="shared" si="0"/>
        <v>0.41582302212223471</v>
      </c>
    </row>
    <row r="37" spans="1:18" s="17" customFormat="1" x14ac:dyDescent="0.2">
      <c r="A37" s="14" t="s">
        <v>32</v>
      </c>
      <c r="B37" s="15">
        <v>7</v>
      </c>
      <c r="C37" s="16">
        <v>4</v>
      </c>
      <c r="D37" s="16">
        <v>3</v>
      </c>
      <c r="E37" s="16">
        <v>629</v>
      </c>
      <c r="F37" s="16">
        <v>9</v>
      </c>
      <c r="G37" s="28">
        <v>7</v>
      </c>
      <c r="H37" s="15">
        <v>3</v>
      </c>
      <c r="I37" s="16">
        <v>1</v>
      </c>
      <c r="J37" s="16">
        <v>0</v>
      </c>
      <c r="K37" s="59">
        <v>2</v>
      </c>
      <c r="L37" s="16">
        <v>0</v>
      </c>
      <c r="M37" s="28">
        <v>3</v>
      </c>
      <c r="N37" s="29">
        <v>2059</v>
      </c>
      <c r="O37" s="28">
        <v>80</v>
      </c>
      <c r="P37" s="28">
        <v>2139</v>
      </c>
      <c r="Q37" s="28">
        <v>844</v>
      </c>
      <c r="R37" s="37">
        <f t="shared" si="0"/>
        <v>0.3945769050958392</v>
      </c>
    </row>
    <row r="38" spans="1:18" s="17" customFormat="1" x14ac:dyDescent="0.2">
      <c r="A38" s="14" t="s">
        <v>33</v>
      </c>
      <c r="B38" s="15">
        <v>6</v>
      </c>
      <c r="C38" s="16">
        <v>4</v>
      </c>
      <c r="D38" s="16">
        <v>5</v>
      </c>
      <c r="E38" s="16">
        <v>466</v>
      </c>
      <c r="F38" s="16">
        <v>11</v>
      </c>
      <c r="G38" s="28">
        <v>12</v>
      </c>
      <c r="H38" s="15">
        <v>0</v>
      </c>
      <c r="I38" s="16">
        <v>0</v>
      </c>
      <c r="J38" s="16">
        <v>1</v>
      </c>
      <c r="K38" s="59">
        <v>0</v>
      </c>
      <c r="L38" s="16">
        <v>0</v>
      </c>
      <c r="M38" s="28">
        <v>0</v>
      </c>
      <c r="N38" s="29">
        <v>2090</v>
      </c>
      <c r="O38" s="28">
        <v>34</v>
      </c>
      <c r="P38" s="28">
        <v>2124</v>
      </c>
      <c r="Q38" s="28">
        <v>695</v>
      </c>
      <c r="R38" s="37">
        <f t="shared" si="0"/>
        <v>0.32721280602636532</v>
      </c>
    </row>
    <row r="39" spans="1:18" s="17" customFormat="1" x14ac:dyDescent="0.2">
      <c r="A39" s="14" t="s">
        <v>34</v>
      </c>
      <c r="B39" s="15">
        <v>14</v>
      </c>
      <c r="C39" s="16">
        <v>15</v>
      </c>
      <c r="D39" s="16">
        <v>27</v>
      </c>
      <c r="E39" s="16">
        <v>2099</v>
      </c>
      <c r="F39" s="16">
        <v>60</v>
      </c>
      <c r="G39" s="28">
        <v>67</v>
      </c>
      <c r="H39" s="15">
        <v>7</v>
      </c>
      <c r="I39" s="16">
        <v>5</v>
      </c>
      <c r="J39" s="16">
        <v>2</v>
      </c>
      <c r="K39" s="59">
        <v>11</v>
      </c>
      <c r="L39" s="16">
        <v>3</v>
      </c>
      <c r="M39" s="28">
        <v>1</v>
      </c>
      <c r="N39" s="29">
        <v>17553</v>
      </c>
      <c r="O39" s="28">
        <v>612</v>
      </c>
      <c r="P39" s="28">
        <v>18165</v>
      </c>
      <c r="Q39" s="28">
        <v>3114</v>
      </c>
      <c r="R39" s="37">
        <f t="shared" si="0"/>
        <v>0.17142857142857143</v>
      </c>
    </row>
    <row r="40" spans="1:18" s="17" customFormat="1" x14ac:dyDescent="0.2">
      <c r="A40" s="14" t="s">
        <v>35</v>
      </c>
      <c r="B40" s="15">
        <v>4</v>
      </c>
      <c r="C40" s="16">
        <v>6</v>
      </c>
      <c r="D40" s="16">
        <v>9</v>
      </c>
      <c r="E40" s="16">
        <v>1128</v>
      </c>
      <c r="F40" s="16">
        <v>19</v>
      </c>
      <c r="G40" s="28">
        <v>10</v>
      </c>
      <c r="H40" s="15">
        <v>4</v>
      </c>
      <c r="I40" s="16">
        <v>3</v>
      </c>
      <c r="J40" s="16">
        <v>0</v>
      </c>
      <c r="K40" s="59">
        <v>2</v>
      </c>
      <c r="L40" s="16">
        <v>1</v>
      </c>
      <c r="M40" s="28">
        <v>1</v>
      </c>
      <c r="N40" s="29">
        <v>7844</v>
      </c>
      <c r="O40" s="28">
        <v>138</v>
      </c>
      <c r="P40" s="28">
        <v>7982</v>
      </c>
      <c r="Q40" s="28">
        <v>1551</v>
      </c>
      <c r="R40" s="37">
        <f t="shared" si="0"/>
        <v>0.19431220245552494</v>
      </c>
    </row>
    <row r="41" spans="1:18" s="17" customFormat="1" x14ac:dyDescent="0.2">
      <c r="A41" s="14" t="s">
        <v>36</v>
      </c>
      <c r="B41" s="15">
        <v>13</v>
      </c>
      <c r="C41" s="16">
        <v>13</v>
      </c>
      <c r="D41" s="16">
        <v>15</v>
      </c>
      <c r="E41" s="16">
        <v>2347</v>
      </c>
      <c r="F41" s="16">
        <v>42</v>
      </c>
      <c r="G41" s="28">
        <v>27</v>
      </c>
      <c r="H41" s="15">
        <v>15</v>
      </c>
      <c r="I41" s="16">
        <v>3</v>
      </c>
      <c r="J41" s="16">
        <v>2</v>
      </c>
      <c r="K41" s="59">
        <v>10</v>
      </c>
      <c r="L41" s="16">
        <v>1</v>
      </c>
      <c r="M41" s="28">
        <v>12</v>
      </c>
      <c r="N41" s="29">
        <v>21562</v>
      </c>
      <c r="O41" s="28">
        <v>397</v>
      </c>
      <c r="P41" s="28">
        <v>21959</v>
      </c>
      <c r="Q41" s="28">
        <v>5044</v>
      </c>
      <c r="R41" s="37">
        <f t="shared" si="0"/>
        <v>0.22970080604763424</v>
      </c>
    </row>
    <row r="42" spans="1:18" s="17" customFormat="1" x14ac:dyDescent="0.2">
      <c r="A42" s="14" t="s">
        <v>37</v>
      </c>
      <c r="B42" s="15">
        <v>5</v>
      </c>
      <c r="C42" s="16">
        <v>2</v>
      </c>
      <c r="D42" s="16">
        <v>5</v>
      </c>
      <c r="E42" s="16">
        <v>718</v>
      </c>
      <c r="F42" s="16">
        <v>21</v>
      </c>
      <c r="G42" s="28">
        <v>12</v>
      </c>
      <c r="H42" s="15">
        <v>1</v>
      </c>
      <c r="I42" s="16">
        <v>1</v>
      </c>
      <c r="J42" s="16">
        <v>1</v>
      </c>
      <c r="K42" s="59">
        <v>1</v>
      </c>
      <c r="L42" s="16">
        <v>0</v>
      </c>
      <c r="M42" s="28">
        <v>0</v>
      </c>
      <c r="N42" s="29">
        <v>2644</v>
      </c>
      <c r="O42" s="28">
        <v>36</v>
      </c>
      <c r="P42" s="28">
        <v>2680</v>
      </c>
      <c r="Q42" s="28">
        <v>818</v>
      </c>
      <c r="R42" s="37">
        <f t="shared" si="0"/>
        <v>0.30522388059701494</v>
      </c>
    </row>
    <row r="43" spans="1:18" s="17" customFormat="1" x14ac:dyDescent="0.2">
      <c r="A43" s="14" t="s">
        <v>38</v>
      </c>
      <c r="B43" s="15">
        <v>8</v>
      </c>
      <c r="C43" s="16">
        <v>3</v>
      </c>
      <c r="D43" s="16">
        <v>2</v>
      </c>
      <c r="E43" s="16">
        <v>1116</v>
      </c>
      <c r="F43" s="16">
        <v>11</v>
      </c>
      <c r="G43" s="28">
        <v>7</v>
      </c>
      <c r="H43" s="15">
        <v>4</v>
      </c>
      <c r="I43" s="16">
        <v>1</v>
      </c>
      <c r="J43" s="16">
        <v>1</v>
      </c>
      <c r="K43" s="59">
        <v>0</v>
      </c>
      <c r="L43" s="16">
        <v>0</v>
      </c>
      <c r="M43" s="28">
        <v>3</v>
      </c>
      <c r="N43" s="29">
        <v>5200</v>
      </c>
      <c r="O43" s="28">
        <v>101</v>
      </c>
      <c r="P43" s="28">
        <v>5301</v>
      </c>
      <c r="Q43" s="28">
        <v>1420</v>
      </c>
      <c r="R43" s="37">
        <f t="shared" si="0"/>
        <v>0.26787398604036972</v>
      </c>
    </row>
    <row r="44" spans="1:18" s="17" customFormat="1" x14ac:dyDescent="0.2">
      <c r="A44" s="14" t="s">
        <v>39</v>
      </c>
      <c r="B44" s="15">
        <v>8</v>
      </c>
      <c r="C44" s="16">
        <v>3</v>
      </c>
      <c r="D44" s="16">
        <v>7</v>
      </c>
      <c r="E44" s="16">
        <v>1661</v>
      </c>
      <c r="F44" s="16">
        <v>19</v>
      </c>
      <c r="G44" s="28">
        <v>31</v>
      </c>
      <c r="H44" s="15">
        <v>3</v>
      </c>
      <c r="I44" s="16">
        <v>2</v>
      </c>
      <c r="J44" s="16">
        <v>3</v>
      </c>
      <c r="K44" s="59">
        <v>0</v>
      </c>
      <c r="L44" s="16">
        <v>2</v>
      </c>
      <c r="M44" s="28">
        <v>4</v>
      </c>
      <c r="N44" s="29">
        <v>11216</v>
      </c>
      <c r="O44" s="28">
        <v>235</v>
      </c>
      <c r="P44" s="28">
        <v>11451</v>
      </c>
      <c r="Q44" s="28">
        <v>2407</v>
      </c>
      <c r="R44" s="37">
        <f t="shared" si="0"/>
        <v>0.21019998253427649</v>
      </c>
    </row>
    <row r="45" spans="1:18" s="17" customFormat="1" x14ac:dyDescent="0.2">
      <c r="A45" s="14" t="s">
        <v>40</v>
      </c>
      <c r="B45" s="15">
        <v>6</v>
      </c>
      <c r="C45" s="16">
        <v>4</v>
      </c>
      <c r="D45" s="16">
        <v>7</v>
      </c>
      <c r="E45" s="16">
        <v>636</v>
      </c>
      <c r="F45" s="16">
        <v>16</v>
      </c>
      <c r="G45" s="28">
        <v>5</v>
      </c>
      <c r="H45" s="15">
        <v>0</v>
      </c>
      <c r="I45" s="16">
        <v>1</v>
      </c>
      <c r="J45" s="16">
        <v>0</v>
      </c>
      <c r="K45" s="59">
        <v>0</v>
      </c>
      <c r="L45" s="16">
        <v>0</v>
      </c>
      <c r="M45" s="28">
        <v>1</v>
      </c>
      <c r="N45" s="29">
        <v>3306</v>
      </c>
      <c r="O45" s="28">
        <v>65</v>
      </c>
      <c r="P45" s="28">
        <v>3371</v>
      </c>
      <c r="Q45" s="28">
        <v>1114</v>
      </c>
      <c r="R45" s="37">
        <f t="shared" si="0"/>
        <v>0.33046573716997923</v>
      </c>
    </row>
    <row r="46" spans="1:18" s="17" customFormat="1" x14ac:dyDescent="0.2">
      <c r="A46" s="14" t="s">
        <v>41</v>
      </c>
      <c r="B46" s="15">
        <v>10</v>
      </c>
      <c r="C46" s="16">
        <v>5</v>
      </c>
      <c r="D46" s="16">
        <v>4</v>
      </c>
      <c r="E46" s="16">
        <v>1336</v>
      </c>
      <c r="F46" s="16">
        <v>20</v>
      </c>
      <c r="G46" s="28">
        <v>9</v>
      </c>
      <c r="H46" s="15">
        <v>5</v>
      </c>
      <c r="I46" s="16">
        <v>2</v>
      </c>
      <c r="J46" s="16">
        <v>2</v>
      </c>
      <c r="K46" s="59">
        <v>1</v>
      </c>
      <c r="L46" s="16">
        <v>1</v>
      </c>
      <c r="M46" s="28">
        <v>2</v>
      </c>
      <c r="N46" s="29">
        <v>6697</v>
      </c>
      <c r="O46" s="28">
        <v>158</v>
      </c>
      <c r="P46" s="28">
        <v>6855</v>
      </c>
      <c r="Q46" s="28">
        <v>2724</v>
      </c>
      <c r="R46" s="37">
        <f t="shared" si="0"/>
        <v>0.39737417943107223</v>
      </c>
    </row>
    <row r="47" spans="1:18" s="17" customFormat="1" x14ac:dyDescent="0.2">
      <c r="A47" s="14" t="s">
        <v>42</v>
      </c>
      <c r="B47" s="15">
        <v>2</v>
      </c>
      <c r="C47" s="16">
        <v>2</v>
      </c>
      <c r="D47" s="16">
        <v>4</v>
      </c>
      <c r="E47" s="16">
        <v>442</v>
      </c>
      <c r="F47" s="16">
        <v>11</v>
      </c>
      <c r="G47" s="28">
        <v>14</v>
      </c>
      <c r="H47" s="15">
        <v>0</v>
      </c>
      <c r="I47" s="16">
        <v>1</v>
      </c>
      <c r="J47" s="16">
        <v>1</v>
      </c>
      <c r="K47" s="59">
        <v>0</v>
      </c>
      <c r="L47" s="16">
        <v>1</v>
      </c>
      <c r="M47" s="28">
        <v>2</v>
      </c>
      <c r="N47" s="29">
        <v>6114</v>
      </c>
      <c r="O47" s="28">
        <v>164</v>
      </c>
      <c r="P47" s="28">
        <v>6578</v>
      </c>
      <c r="Q47" s="28">
        <v>1889</v>
      </c>
      <c r="R47" s="37">
        <f t="shared" si="0"/>
        <v>0.28716935238674368</v>
      </c>
    </row>
    <row r="48" spans="1:18" s="17" customFormat="1" x14ac:dyDescent="0.2">
      <c r="A48" s="14" t="s">
        <v>43</v>
      </c>
      <c r="B48" s="15">
        <v>37</v>
      </c>
      <c r="C48" s="16">
        <v>20</v>
      </c>
      <c r="D48" s="16">
        <v>32</v>
      </c>
      <c r="E48" s="16">
        <v>5005</v>
      </c>
      <c r="F48" s="16">
        <v>121</v>
      </c>
      <c r="G48" s="28">
        <v>88</v>
      </c>
      <c r="H48" s="15">
        <v>8</v>
      </c>
      <c r="I48" s="16">
        <v>4</v>
      </c>
      <c r="J48" s="16">
        <v>2</v>
      </c>
      <c r="K48" s="59">
        <v>6</v>
      </c>
      <c r="L48" s="16">
        <v>6</v>
      </c>
      <c r="M48" s="28">
        <v>5</v>
      </c>
      <c r="N48" s="29">
        <v>36409</v>
      </c>
      <c r="O48" s="28">
        <v>810</v>
      </c>
      <c r="P48" s="28">
        <v>37219</v>
      </c>
      <c r="Q48" s="28">
        <v>8638</v>
      </c>
      <c r="R48" s="37">
        <f t="shared" si="0"/>
        <v>0.23208576264810984</v>
      </c>
    </row>
    <row r="49" spans="1:18" s="17" customFormat="1" x14ac:dyDescent="0.2">
      <c r="A49" s="14" t="s">
        <v>44</v>
      </c>
      <c r="B49" s="19">
        <v>6</v>
      </c>
      <c r="C49" s="63">
        <v>6</v>
      </c>
      <c r="D49" s="63">
        <v>9</v>
      </c>
      <c r="E49" s="63">
        <v>822</v>
      </c>
      <c r="F49" s="63">
        <v>27</v>
      </c>
      <c r="G49" s="31">
        <v>36</v>
      </c>
      <c r="H49" s="19">
        <v>1</v>
      </c>
      <c r="I49" s="63">
        <v>0</v>
      </c>
      <c r="J49" s="63">
        <v>0</v>
      </c>
      <c r="K49" s="60">
        <v>1</v>
      </c>
      <c r="L49" s="63">
        <v>0</v>
      </c>
      <c r="M49" s="28">
        <v>1</v>
      </c>
      <c r="N49" s="30">
        <v>7050</v>
      </c>
      <c r="O49" s="31">
        <v>115</v>
      </c>
      <c r="P49" s="28">
        <v>7165</v>
      </c>
      <c r="Q49" s="31">
        <v>1718</v>
      </c>
      <c r="R49" s="38">
        <f t="shared" si="0"/>
        <v>0.23977669225401257</v>
      </c>
    </row>
    <row r="50" spans="1:18" s="17" customFormat="1" x14ac:dyDescent="0.2">
      <c r="A50" s="18" t="s">
        <v>45</v>
      </c>
      <c r="B50" s="54">
        <v>12</v>
      </c>
      <c r="C50" s="47">
        <v>7</v>
      </c>
      <c r="D50" s="47">
        <v>17</v>
      </c>
      <c r="E50" s="47">
        <v>1367</v>
      </c>
      <c r="F50" s="47">
        <v>29</v>
      </c>
      <c r="G50" s="64">
        <v>27</v>
      </c>
      <c r="H50" s="54">
        <v>5</v>
      </c>
      <c r="I50" s="47">
        <v>3</v>
      </c>
      <c r="J50" s="47">
        <v>3</v>
      </c>
      <c r="K50" s="61">
        <v>2</v>
      </c>
      <c r="L50" s="47">
        <v>2</v>
      </c>
      <c r="M50" s="31">
        <v>2</v>
      </c>
      <c r="N50" s="30">
        <v>5344</v>
      </c>
      <c r="O50" s="31">
        <v>126</v>
      </c>
      <c r="P50" s="28">
        <v>5470</v>
      </c>
      <c r="Q50" s="20">
        <v>1856</v>
      </c>
      <c r="R50" s="39">
        <f t="shared" si="0"/>
        <v>0.33930530164533823</v>
      </c>
    </row>
    <row r="51" spans="1:18" s="2" customFormat="1" x14ac:dyDescent="0.2">
      <c r="A51" s="21" t="s">
        <v>46</v>
      </c>
      <c r="B51" s="36">
        <f t="shared" ref="B51:Q51" si="1">SUM(B7:B50)</f>
        <v>637</v>
      </c>
      <c r="C51" s="36">
        <f t="shared" si="1"/>
        <v>476</v>
      </c>
      <c r="D51" s="36">
        <f t="shared" si="1"/>
        <v>645</v>
      </c>
      <c r="E51" s="36">
        <f t="shared" si="1"/>
        <v>112373</v>
      </c>
      <c r="F51" s="36">
        <f t="shared" si="1"/>
        <v>2341</v>
      </c>
      <c r="G51" s="36">
        <f t="shared" si="1"/>
        <v>2486</v>
      </c>
      <c r="H51" s="36">
        <f t="shared" si="1"/>
        <v>250</v>
      </c>
      <c r="I51" s="36">
        <f t="shared" si="1"/>
        <v>133</v>
      </c>
      <c r="J51" s="36">
        <f t="shared" si="1"/>
        <v>88</v>
      </c>
      <c r="K51" s="36">
        <f t="shared" si="1"/>
        <v>124</v>
      </c>
      <c r="L51" s="36">
        <f t="shared" si="1"/>
        <v>116</v>
      </c>
      <c r="M51" s="36">
        <f t="shared" si="1"/>
        <v>192</v>
      </c>
      <c r="N51" s="43">
        <f t="shared" si="1"/>
        <v>880683</v>
      </c>
      <c r="O51" s="43">
        <f t="shared" si="1"/>
        <v>20199</v>
      </c>
      <c r="P51" s="74">
        <f t="shared" si="1"/>
        <v>901182</v>
      </c>
      <c r="Q51" s="74">
        <f t="shared" si="1"/>
        <v>232160</v>
      </c>
      <c r="R51" s="51">
        <f t="shared" si="0"/>
        <v>0.25761721827555367</v>
      </c>
    </row>
    <row r="52" spans="1:18" s="8" customFormat="1" x14ac:dyDescent="0.2">
      <c r="A52" s="9" t="s">
        <v>47</v>
      </c>
      <c r="B52" s="53"/>
      <c r="C52" s="62"/>
      <c r="D52" s="62"/>
      <c r="E52" s="62">
        <v>109886</v>
      </c>
      <c r="F52" s="62"/>
      <c r="G52" s="62"/>
      <c r="H52" s="62">
        <v>55</v>
      </c>
      <c r="I52" s="62"/>
      <c r="J52" s="62"/>
      <c r="K52" s="62"/>
      <c r="L52" s="50"/>
      <c r="M52" s="42"/>
      <c r="N52" s="32"/>
      <c r="O52" s="48"/>
      <c r="P52" s="33"/>
      <c r="Q52" s="33"/>
      <c r="R52" s="33"/>
    </row>
    <row r="53" spans="1:18" s="8" customFormat="1" x14ac:dyDescent="0.2">
      <c r="A53" s="22" t="s">
        <v>48</v>
      </c>
      <c r="B53" s="73">
        <f>B51/(SUM($B$51:$M$51))</f>
        <v>5.3144892834199615E-3</v>
      </c>
      <c r="C53" s="73">
        <f t="shared" ref="C53:K53" si="2">C51/(SUM($B$51:$M$51))</f>
        <v>3.9712667172808504E-3</v>
      </c>
      <c r="D53" s="73">
        <f t="shared" si="2"/>
        <v>5.3812332618616565E-3</v>
      </c>
      <c r="E53" s="73">
        <f t="shared" si="2"/>
        <v>0.93752763617857349</v>
      </c>
      <c r="F53" s="73">
        <f t="shared" si="2"/>
        <v>1.9530956691500987E-2</v>
      </c>
      <c r="G53" s="73">
        <f t="shared" si="2"/>
        <v>2.074069130075671E-2</v>
      </c>
      <c r="H53" s="73">
        <f t="shared" si="2"/>
        <v>2.0857493263029677E-3</v>
      </c>
      <c r="I53" s="73">
        <f t="shared" si="2"/>
        <v>1.1096186415931787E-3</v>
      </c>
      <c r="J53" s="73">
        <f t="shared" si="2"/>
        <v>7.3418376285864465E-4</v>
      </c>
      <c r="K53" s="73">
        <f t="shared" si="2"/>
        <v>1.034531665846272E-3</v>
      </c>
      <c r="L53" s="73">
        <f>L51/(SUM($B$51:$M$51))</f>
        <v>9.6778768740457695E-4</v>
      </c>
      <c r="M53" s="73">
        <f>M51/(SUM($B$51:$M$51))</f>
        <v>1.6018554826006792E-3</v>
      </c>
      <c r="N53" s="34"/>
      <c r="O53" s="49"/>
      <c r="P53" s="35"/>
      <c r="Q53" s="35"/>
      <c r="R53" s="35"/>
    </row>
  </sheetData>
  <mergeCells count="5">
    <mergeCell ref="N3:R3"/>
    <mergeCell ref="N4:R4"/>
    <mergeCell ref="B2:M2"/>
    <mergeCell ref="B3:M3"/>
    <mergeCell ref="B4:M4"/>
  </mergeCells>
  <printOptions horizontalCentered="1"/>
  <pageMargins left="0.5" right="0.5" top="0.5" bottom="0.5" header="0.25" footer="0.25"/>
  <pageSetup paperSize="5" orientation="landscape" r:id="rId1"/>
  <headerFooter alignWithMargins="0">
    <oddHeader>&amp;C&amp;"Helv,Bold"ABSTRACT OF VOTES
Statewide by County Presidential Primary Election         March 10,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7" ma:contentTypeDescription="Create a new document." ma:contentTypeScope="" ma:versionID="38b2a8259560c09e27ed7de058bee5f0">
  <xsd:schema xmlns:xsd="http://www.w3.org/2001/XMLSchema" xmlns:xs="http://www.w3.org/2001/XMLSchema" xmlns:p="http://schemas.microsoft.com/office/2006/metadata/properties" xmlns:ns2="90b566c5-9033-447d-ae87-eba1cb5a6f8b" targetNamespace="http://schemas.microsoft.com/office/2006/metadata/properties" ma:root="true" ma:fieldsID="e129f6be5f06bd3232aadd7136bdb0e6" ns2:_="">
    <xsd:import namespace="90b566c5-9033-447d-ae87-eba1cb5a6f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186782-E5EA-43B0-BB16-25EC26C54977}"/>
</file>

<file path=customXml/itemProps2.xml><?xml version="1.0" encoding="utf-8"?>
<ds:datastoreItem xmlns:ds="http://schemas.openxmlformats.org/officeDocument/2006/customXml" ds:itemID="{5748ADC9-48C5-48A4-9A71-B7B87E6FC287}"/>
</file>

<file path=customXml/itemProps3.xml><?xml version="1.0" encoding="utf-8"?>
<ds:datastoreItem xmlns:ds="http://schemas.openxmlformats.org/officeDocument/2006/customXml" ds:itemID="{D3415489-EABC-4B2D-9835-01752C4AD4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President</vt:lpstr>
      <vt:lpstr>Voting Stats</vt:lpstr>
      <vt:lpstr>President!Print_Titles</vt:lpstr>
      <vt:lpstr>'Voting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Betsie Kimbrough</dc:creator>
  <cp:lastModifiedBy>Jair Carrero</cp:lastModifiedBy>
  <cp:lastPrinted>2020-03-25T18:53:28Z</cp:lastPrinted>
  <dcterms:created xsi:type="dcterms:W3CDTF">1999-09-27T17:47:33Z</dcterms:created>
  <dcterms:modified xsi:type="dcterms:W3CDTF">2020-03-25T18:58:10Z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1305600</vt:r8>
  </property>
</Properties>
</file>