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3F1A336C-A3D2-4F85-A0C4-04FCF2E95C57}" xr6:coauthVersionLast="45" xr6:coauthVersionMax="45" xr10:uidLastSave="{00000000-0000-0000-0000-000000000000}"/>
  <bookViews>
    <workbookView xWindow="15120" yWindow="735" windowWidth="13965" windowHeight="13755" tabRatio="599" xr2:uid="{00000000-000D-0000-FFFF-FFFF00000000}"/>
  </bookViews>
  <sheets>
    <sheet name="Pres" sheetId="29" r:id="rId1"/>
    <sheet name="Pres WI 1 " sheetId="31" r:id="rId2"/>
    <sheet name="Pres WI 2" sheetId="30" r:id="rId3"/>
    <sheet name="US Sen - Amend" sheetId="1" r:id="rId4"/>
    <sheet name="Stats " sheetId="33" state="hidden" r:id="rId5"/>
    <sheet name="Leg" sheetId="27" r:id="rId6"/>
    <sheet name="Co" sheetId="24" r:id="rId7"/>
    <sheet name="Levy" sheetId="32" r:id="rId8"/>
  </sheets>
  <definedNames>
    <definedName name="_xlnm.Print_Titles" localSheetId="6">Co!$A:$A,Co!$1:$6</definedName>
    <definedName name="_xlnm.Print_Titles" localSheetId="5">Leg!$A:$A,Leg!$1:$6</definedName>
    <definedName name="_xlnm.Print_Titles" localSheetId="4">'Stats '!$A:$A,'Stats 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2" l="1"/>
  <c r="H7" i="32" s="1"/>
  <c r="F12" i="32"/>
  <c r="H12" i="32" s="1"/>
  <c r="H14" i="1" l="1"/>
  <c r="E14" i="33" l="1"/>
  <c r="C14" i="33"/>
  <c r="B14" i="33"/>
  <c r="D13" i="33"/>
  <c r="F13" i="33" s="1"/>
  <c r="D11" i="33"/>
  <c r="F11" i="33" s="1"/>
  <c r="F10" i="33"/>
  <c r="D10" i="33"/>
  <c r="D9" i="33"/>
  <c r="F9" i="33" s="1"/>
  <c r="D8" i="33"/>
  <c r="F8" i="33" s="1"/>
  <c r="D7" i="33"/>
  <c r="F7" i="33" s="1"/>
  <c r="D14" i="33" l="1"/>
  <c r="C14" i="24"/>
  <c r="E14" i="30"/>
  <c r="F14" i="30"/>
  <c r="C14" i="32" l="1"/>
  <c r="B14" i="32"/>
  <c r="G14" i="32"/>
  <c r="E14" i="32"/>
  <c r="D14" i="32"/>
  <c r="F11" i="32"/>
  <c r="H11" i="32" s="1"/>
  <c r="F10" i="32"/>
  <c r="H10" i="32" s="1"/>
  <c r="F9" i="32"/>
  <c r="H9" i="32" s="1"/>
  <c r="F8" i="32"/>
  <c r="H8" i="32" s="1"/>
  <c r="F14" i="32" l="1"/>
  <c r="H14" i="32" s="1"/>
  <c r="M14" i="31" l="1"/>
  <c r="L14" i="31"/>
  <c r="K14" i="31"/>
  <c r="J14" i="31"/>
  <c r="I14" i="31"/>
  <c r="H14" i="31"/>
  <c r="G14" i="31"/>
  <c r="F14" i="31"/>
  <c r="E14" i="31"/>
  <c r="D14" i="31"/>
  <c r="C14" i="31"/>
  <c r="B14" i="31"/>
  <c r="G14" i="27" l="1"/>
  <c r="D14" i="1" l="1"/>
  <c r="B14" i="27" l="1"/>
  <c r="C14" i="27"/>
  <c r="D14" i="27"/>
  <c r="E14" i="27"/>
  <c r="F14" i="27"/>
  <c r="H14" i="27"/>
  <c r="J14" i="1"/>
  <c r="K14" i="1"/>
  <c r="G14" i="1" l="1"/>
  <c r="H14" i="29" l="1"/>
  <c r="G14" i="29"/>
  <c r="F14" i="29"/>
  <c r="E14" i="29"/>
  <c r="D14" i="29"/>
  <c r="C14" i="29"/>
  <c r="B14" i="29"/>
  <c r="D14" i="30"/>
  <c r="C14" i="30"/>
  <c r="B14" i="30"/>
  <c r="I14" i="1"/>
  <c r="F14" i="1"/>
  <c r="E14" i="1"/>
  <c r="C14" i="1"/>
  <c r="B14" i="1"/>
  <c r="E14" i="24"/>
  <c r="D14" i="24"/>
  <c r="B14" i="24"/>
</calcChain>
</file>

<file path=xl/sharedStrings.xml><?xml version="1.0" encoding="utf-8"?>
<sst xmlns="http://schemas.openxmlformats.org/spreadsheetml/2006/main" count="193" uniqueCount="95">
  <si>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</si>
  <si>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</si>
  <si>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</si>
  <si>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</si>
  <si>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</si>
  <si>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</si>
  <si>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</si>
  <si>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</si>
  <si>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</si>
  <si>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</si>
  <si>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</si>
  <si>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</si>
  <si>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</si>
  <si>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</si>
  <si>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</si>
  <si>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</si>
  <si>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</si>
  <si>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</si>
  <si>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</si>
  <si>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</si>
  <si>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</si>
  <si>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</si>
  <si>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</si>
  <si>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</si>
  <si>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</si>
  <si>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</si>
  <si>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1</t>
  </si>
  <si>
    <t>Heather Scott</t>
  </si>
  <si>
    <t>Sage G. Dixon</t>
  </si>
  <si>
    <t>BF/Kootenai</t>
  </si>
  <si>
    <t>Copeland</t>
  </si>
  <si>
    <t>Moyie</t>
  </si>
  <si>
    <t>Naples</t>
  </si>
  <si>
    <t>North Bonners Ferry</t>
  </si>
  <si>
    <t>Valley View</t>
  </si>
  <si>
    <t>Dave Kramer</t>
  </si>
  <si>
    <t>Stephen F. Howlett</t>
  </si>
  <si>
    <t>LEGISLATIVE DIST 1</t>
  </si>
  <si>
    <t>PRESIDENT</t>
  </si>
  <si>
    <t>IND</t>
  </si>
  <si>
    <t>LIB</t>
  </si>
  <si>
    <t>WRITE INS</t>
  </si>
  <si>
    <t>John L. White</t>
  </si>
  <si>
    <t>YES</t>
  </si>
  <si>
    <t>NO</t>
  </si>
  <si>
    <t>CONSTITUTIONAL</t>
  </si>
  <si>
    <t xml:space="preserve"> AMENDMENT</t>
  </si>
  <si>
    <t>W/I</t>
  </si>
  <si>
    <t>Paulette Jordan</t>
  </si>
  <si>
    <t>Jim Risch</t>
  </si>
  <si>
    <t>Joe Evans</t>
  </si>
  <si>
    <t>Rudy Soto</t>
  </si>
  <si>
    <t>Russ Fulcher</t>
  </si>
  <si>
    <t>HJR 4</t>
  </si>
  <si>
    <t>Vera Gadman</t>
  </si>
  <si>
    <t>Jim Woodward</t>
  </si>
  <si>
    <t>Gail Bolin</t>
  </si>
  <si>
    <t>Dan Rose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</si>
  <si>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</si>
  <si>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</si>
  <si>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</si>
  <si>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</si>
  <si>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</si>
  <si>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</si>
  <si>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</si>
  <si>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</si>
  <si>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</si>
  <si>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Silvia Stagg</t>
  </si>
  <si>
    <t>Donald J. Trump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</si>
  <si>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</si>
  <si>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</si>
  <si>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</si>
  <si>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</si>
  <si>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</si>
  <si>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</si>
  <si>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</si>
  <si>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</si>
  <si>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</si>
  <si>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</si>
  <si>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Wally Cossairt</t>
  </si>
  <si>
    <t>Tim Bertling</t>
  </si>
  <si>
    <t>Andrakay J. Pluid</t>
  </si>
  <si>
    <t>IN FAVOR OF</t>
  </si>
  <si>
    <t>AGAINST</t>
  </si>
  <si>
    <t>BOUNDARY COUNTY</t>
  </si>
  <si>
    <t>SCHOOL DIST NO. 101</t>
  </si>
  <si>
    <t>SUPPLEMENTAL LEVY</t>
  </si>
  <si>
    <t>Deborah A Rouse</t>
  </si>
  <si>
    <t>Absentee</t>
  </si>
  <si>
    <t>Moyie Springs</t>
  </si>
  <si>
    <t>Joseph R. Biden</t>
  </si>
  <si>
    <t>President R. Boddie</t>
  </si>
  <si>
    <t>Tom C Hoefling</t>
  </si>
  <si>
    <t>James "Mr. Google" O. Ogle III</t>
  </si>
  <si>
    <t>Pro-Life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</si>
</sst>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28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3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0" fontId="3" fillId="0" borderId="4" xfId="0" applyFont="1" applyBorder="1" applyAlignment="1" applyProtection="1">
      <alignment horizontal="center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1" fontId="2" fillId="0" borderId="17" xfId="0" applyNumberFormat="1" applyFont="1" applyFill="1" applyBorder="1" applyAlignment="1" applyProtection="1">
      <alignment horizontal="center" vertical="center" textRotation="90" wrapText="1"/>
    </xf>
    <xf numFmtId="1" fontId="2" fillId="0" borderId="28" xfId="0" applyNumberFormat="1" applyFont="1" applyFill="1" applyBorder="1" applyAlignment="1" applyProtection="1">
      <alignment horizontal="center" vertical="center" textRotation="90" wrapText="1"/>
    </xf>
    <xf numFmtId="3" fontId="2" fillId="0" borderId="19" xfId="0" applyNumberFormat="1" applyFont="1" applyBorder="1" applyAlignment="1" applyProtection="1">
      <alignment horizontal="left"/>
    </xf>
    <xf numFmtId="1" fontId="2" fillId="0" borderId="24" xfId="0" applyNumberFormat="1" applyFont="1" applyBorder="1" applyAlignment="1" applyProtection="1">
      <alignment horizontal="left"/>
    </xf>
    <xf numFmtId="3" fontId="2" fillId="0" borderId="24" xfId="0" applyNumberFormat="1" applyFont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0" fontId="3" fillId="0" borderId="29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164" fontId="2" fillId="0" borderId="30" xfId="0" applyNumberFormat="1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</xf>
    <xf numFmtId="0" fontId="2" fillId="0" borderId="31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3" fillId="0" borderId="16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4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3" fillId="0" borderId="16" xfId="0" applyFont="1" applyBorder="1"/>
    <xf numFmtId="3" fontId="2" fillId="0" borderId="34" xfId="0" applyNumberFormat="1" applyFont="1" applyBorder="1" applyAlignment="1" applyProtection="1">
      <alignment horizontal="left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 wrapText="1"/>
    </xf>
    <xf numFmtId="1" fontId="2" fillId="0" borderId="4" xfId="0" applyNumberFormat="1" applyFont="1" applyBorder="1" applyAlignment="1">
      <alignment horizontal="center" vertical="center" textRotation="90" wrapText="1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</xf>
    <xf numFmtId="3" fontId="2" fillId="0" borderId="38" xfId="0" applyNumberFormat="1" applyFont="1" applyBorder="1" applyAlignment="1" applyProtection="1">
      <alignment horizontal="center"/>
      <protection locked="0"/>
    </xf>
    <xf numFmtId="164" fontId="2" fillId="0" borderId="38" xfId="0" applyNumberFormat="1" applyFont="1" applyFill="1" applyBorder="1" applyAlignment="1" applyProtection="1">
      <alignment horizontal="center"/>
    </xf>
    <xf numFmtId="3" fontId="2" fillId="0" borderId="39" xfId="0" applyNumberFormat="1" applyFont="1" applyFill="1" applyBorder="1" applyAlignment="1" applyProtection="1">
      <alignment horizontal="center"/>
      <protection locked="0"/>
    </xf>
    <xf numFmtId="3" fontId="2" fillId="0" borderId="40" xfId="0" applyNumberFormat="1" applyFont="1" applyFill="1" applyBorder="1" applyAlignment="1" applyProtection="1">
      <alignment horizontal="center"/>
      <protection locked="0"/>
    </xf>
    <xf numFmtId="3" fontId="2" fillId="0" borderId="41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0" fillId="0" borderId="16" xfId="0" applyBorder="1"/>
    <xf numFmtId="0" fontId="0" fillId="0" borderId="0" xfId="0" applyBorder="1"/>
    <xf numFmtId="0" fontId="2" fillId="0" borderId="5" xfId="0" applyFont="1" applyFill="1" applyBorder="1" applyAlignment="1" applyProtection="1">
      <alignment horizontal="center" vertical="center" textRotation="90" wrapText="1"/>
    </xf>
    <xf numFmtId="0" fontId="2" fillId="0" borderId="16" xfId="0" applyFont="1" applyFill="1" applyBorder="1" applyAlignment="1" applyProtection="1">
      <protection locked="0"/>
    </xf>
    <xf numFmtId="164" fontId="4" fillId="0" borderId="1" xfId="1" applyNumberFormat="1" applyFont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1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2" fillId="3" borderId="9" xfId="0" applyNumberFormat="1" applyFont="1" applyFill="1" applyBorder="1" applyAlignment="1" applyProtection="1">
      <alignment horizontal="center"/>
      <protection locked="0"/>
    </xf>
    <xf numFmtId="3" fontId="2" fillId="3" borderId="10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Normal="100" workbookViewId="0">
      <selection activeCell="E35" sqref="E35"/>
    </sheetView>
  </sheetViews>
  <sheetFormatPr defaultRowHeight="12.75" x14ac:dyDescent="0.2"/>
  <cols>
    <col min="1" max="1" width="15.28515625" bestFit="1" customWidth="1"/>
    <col min="2" max="8" width="8.7109375" customWidth="1"/>
  </cols>
  <sheetData>
    <row r="1" spans="1:8" x14ac:dyDescent="0.2">
      <c r="A1" s="20"/>
      <c r="B1" s="94"/>
      <c r="C1" s="95"/>
      <c r="D1" s="95"/>
      <c r="E1" s="95"/>
      <c r="F1" s="95"/>
      <c r="G1" s="95"/>
      <c r="H1" s="96"/>
    </row>
    <row r="2" spans="1:8" x14ac:dyDescent="0.2">
      <c r="A2" s="21"/>
      <c r="B2" s="97" t="s">
        <v>16</v>
      </c>
      <c r="C2" s="98"/>
      <c r="D2" s="98"/>
      <c r="E2" s="98"/>
      <c r="F2" s="98"/>
      <c r="G2" s="98"/>
      <c r="H2" s="99"/>
    </row>
    <row r="3" spans="1:8" x14ac:dyDescent="0.2">
      <c r="A3" s="23"/>
      <c r="B3" s="97" t="s">
        <v>38</v>
      </c>
      <c r="C3" s="98"/>
      <c r="D3" s="98"/>
      <c r="E3" s="98"/>
      <c r="F3" s="98"/>
      <c r="G3" s="98"/>
      <c r="H3" s="99"/>
    </row>
    <row r="4" spans="1:8" x14ac:dyDescent="0.2">
      <c r="A4" s="24"/>
      <c r="B4" s="60" t="s">
        <v>1</v>
      </c>
      <c r="C4" s="60" t="s">
        <v>22</v>
      </c>
      <c r="D4" s="60" t="s">
        <v>39</v>
      </c>
      <c r="E4" s="60" t="s">
        <v>40</v>
      </c>
      <c r="F4" s="60" t="s">
        <v>39</v>
      </c>
      <c r="G4" s="60" t="s">
        <v>2</v>
      </c>
      <c r="H4" s="60" t="s">
        <v>39</v>
      </c>
    </row>
    <row r="5" spans="1:8" ht="62.25" customHeight="1" thickBot="1" x14ac:dyDescent="0.25">
      <c r="A5" s="25" t="s">
        <v>6</v>
      </c>
      <c r="B5" s="61" t="s">
        <v>90</v>
      </c>
      <c r="C5" s="61" t="s">
        <v>58</v>
      </c>
      <c r="D5" s="61" t="s">
        <v>59</v>
      </c>
      <c r="E5" s="61" t="s">
        <v>60</v>
      </c>
      <c r="F5" s="61" t="s">
        <v>61</v>
      </c>
      <c r="G5" s="61" t="s">
        <v>68</v>
      </c>
      <c r="H5" s="61" t="s">
        <v>62</v>
      </c>
    </row>
    <row r="6" spans="1:8" ht="13.5" thickBot="1" x14ac:dyDescent="0.25">
      <c r="A6" s="11"/>
      <c r="B6" s="30"/>
      <c r="C6" s="30"/>
      <c r="D6" s="30"/>
      <c r="E6" s="30"/>
      <c r="F6" s="30"/>
      <c r="G6" s="30"/>
      <c r="H6" s="46"/>
    </row>
    <row r="7" spans="1:8" x14ac:dyDescent="0.2">
      <c r="A7" s="41" t="s">
        <v>29</v>
      </c>
      <c r="B7" s="50">
        <v>51</v>
      </c>
      <c r="C7" s="50">
        <v>1</v>
      </c>
      <c r="D7" s="50">
        <v>0</v>
      </c>
      <c r="E7" s="50">
        <v>3</v>
      </c>
      <c r="F7" s="50">
        <v>2</v>
      </c>
      <c r="G7" s="50">
        <v>345</v>
      </c>
      <c r="H7" s="50">
        <v>1</v>
      </c>
    </row>
    <row r="8" spans="1:8" x14ac:dyDescent="0.2">
      <c r="A8" s="42" t="s">
        <v>30</v>
      </c>
      <c r="B8" s="47">
        <v>20</v>
      </c>
      <c r="C8" s="47">
        <v>1</v>
      </c>
      <c r="D8" s="47">
        <v>0</v>
      </c>
      <c r="E8" s="47">
        <v>5</v>
      </c>
      <c r="F8" s="47">
        <v>0</v>
      </c>
      <c r="G8" s="47">
        <v>307</v>
      </c>
      <c r="H8" s="47">
        <v>0</v>
      </c>
    </row>
    <row r="9" spans="1:8" x14ac:dyDescent="0.2">
      <c r="A9" s="43" t="s">
        <v>89</v>
      </c>
      <c r="B9" s="47">
        <v>41</v>
      </c>
      <c r="C9" s="47">
        <v>5</v>
      </c>
      <c r="D9" s="47">
        <v>1</v>
      </c>
      <c r="E9" s="47">
        <v>8</v>
      </c>
      <c r="F9" s="47">
        <v>0</v>
      </c>
      <c r="G9" s="47">
        <v>615</v>
      </c>
      <c r="H9" s="47">
        <v>2</v>
      </c>
    </row>
    <row r="10" spans="1:8" x14ac:dyDescent="0.2">
      <c r="A10" s="43" t="s">
        <v>32</v>
      </c>
      <c r="B10" s="47">
        <v>51</v>
      </c>
      <c r="C10" s="47">
        <v>1</v>
      </c>
      <c r="D10" s="47">
        <v>1</v>
      </c>
      <c r="E10" s="47">
        <v>7</v>
      </c>
      <c r="F10" s="47">
        <v>0</v>
      </c>
      <c r="G10" s="47">
        <v>483</v>
      </c>
      <c r="H10" s="47">
        <v>0</v>
      </c>
    </row>
    <row r="11" spans="1:8" x14ac:dyDescent="0.2">
      <c r="A11" s="43" t="s">
        <v>33</v>
      </c>
      <c r="B11" s="47">
        <v>51</v>
      </c>
      <c r="C11" s="47">
        <v>7</v>
      </c>
      <c r="D11" s="47">
        <v>2</v>
      </c>
      <c r="E11" s="47">
        <v>3</v>
      </c>
      <c r="F11" s="47">
        <v>1</v>
      </c>
      <c r="G11" s="47">
        <v>435</v>
      </c>
      <c r="H11" s="47">
        <v>3</v>
      </c>
    </row>
    <row r="12" spans="1:8" x14ac:dyDescent="0.2">
      <c r="A12" s="43" t="s">
        <v>34</v>
      </c>
      <c r="B12" s="76">
        <v>28</v>
      </c>
      <c r="C12" s="76">
        <v>0</v>
      </c>
      <c r="D12" s="76">
        <v>2</v>
      </c>
      <c r="E12" s="76">
        <v>7</v>
      </c>
      <c r="F12" s="76">
        <v>1</v>
      </c>
      <c r="G12" s="76">
        <v>297</v>
      </c>
      <c r="H12" s="76">
        <v>0</v>
      </c>
    </row>
    <row r="13" spans="1:8" x14ac:dyDescent="0.2">
      <c r="A13" s="43" t="s">
        <v>88</v>
      </c>
      <c r="B13" s="83">
        <v>978</v>
      </c>
      <c r="C13" s="83">
        <v>14</v>
      </c>
      <c r="D13" s="83">
        <v>8</v>
      </c>
      <c r="E13" s="83">
        <v>49</v>
      </c>
      <c r="F13" s="83">
        <v>12</v>
      </c>
      <c r="G13" s="83">
        <v>2455</v>
      </c>
      <c r="H13" s="83">
        <v>9</v>
      </c>
    </row>
    <row r="14" spans="1:8" x14ac:dyDescent="0.2">
      <c r="A14" s="7" t="s">
        <v>19</v>
      </c>
      <c r="B14" s="16">
        <f t="shared" ref="B14:H14" si="0">SUM(B7:B13)</f>
        <v>1220</v>
      </c>
      <c r="C14" s="32">
        <f t="shared" si="0"/>
        <v>29</v>
      </c>
      <c r="D14" s="16">
        <f t="shared" si="0"/>
        <v>14</v>
      </c>
      <c r="E14" s="16">
        <f t="shared" si="0"/>
        <v>82</v>
      </c>
      <c r="F14" s="16">
        <f t="shared" si="0"/>
        <v>16</v>
      </c>
      <c r="G14" s="16">
        <f t="shared" si="0"/>
        <v>4937</v>
      </c>
      <c r="H14" s="16">
        <f t="shared" si="0"/>
        <v>15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view="pageLayout" zoomScaleNormal="100" workbookViewId="0">
      <selection activeCell="H14" sqref="H14"/>
    </sheetView>
  </sheetViews>
  <sheetFormatPr defaultRowHeight="12.75" x14ac:dyDescent="0.2"/>
  <cols>
    <col min="1" max="1" width="15.28515625" bestFit="1" customWidth="1"/>
    <col min="2" max="17" width="7.7109375" customWidth="1"/>
  </cols>
  <sheetData>
    <row r="1" spans="1:13" x14ac:dyDescent="0.2">
      <c r="A1" s="20"/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</row>
    <row r="2" spans="1:13" x14ac:dyDescent="0.2">
      <c r="A2" s="21"/>
      <c r="B2" s="97" t="s">
        <v>16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9"/>
    </row>
    <row r="3" spans="1:13" x14ac:dyDescent="0.2">
      <c r="A3" s="23"/>
      <c r="B3" s="103" t="s">
        <v>38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5"/>
    </row>
    <row r="4" spans="1:13" x14ac:dyDescent="0.2">
      <c r="A4" s="24"/>
      <c r="B4" s="106" t="s">
        <v>41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8"/>
    </row>
    <row r="5" spans="1:13" ht="88.5" customHeight="1" thickBot="1" x14ac:dyDescent="0.25">
      <c r="A5" s="25" t="s">
        <v>6</v>
      </c>
      <c r="B5" s="62" t="s">
        <v>63</v>
      </c>
      <c r="C5" s="62" t="s">
        <v>91</v>
      </c>
      <c r="D5" s="62" t="s">
        <v>70</v>
      </c>
      <c r="E5" s="62" t="s">
        <v>64</v>
      </c>
      <c r="F5" s="62" t="s">
        <v>71</v>
      </c>
      <c r="G5" s="62" t="s">
        <v>72</v>
      </c>
      <c r="H5" s="62" t="s">
        <v>73</v>
      </c>
      <c r="I5" s="62" t="s">
        <v>92</v>
      </c>
      <c r="J5" s="62" t="s">
        <v>65</v>
      </c>
      <c r="K5" s="62" t="s">
        <v>74</v>
      </c>
      <c r="L5" s="62" t="s">
        <v>93</v>
      </c>
      <c r="M5" s="62" t="s">
        <v>66</v>
      </c>
    </row>
    <row r="6" spans="1:13" ht="13.5" thickBot="1" x14ac:dyDescent="0.25">
      <c r="A6" s="1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46"/>
    </row>
    <row r="7" spans="1:13" x14ac:dyDescent="0.2">
      <c r="A7" s="41" t="s">
        <v>29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x14ac:dyDescent="0.2">
      <c r="A8" s="42" t="s">
        <v>30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x14ac:dyDescent="0.2">
      <c r="A9" s="43" t="s">
        <v>31</v>
      </c>
      <c r="B9" s="47"/>
      <c r="C9" s="47"/>
      <c r="D9" s="47"/>
      <c r="E9" s="47"/>
      <c r="F9" s="47"/>
      <c r="G9" s="47">
        <v>2</v>
      </c>
      <c r="H9" s="47"/>
      <c r="I9" s="47"/>
      <c r="J9" s="47"/>
      <c r="K9" s="47"/>
      <c r="L9" s="47"/>
      <c r="M9" s="47"/>
    </row>
    <row r="10" spans="1:13" x14ac:dyDescent="0.2">
      <c r="A10" s="43" t="s">
        <v>32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3" x14ac:dyDescent="0.2">
      <c r="A11" s="43" t="s">
        <v>33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3" x14ac:dyDescent="0.2">
      <c r="A12" s="43" t="s">
        <v>34</v>
      </c>
      <c r="B12" s="76"/>
      <c r="C12" s="76"/>
      <c r="D12" s="76"/>
      <c r="E12" s="76"/>
      <c r="F12" s="76"/>
      <c r="G12" s="76"/>
      <c r="H12" s="76"/>
      <c r="I12" s="47"/>
      <c r="J12" s="47"/>
      <c r="K12" s="47"/>
      <c r="L12" s="47"/>
      <c r="M12" s="47"/>
    </row>
    <row r="13" spans="1:13" x14ac:dyDescent="0.2">
      <c r="A13" s="43" t="s">
        <v>88</v>
      </c>
      <c r="B13" s="83"/>
      <c r="C13" s="83"/>
      <c r="D13" s="83"/>
      <c r="E13" s="83"/>
      <c r="F13" s="83"/>
      <c r="G13" s="83">
        <v>2</v>
      </c>
      <c r="H13" s="83"/>
      <c r="I13" s="88"/>
      <c r="J13" s="88"/>
      <c r="K13" s="88"/>
      <c r="L13" s="88"/>
      <c r="M13" s="88"/>
    </row>
    <row r="14" spans="1:13" x14ac:dyDescent="0.2">
      <c r="A14" s="7" t="s">
        <v>19</v>
      </c>
      <c r="B14" s="16">
        <f t="shared" ref="B14:M14" si="0">SUM(B7:B13)</f>
        <v>0</v>
      </c>
      <c r="C14" s="32">
        <f t="shared" si="0"/>
        <v>0</v>
      </c>
      <c r="D14" s="16">
        <f t="shared" si="0"/>
        <v>0</v>
      </c>
      <c r="E14" s="16">
        <f t="shared" si="0"/>
        <v>0</v>
      </c>
      <c r="F14" s="16">
        <f t="shared" si="0"/>
        <v>0</v>
      </c>
      <c r="G14" s="16">
        <f t="shared" si="0"/>
        <v>4</v>
      </c>
      <c r="H14" s="16">
        <f t="shared" si="0"/>
        <v>0</v>
      </c>
      <c r="I14" s="16">
        <f t="shared" si="0"/>
        <v>0</v>
      </c>
      <c r="J14" s="16">
        <f t="shared" si="0"/>
        <v>0</v>
      </c>
      <c r="K14" s="16">
        <f t="shared" si="0"/>
        <v>0</v>
      </c>
      <c r="L14" s="16">
        <f t="shared" si="0"/>
        <v>0</v>
      </c>
      <c r="M14" s="16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zoomScaleNormal="100" workbookViewId="0">
      <selection activeCell="H14" sqref="H14"/>
    </sheetView>
  </sheetViews>
  <sheetFormatPr defaultRowHeight="12.75" x14ac:dyDescent="0.2"/>
  <cols>
    <col min="1" max="1" width="15.28515625" bestFit="1" customWidth="1"/>
    <col min="2" max="2" width="9.28515625" customWidth="1"/>
    <col min="3" max="6" width="9.42578125" customWidth="1"/>
    <col min="7" max="10" width="7.7109375" customWidth="1"/>
  </cols>
  <sheetData>
    <row r="1" spans="1:8" x14ac:dyDescent="0.2">
      <c r="A1" s="20"/>
      <c r="B1" s="100"/>
      <c r="C1" s="101"/>
      <c r="D1" s="101"/>
      <c r="E1" s="101"/>
      <c r="F1" s="102"/>
    </row>
    <row r="2" spans="1:8" x14ac:dyDescent="0.2">
      <c r="A2" s="21"/>
      <c r="B2" s="97" t="s">
        <v>16</v>
      </c>
      <c r="C2" s="98"/>
      <c r="D2" s="98"/>
      <c r="E2" s="98"/>
      <c r="F2" s="99"/>
    </row>
    <row r="3" spans="1:8" x14ac:dyDescent="0.2">
      <c r="A3" s="23"/>
      <c r="B3" s="103" t="s">
        <v>38</v>
      </c>
      <c r="C3" s="104"/>
      <c r="D3" s="104"/>
      <c r="E3" s="104"/>
      <c r="F3" s="105"/>
    </row>
    <row r="4" spans="1:8" x14ac:dyDescent="0.2">
      <c r="A4" s="24"/>
      <c r="B4" s="106" t="s">
        <v>41</v>
      </c>
      <c r="C4" s="107"/>
      <c r="D4" s="107"/>
      <c r="E4" s="107"/>
      <c r="F4" s="108"/>
    </row>
    <row r="5" spans="1:8" ht="93" customHeight="1" thickBot="1" x14ac:dyDescent="0.25">
      <c r="A5" s="25" t="s">
        <v>6</v>
      </c>
      <c r="B5" s="62" t="s">
        <v>87</v>
      </c>
      <c r="C5" s="62" t="s">
        <v>75</v>
      </c>
      <c r="D5" s="62" t="s">
        <v>67</v>
      </c>
      <c r="E5" s="62" t="s">
        <v>76</v>
      </c>
      <c r="F5" s="62" t="s">
        <v>77</v>
      </c>
    </row>
    <row r="6" spans="1:8" ht="13.5" thickBot="1" x14ac:dyDescent="0.25">
      <c r="A6" s="11"/>
      <c r="B6" s="30"/>
      <c r="C6" s="30"/>
      <c r="D6" s="30"/>
      <c r="E6" s="30"/>
      <c r="F6" s="46"/>
    </row>
    <row r="7" spans="1:8" x14ac:dyDescent="0.2">
      <c r="A7" s="41" t="s">
        <v>29</v>
      </c>
      <c r="B7" s="50"/>
      <c r="C7" s="50"/>
      <c r="D7" s="50"/>
      <c r="E7" s="50"/>
      <c r="F7" s="50"/>
    </row>
    <row r="8" spans="1:8" x14ac:dyDescent="0.2">
      <c r="A8" s="42" t="s">
        <v>30</v>
      </c>
      <c r="B8" s="47"/>
      <c r="C8" s="47"/>
      <c r="D8" s="47"/>
      <c r="E8" s="47"/>
      <c r="F8" s="47"/>
    </row>
    <row r="9" spans="1:8" x14ac:dyDescent="0.2">
      <c r="A9" s="43" t="s">
        <v>31</v>
      </c>
      <c r="B9" s="47"/>
      <c r="C9" s="47"/>
      <c r="D9" s="47"/>
      <c r="E9" s="47"/>
      <c r="F9" s="47"/>
    </row>
    <row r="10" spans="1:8" x14ac:dyDescent="0.2">
      <c r="A10" s="43" t="s">
        <v>32</v>
      </c>
      <c r="B10" s="47"/>
      <c r="C10" s="47"/>
      <c r="D10" s="47"/>
      <c r="E10" s="47"/>
      <c r="F10" s="47"/>
    </row>
    <row r="11" spans="1:8" x14ac:dyDescent="0.2">
      <c r="A11" s="43" t="s">
        <v>33</v>
      </c>
      <c r="B11" s="47"/>
      <c r="C11" s="47"/>
      <c r="D11" s="47"/>
      <c r="E11" s="47"/>
      <c r="F11" s="47"/>
    </row>
    <row r="12" spans="1:8" x14ac:dyDescent="0.2">
      <c r="A12" s="43" t="s">
        <v>34</v>
      </c>
      <c r="B12" s="76"/>
      <c r="C12" s="76"/>
      <c r="D12" s="76"/>
      <c r="E12" s="76"/>
      <c r="F12" s="76"/>
      <c r="G12" s="89"/>
      <c r="H12" s="90"/>
    </row>
    <row r="13" spans="1:8" x14ac:dyDescent="0.2">
      <c r="A13" s="43" t="s">
        <v>88</v>
      </c>
      <c r="B13" s="83"/>
      <c r="C13" s="83"/>
      <c r="D13" s="83"/>
      <c r="E13" s="83"/>
      <c r="F13" s="83"/>
      <c r="G13" s="89"/>
      <c r="H13" s="90"/>
    </row>
    <row r="14" spans="1:8" x14ac:dyDescent="0.2">
      <c r="A14" s="7" t="s">
        <v>19</v>
      </c>
      <c r="B14" s="16">
        <f t="shared" ref="B14:F14" si="0">SUM(B7:B13)</f>
        <v>0</v>
      </c>
      <c r="C14" s="32">
        <f t="shared" si="0"/>
        <v>0</v>
      </c>
      <c r="D14" s="16">
        <f t="shared" si="0"/>
        <v>0</v>
      </c>
      <c r="E14" s="16">
        <f t="shared" si="0"/>
        <v>0</v>
      </c>
      <c r="F14" s="16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4"/>
  <sheetViews>
    <sheetView view="pageLayout" zoomScaleNormal="100" zoomScaleSheetLayoutView="100" workbookViewId="0">
      <selection activeCell="H14" sqref="H14"/>
    </sheetView>
  </sheetViews>
  <sheetFormatPr defaultColWidth="9.140625" defaultRowHeight="12.75" x14ac:dyDescent="0.2"/>
  <cols>
    <col min="1" max="1" width="15.28515625" style="15" bestFit="1" customWidth="1"/>
    <col min="2" max="5" width="8.7109375" style="15" customWidth="1"/>
    <col min="6" max="9" width="8.7109375" style="27" customWidth="1"/>
    <col min="10" max="15" width="8.7109375" style="9" customWidth="1"/>
    <col min="16" max="16384" width="9.140625" style="9"/>
  </cols>
  <sheetData>
    <row r="1" spans="1:11" x14ac:dyDescent="0.2">
      <c r="A1" s="20"/>
      <c r="B1" s="94"/>
      <c r="C1" s="95"/>
      <c r="D1" s="95"/>
      <c r="E1" s="96"/>
      <c r="F1" s="100" t="s">
        <v>16</v>
      </c>
      <c r="G1" s="101"/>
      <c r="H1" s="101"/>
      <c r="I1" s="102"/>
      <c r="J1" s="100"/>
      <c r="K1" s="102"/>
    </row>
    <row r="2" spans="1:11" s="22" customFormat="1" x14ac:dyDescent="0.2">
      <c r="A2" s="21"/>
      <c r="B2" s="97" t="s">
        <v>16</v>
      </c>
      <c r="C2" s="98"/>
      <c r="D2" s="98"/>
      <c r="E2" s="99"/>
      <c r="F2" s="97" t="s">
        <v>18</v>
      </c>
      <c r="G2" s="98"/>
      <c r="H2" s="98"/>
      <c r="I2" s="99"/>
      <c r="J2" s="97" t="s">
        <v>45</v>
      </c>
      <c r="K2" s="99"/>
    </row>
    <row r="3" spans="1:11" s="22" customFormat="1" x14ac:dyDescent="0.2">
      <c r="A3" s="23"/>
      <c r="B3" s="106" t="s">
        <v>17</v>
      </c>
      <c r="C3" s="107"/>
      <c r="D3" s="107"/>
      <c r="E3" s="108"/>
      <c r="F3" s="106" t="s">
        <v>26</v>
      </c>
      <c r="G3" s="107"/>
      <c r="H3" s="107"/>
      <c r="I3" s="108"/>
      <c r="J3" s="97" t="s">
        <v>46</v>
      </c>
      <c r="K3" s="109"/>
    </row>
    <row r="4" spans="1:11" ht="13.5" customHeight="1" x14ac:dyDescent="0.2">
      <c r="A4" s="24"/>
      <c r="B4" s="1" t="s">
        <v>39</v>
      </c>
      <c r="C4" s="1" t="s">
        <v>1</v>
      </c>
      <c r="D4" s="1" t="s">
        <v>2</v>
      </c>
      <c r="E4" s="1" t="s">
        <v>22</v>
      </c>
      <c r="F4" s="1" t="s">
        <v>40</v>
      </c>
      <c r="G4" s="1" t="s">
        <v>2</v>
      </c>
      <c r="H4" s="1" t="s">
        <v>47</v>
      </c>
      <c r="I4" s="56" t="s">
        <v>1</v>
      </c>
      <c r="J4" s="106" t="s">
        <v>53</v>
      </c>
      <c r="K4" s="108"/>
    </row>
    <row r="5" spans="1:11" s="10" customFormat="1" ht="93" customHeight="1" thickBot="1" x14ac:dyDescent="0.25">
      <c r="A5" s="25" t="s">
        <v>6</v>
      </c>
      <c r="B5" s="5" t="s">
        <v>69</v>
      </c>
      <c r="C5" s="5" t="s">
        <v>48</v>
      </c>
      <c r="D5" s="5" t="s">
        <v>49</v>
      </c>
      <c r="E5" s="5" t="s">
        <v>23</v>
      </c>
      <c r="F5" s="5" t="s">
        <v>50</v>
      </c>
      <c r="G5" s="5" t="s">
        <v>52</v>
      </c>
      <c r="H5" s="91" t="s">
        <v>94</v>
      </c>
      <c r="I5" s="57" t="s">
        <v>51</v>
      </c>
      <c r="J5" s="4" t="s">
        <v>43</v>
      </c>
      <c r="K5" s="4" t="s">
        <v>44</v>
      </c>
    </row>
    <row r="6" spans="1:11" s="14" customFormat="1" ht="13.5" thickBot="1" x14ac:dyDescent="0.25">
      <c r="A6" s="11"/>
      <c r="B6" s="30"/>
      <c r="C6" s="30"/>
      <c r="D6" s="30"/>
      <c r="E6" s="30"/>
      <c r="F6" s="12"/>
      <c r="G6" s="12"/>
      <c r="H6" s="12"/>
      <c r="I6" s="12"/>
      <c r="J6" s="12"/>
      <c r="K6" s="13"/>
    </row>
    <row r="7" spans="1:11" s="14" customFormat="1" x14ac:dyDescent="0.2">
      <c r="A7" s="41" t="s">
        <v>29</v>
      </c>
      <c r="B7" s="50">
        <v>11</v>
      </c>
      <c r="C7" s="50">
        <v>49</v>
      </c>
      <c r="D7" s="50">
        <v>330</v>
      </c>
      <c r="E7" s="50">
        <v>6</v>
      </c>
      <c r="F7" s="50">
        <v>12</v>
      </c>
      <c r="G7" s="50">
        <v>335</v>
      </c>
      <c r="H7" s="50"/>
      <c r="I7" s="50">
        <v>47</v>
      </c>
      <c r="J7" s="52">
        <v>218</v>
      </c>
      <c r="K7" s="53">
        <v>137</v>
      </c>
    </row>
    <row r="8" spans="1:11" s="14" customFormat="1" x14ac:dyDescent="0.2">
      <c r="A8" s="42" t="s">
        <v>30</v>
      </c>
      <c r="B8" s="47">
        <v>3</v>
      </c>
      <c r="C8" s="47">
        <v>22</v>
      </c>
      <c r="D8" s="47">
        <v>302</v>
      </c>
      <c r="E8" s="47">
        <v>6</v>
      </c>
      <c r="F8" s="47">
        <v>11</v>
      </c>
      <c r="G8" s="47">
        <v>300</v>
      </c>
      <c r="H8" s="47"/>
      <c r="I8" s="47">
        <v>17</v>
      </c>
      <c r="J8" s="38">
        <v>170</v>
      </c>
      <c r="K8" s="55">
        <v>134</v>
      </c>
    </row>
    <row r="9" spans="1:11" s="14" customFormat="1" x14ac:dyDescent="0.2">
      <c r="A9" s="43" t="s">
        <v>31</v>
      </c>
      <c r="B9" s="47">
        <v>22</v>
      </c>
      <c r="C9" s="47">
        <v>44</v>
      </c>
      <c r="D9" s="47">
        <v>570</v>
      </c>
      <c r="E9" s="47">
        <v>24</v>
      </c>
      <c r="F9" s="47">
        <v>20</v>
      </c>
      <c r="G9" s="47">
        <v>592</v>
      </c>
      <c r="H9" s="47">
        <v>1</v>
      </c>
      <c r="I9" s="47">
        <v>42</v>
      </c>
      <c r="J9" s="38">
        <v>351</v>
      </c>
      <c r="K9" s="55">
        <v>260</v>
      </c>
    </row>
    <row r="10" spans="1:11" s="14" customFormat="1" x14ac:dyDescent="0.2">
      <c r="A10" s="43" t="s">
        <v>32</v>
      </c>
      <c r="B10" s="47">
        <v>12</v>
      </c>
      <c r="C10" s="47">
        <v>52</v>
      </c>
      <c r="D10" s="47">
        <v>456</v>
      </c>
      <c r="E10" s="47">
        <v>13</v>
      </c>
      <c r="F10" s="47">
        <v>16</v>
      </c>
      <c r="G10" s="47">
        <v>470</v>
      </c>
      <c r="H10" s="47"/>
      <c r="I10" s="47">
        <v>41</v>
      </c>
      <c r="J10" s="38">
        <v>275</v>
      </c>
      <c r="K10" s="55">
        <v>204</v>
      </c>
    </row>
    <row r="11" spans="1:11" s="14" customFormat="1" x14ac:dyDescent="0.2">
      <c r="A11" s="43" t="s">
        <v>33</v>
      </c>
      <c r="B11" s="47">
        <v>16</v>
      </c>
      <c r="C11" s="47">
        <v>58</v>
      </c>
      <c r="D11" s="47">
        <v>400</v>
      </c>
      <c r="E11" s="47">
        <v>15</v>
      </c>
      <c r="F11" s="47">
        <v>26</v>
      </c>
      <c r="G11" s="47">
        <v>406</v>
      </c>
      <c r="H11" s="47">
        <v>1</v>
      </c>
      <c r="I11" s="47">
        <v>50</v>
      </c>
      <c r="J11" s="38">
        <v>276</v>
      </c>
      <c r="K11" s="55">
        <v>164</v>
      </c>
    </row>
    <row r="12" spans="1:11" s="14" customFormat="1" x14ac:dyDescent="0.2">
      <c r="A12" s="43" t="s">
        <v>34</v>
      </c>
      <c r="B12" s="76">
        <v>6</v>
      </c>
      <c r="C12" s="76">
        <v>34</v>
      </c>
      <c r="D12" s="76">
        <v>294</v>
      </c>
      <c r="E12" s="76">
        <v>3</v>
      </c>
      <c r="F12" s="76">
        <v>8</v>
      </c>
      <c r="G12" s="76">
        <v>289</v>
      </c>
      <c r="H12" s="76"/>
      <c r="I12" s="76">
        <v>32</v>
      </c>
      <c r="J12" s="38">
        <v>210</v>
      </c>
      <c r="K12" s="55">
        <v>101</v>
      </c>
    </row>
    <row r="13" spans="1:11" s="14" customFormat="1" x14ac:dyDescent="0.2">
      <c r="A13" s="43" t="s">
        <v>88</v>
      </c>
      <c r="B13" s="83">
        <v>61</v>
      </c>
      <c r="C13" s="83">
        <v>953</v>
      </c>
      <c r="D13" s="83">
        <v>2448</v>
      </c>
      <c r="E13" s="83">
        <v>48</v>
      </c>
      <c r="F13" s="83">
        <v>73</v>
      </c>
      <c r="G13" s="83">
        <v>2463</v>
      </c>
      <c r="H13" s="83"/>
      <c r="I13" s="83">
        <v>946</v>
      </c>
      <c r="J13" s="38">
        <v>2049</v>
      </c>
      <c r="K13" s="55">
        <v>1253</v>
      </c>
    </row>
    <row r="14" spans="1:11" s="14" customFormat="1" x14ac:dyDescent="0.2">
      <c r="A14" s="7" t="s">
        <v>19</v>
      </c>
      <c r="B14" s="16">
        <f t="shared" ref="B14:K14" si="0">SUM(B7:B13)</f>
        <v>131</v>
      </c>
      <c r="C14" s="32">
        <f t="shared" si="0"/>
        <v>1212</v>
      </c>
      <c r="D14" s="32">
        <f t="shared" si="0"/>
        <v>4800</v>
      </c>
      <c r="E14" s="16">
        <f t="shared" si="0"/>
        <v>115</v>
      </c>
      <c r="F14" s="16">
        <f t="shared" si="0"/>
        <v>166</v>
      </c>
      <c r="G14" s="16">
        <f t="shared" si="0"/>
        <v>4855</v>
      </c>
      <c r="H14" s="16">
        <f t="shared" si="0"/>
        <v>2</v>
      </c>
      <c r="I14" s="16">
        <f t="shared" si="0"/>
        <v>1175</v>
      </c>
      <c r="J14" s="16">
        <f t="shared" si="0"/>
        <v>3549</v>
      </c>
      <c r="K14" s="16">
        <f t="shared" si="0"/>
        <v>2253</v>
      </c>
    </row>
    <row r="15" spans="1:11" s="14" customFormat="1" x14ac:dyDescent="0.2">
      <c r="A15" s="9"/>
      <c r="B15" s="15"/>
      <c r="C15" s="15"/>
      <c r="D15" s="15"/>
      <c r="E15" s="15"/>
      <c r="F15" s="27"/>
      <c r="G15" s="27"/>
      <c r="H15" s="27"/>
      <c r="I15" s="27"/>
      <c r="J15" s="9"/>
      <c r="K15" s="9"/>
    </row>
    <row r="16" spans="1:11" s="14" customFormat="1" x14ac:dyDescent="0.2">
      <c r="A16" s="15"/>
      <c r="B16" s="15"/>
      <c r="C16" s="15"/>
      <c r="D16" s="15"/>
      <c r="E16" s="15"/>
      <c r="F16" s="27"/>
      <c r="G16" s="27"/>
      <c r="H16" s="27"/>
      <c r="I16" s="27"/>
      <c r="J16" s="9"/>
      <c r="K16" s="9"/>
    </row>
    <row r="17" spans="1:11" s="14" customFormat="1" x14ac:dyDescent="0.2">
      <c r="A17" s="15"/>
      <c r="B17" s="15"/>
      <c r="C17" s="15"/>
      <c r="D17" s="15"/>
      <c r="E17" s="15"/>
      <c r="F17" s="27"/>
      <c r="G17" s="27"/>
      <c r="H17" s="27"/>
      <c r="I17" s="27"/>
      <c r="J17" s="9"/>
      <c r="K17" s="9"/>
    </row>
    <row r="18" spans="1:11" s="14" customFormat="1" x14ac:dyDescent="0.2">
      <c r="A18" s="15"/>
      <c r="B18" s="15"/>
      <c r="C18" s="15"/>
      <c r="D18" s="15"/>
      <c r="E18" s="15"/>
      <c r="F18" s="27"/>
      <c r="G18" s="27"/>
      <c r="H18" s="27"/>
      <c r="I18" s="27"/>
      <c r="J18" s="9"/>
      <c r="K18" s="9"/>
    </row>
    <row r="19" spans="1:11" s="14" customFormat="1" x14ac:dyDescent="0.2">
      <c r="A19" s="15"/>
      <c r="B19" s="15"/>
      <c r="C19" s="15"/>
      <c r="D19" s="15"/>
      <c r="E19" s="15"/>
      <c r="F19" s="27"/>
      <c r="G19" s="27"/>
      <c r="H19" s="27"/>
      <c r="I19" s="27"/>
      <c r="J19" s="9"/>
      <c r="K19" s="9"/>
    </row>
    <row r="20" spans="1:11" s="14" customFormat="1" x14ac:dyDescent="0.2">
      <c r="A20" s="15"/>
      <c r="B20" s="15"/>
      <c r="C20" s="15"/>
      <c r="D20" s="15"/>
      <c r="E20" s="15"/>
      <c r="F20" s="27"/>
      <c r="G20" s="27"/>
      <c r="H20" s="27"/>
      <c r="I20" s="27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27"/>
      <c r="G21" s="27"/>
      <c r="H21" s="27"/>
      <c r="I21" s="27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27"/>
      <c r="G22" s="27"/>
      <c r="H22" s="27"/>
      <c r="I22" s="27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27"/>
      <c r="G23" s="27"/>
      <c r="H23" s="27"/>
      <c r="I23" s="27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27"/>
      <c r="G24" s="27"/>
      <c r="H24" s="27"/>
      <c r="I24" s="27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27"/>
      <c r="G25" s="27"/>
      <c r="H25" s="27"/>
      <c r="I25" s="27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27"/>
      <c r="G26" s="27"/>
      <c r="H26" s="27"/>
      <c r="I26" s="27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27"/>
      <c r="G27" s="27"/>
      <c r="H27" s="27"/>
      <c r="I27" s="27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27"/>
      <c r="G28" s="27"/>
      <c r="H28" s="27"/>
      <c r="I28" s="27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27"/>
      <c r="G29" s="27"/>
      <c r="H29" s="27"/>
      <c r="I29" s="27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27"/>
      <c r="G30" s="27"/>
      <c r="H30" s="27"/>
      <c r="I30" s="27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27"/>
      <c r="G31" s="27"/>
      <c r="H31" s="27"/>
      <c r="I31" s="27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27"/>
      <c r="G32" s="27"/>
      <c r="H32" s="27"/>
      <c r="I32" s="27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27"/>
      <c r="G33" s="27"/>
      <c r="H33" s="27"/>
      <c r="I33" s="27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27"/>
      <c r="G34" s="27"/>
      <c r="H34" s="27"/>
      <c r="I34" s="27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7"/>
      <c r="G35" s="27"/>
      <c r="H35" s="27"/>
      <c r="I35" s="27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7"/>
      <c r="G36" s="27"/>
      <c r="H36" s="27"/>
      <c r="I36" s="27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7"/>
      <c r="G37" s="27"/>
      <c r="H37" s="27"/>
      <c r="I37" s="27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7"/>
      <c r="G38" s="27"/>
      <c r="H38" s="27"/>
      <c r="I38" s="27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7"/>
      <c r="G39" s="27"/>
      <c r="H39" s="27"/>
      <c r="I39" s="27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7"/>
      <c r="G40" s="27"/>
      <c r="H40" s="27"/>
      <c r="I40" s="27"/>
      <c r="J40" s="9"/>
      <c r="K40" s="9"/>
    </row>
    <row r="41" spans="1:11" s="14" customFormat="1" x14ac:dyDescent="0.2">
      <c r="A41" s="15"/>
      <c r="B41" s="15"/>
      <c r="C41" s="15"/>
      <c r="D41" s="15"/>
      <c r="E41" s="15"/>
      <c r="F41" s="27"/>
      <c r="G41" s="27"/>
      <c r="H41" s="27"/>
      <c r="I41" s="27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7"/>
      <c r="G42" s="27"/>
      <c r="H42" s="27"/>
      <c r="I42" s="27"/>
      <c r="J42" s="9"/>
      <c r="K42" s="9"/>
    </row>
    <row r="43" spans="1:11" s="14" customFormat="1" x14ac:dyDescent="0.2">
      <c r="A43" s="15"/>
      <c r="B43" s="15"/>
      <c r="C43" s="15"/>
      <c r="D43" s="15"/>
      <c r="E43" s="15"/>
      <c r="F43" s="27"/>
      <c r="G43" s="27"/>
      <c r="H43" s="27"/>
      <c r="I43" s="27"/>
      <c r="J43" s="9"/>
      <c r="K43" s="9"/>
    </row>
    <row r="44" spans="1:11" s="14" customFormat="1" x14ac:dyDescent="0.2">
      <c r="A44" s="15"/>
      <c r="B44" s="15"/>
      <c r="C44" s="15"/>
      <c r="D44" s="15"/>
      <c r="E44" s="15"/>
      <c r="F44" s="27"/>
      <c r="G44" s="27"/>
      <c r="H44" s="27"/>
      <c r="I44" s="27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7"/>
      <c r="G45" s="27"/>
      <c r="H45" s="27"/>
      <c r="I45" s="27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7"/>
      <c r="G46" s="27"/>
      <c r="H46" s="27"/>
      <c r="I46" s="27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7"/>
      <c r="G47" s="27"/>
      <c r="H47" s="27"/>
      <c r="I47" s="27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7"/>
      <c r="G48" s="27"/>
      <c r="H48" s="27"/>
      <c r="I48" s="27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7"/>
      <c r="G49" s="27"/>
      <c r="H49" s="27"/>
      <c r="I49" s="27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7"/>
      <c r="G50" s="27"/>
      <c r="H50" s="27"/>
      <c r="I50" s="27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7"/>
      <c r="G51" s="27"/>
      <c r="H51" s="27"/>
      <c r="I51" s="27"/>
      <c r="J51" s="9"/>
      <c r="K51" s="9"/>
    </row>
    <row r="52" spans="1:11" s="14" customFormat="1" x14ac:dyDescent="0.2">
      <c r="A52" s="15"/>
      <c r="B52" s="15"/>
      <c r="C52" s="15"/>
      <c r="D52" s="15"/>
      <c r="E52" s="15"/>
      <c r="F52" s="27"/>
      <c r="G52" s="27"/>
      <c r="H52" s="27"/>
      <c r="I52" s="27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7"/>
      <c r="G53" s="27"/>
      <c r="H53" s="27"/>
      <c r="I53" s="27"/>
      <c r="J53" s="9"/>
      <c r="K53" s="9"/>
    </row>
    <row r="54" spans="1:11" s="14" customFormat="1" x14ac:dyDescent="0.2">
      <c r="A54" s="15"/>
      <c r="B54" s="15"/>
      <c r="C54" s="15"/>
      <c r="D54" s="15"/>
      <c r="E54" s="15"/>
      <c r="F54" s="27"/>
      <c r="G54" s="27"/>
      <c r="H54" s="27"/>
      <c r="I54" s="27"/>
      <c r="J54" s="9"/>
      <c r="K54" s="9"/>
    </row>
    <row r="55" spans="1:11" s="14" customFormat="1" x14ac:dyDescent="0.2">
      <c r="A55" s="15"/>
      <c r="B55" s="15"/>
      <c r="C55" s="15"/>
      <c r="D55" s="15"/>
      <c r="E55" s="15"/>
      <c r="F55" s="27"/>
      <c r="G55" s="27"/>
      <c r="H55" s="27"/>
      <c r="I55" s="27"/>
      <c r="J55" s="9"/>
      <c r="K55" s="9"/>
    </row>
    <row r="56" spans="1:11" s="14" customFormat="1" x14ac:dyDescent="0.2">
      <c r="A56" s="15"/>
      <c r="B56" s="15"/>
      <c r="C56" s="15"/>
      <c r="D56" s="15"/>
      <c r="E56" s="15"/>
      <c r="F56" s="27"/>
      <c r="G56" s="27"/>
      <c r="H56" s="27"/>
      <c r="I56" s="27"/>
      <c r="J56" s="9"/>
      <c r="K56" s="9"/>
    </row>
    <row r="57" spans="1:11" s="14" customFormat="1" x14ac:dyDescent="0.2">
      <c r="A57" s="15"/>
      <c r="B57" s="15"/>
      <c r="C57" s="15"/>
      <c r="D57" s="15"/>
      <c r="E57" s="15"/>
      <c r="F57" s="27"/>
      <c r="G57" s="27"/>
      <c r="H57" s="27"/>
      <c r="I57" s="27"/>
      <c r="J57" s="9"/>
      <c r="K57" s="9"/>
    </row>
    <row r="58" spans="1:11" s="14" customFormat="1" ht="14.45" customHeight="1" x14ac:dyDescent="0.2">
      <c r="A58" s="15"/>
      <c r="B58" s="15"/>
      <c r="C58" s="15"/>
      <c r="D58" s="15"/>
      <c r="E58" s="15"/>
      <c r="F58" s="27"/>
      <c r="G58" s="27"/>
      <c r="H58" s="27"/>
      <c r="I58" s="27"/>
      <c r="J58" s="9"/>
      <c r="K58" s="9"/>
    </row>
    <row r="59" spans="1:11" s="14" customFormat="1" x14ac:dyDescent="0.2">
      <c r="A59" s="15"/>
      <c r="B59" s="15"/>
      <c r="C59" s="15"/>
      <c r="D59" s="15"/>
      <c r="E59" s="15"/>
      <c r="F59" s="27"/>
      <c r="G59" s="27"/>
      <c r="H59" s="27"/>
      <c r="I59" s="27"/>
      <c r="J59" s="9"/>
      <c r="K59" s="9"/>
    </row>
    <row r="60" spans="1:11" s="26" customFormat="1" x14ac:dyDescent="0.2">
      <c r="A60" s="15"/>
      <c r="B60" s="15"/>
      <c r="C60" s="15"/>
      <c r="D60" s="15"/>
      <c r="E60" s="15"/>
      <c r="F60" s="27"/>
      <c r="G60" s="27"/>
      <c r="H60" s="27"/>
      <c r="I60" s="27"/>
      <c r="J60" s="9"/>
      <c r="K60" s="9"/>
    </row>
    <row r="61" spans="1:11" s="26" customFormat="1" x14ac:dyDescent="0.2">
      <c r="A61" s="15"/>
      <c r="B61" s="15"/>
      <c r="C61" s="15"/>
      <c r="D61" s="15"/>
      <c r="E61" s="15"/>
      <c r="F61" s="27"/>
      <c r="G61" s="27"/>
      <c r="H61" s="27"/>
      <c r="I61" s="27"/>
      <c r="J61" s="9"/>
      <c r="K61" s="9"/>
    </row>
    <row r="62" spans="1:11" s="14" customFormat="1" x14ac:dyDescent="0.2">
      <c r="A62" s="15"/>
      <c r="B62" s="15"/>
      <c r="C62" s="15"/>
      <c r="D62" s="15"/>
      <c r="E62" s="15"/>
      <c r="F62" s="27"/>
      <c r="G62" s="27"/>
      <c r="H62" s="27"/>
      <c r="I62" s="27"/>
      <c r="J62" s="9"/>
      <c r="K62" s="9"/>
    </row>
    <row r="63" spans="1:11" s="14" customFormat="1" x14ac:dyDescent="0.2">
      <c r="A63" s="15"/>
      <c r="B63" s="15"/>
      <c r="C63" s="15"/>
      <c r="D63" s="15"/>
      <c r="E63" s="15"/>
      <c r="F63" s="27"/>
      <c r="G63" s="27"/>
      <c r="H63" s="27"/>
      <c r="I63" s="27"/>
      <c r="J63" s="9"/>
      <c r="K63" s="9"/>
    </row>
    <row r="64" spans="1:11" s="14" customFormat="1" x14ac:dyDescent="0.2">
      <c r="A64" s="15"/>
      <c r="B64" s="15"/>
      <c r="C64" s="15"/>
      <c r="D64" s="15"/>
      <c r="E64" s="15"/>
      <c r="F64" s="27"/>
      <c r="G64" s="27"/>
      <c r="H64" s="27"/>
      <c r="I64" s="27"/>
      <c r="J64" s="9"/>
      <c r="K64" s="9"/>
    </row>
    <row r="65" spans="1:11" s="14" customFormat="1" x14ac:dyDescent="0.2">
      <c r="A65" s="15"/>
      <c r="B65" s="15"/>
      <c r="C65" s="15"/>
      <c r="D65" s="15"/>
      <c r="E65" s="15"/>
      <c r="F65" s="27"/>
      <c r="G65" s="27"/>
      <c r="H65" s="27"/>
      <c r="I65" s="27"/>
      <c r="J65" s="9"/>
      <c r="K65" s="9"/>
    </row>
    <row r="66" spans="1:11" s="14" customFormat="1" x14ac:dyDescent="0.2">
      <c r="A66" s="15"/>
      <c r="B66" s="15"/>
      <c r="C66" s="15"/>
      <c r="D66" s="15"/>
      <c r="E66" s="15"/>
      <c r="F66" s="27"/>
      <c r="G66" s="27"/>
      <c r="H66" s="27"/>
      <c r="I66" s="27"/>
      <c r="J66" s="9"/>
      <c r="K66" s="9"/>
    </row>
    <row r="67" spans="1:11" s="14" customFormat="1" x14ac:dyDescent="0.2">
      <c r="A67" s="15"/>
      <c r="B67" s="15"/>
      <c r="C67" s="15"/>
      <c r="D67" s="15"/>
      <c r="E67" s="15"/>
      <c r="F67" s="27"/>
      <c r="G67" s="27"/>
      <c r="H67" s="27"/>
      <c r="I67" s="27"/>
      <c r="J67" s="9"/>
      <c r="K67" s="9"/>
    </row>
    <row r="68" spans="1:11" s="14" customFormat="1" x14ac:dyDescent="0.2">
      <c r="A68" s="15"/>
      <c r="B68" s="15"/>
      <c r="C68" s="15"/>
      <c r="D68" s="15"/>
      <c r="E68" s="15"/>
      <c r="F68" s="27"/>
      <c r="G68" s="27"/>
      <c r="H68" s="27"/>
      <c r="I68" s="27"/>
      <c r="J68" s="9"/>
      <c r="K68" s="9"/>
    </row>
    <row r="69" spans="1:11" s="14" customFormat="1" ht="14.45" customHeight="1" x14ac:dyDescent="0.2">
      <c r="A69" s="15"/>
      <c r="B69" s="15"/>
      <c r="C69" s="15"/>
      <c r="D69" s="15"/>
      <c r="E69" s="15"/>
      <c r="F69" s="27"/>
      <c r="G69" s="27"/>
      <c r="H69" s="27"/>
      <c r="I69" s="27"/>
      <c r="J69" s="9"/>
      <c r="K69" s="9"/>
    </row>
    <row r="70" spans="1:11" s="14" customFormat="1" x14ac:dyDescent="0.2">
      <c r="A70" s="15"/>
      <c r="B70" s="15"/>
      <c r="C70" s="15"/>
      <c r="D70" s="15"/>
      <c r="E70" s="15"/>
      <c r="F70" s="27"/>
      <c r="G70" s="27"/>
      <c r="H70" s="27"/>
      <c r="I70" s="27"/>
      <c r="J70" s="9"/>
      <c r="K70" s="9"/>
    </row>
    <row r="71" spans="1:11" s="26" customFormat="1" x14ac:dyDescent="0.2">
      <c r="A71" s="15"/>
      <c r="B71" s="15"/>
      <c r="C71" s="15"/>
      <c r="D71" s="15"/>
      <c r="E71" s="15"/>
      <c r="F71" s="27"/>
      <c r="G71" s="27"/>
      <c r="H71" s="27"/>
      <c r="I71" s="27"/>
      <c r="J71" s="9"/>
      <c r="K71" s="9"/>
    </row>
    <row r="72" spans="1:11" s="26" customFormat="1" x14ac:dyDescent="0.2">
      <c r="A72" s="15"/>
      <c r="B72" s="15"/>
      <c r="C72" s="15"/>
      <c r="D72" s="15"/>
      <c r="E72" s="15"/>
      <c r="F72" s="27"/>
      <c r="G72" s="27"/>
      <c r="H72" s="27"/>
      <c r="I72" s="27"/>
      <c r="J72" s="9"/>
      <c r="K72" s="9"/>
    </row>
    <row r="73" spans="1:11" s="26" customFormat="1" x14ac:dyDescent="0.2">
      <c r="A73" s="15"/>
      <c r="B73" s="15"/>
      <c r="C73" s="15"/>
      <c r="D73" s="15"/>
      <c r="E73" s="15"/>
      <c r="F73" s="27"/>
      <c r="G73" s="27"/>
      <c r="H73" s="27"/>
      <c r="I73" s="27"/>
      <c r="J73" s="9"/>
      <c r="K73" s="9"/>
    </row>
    <row r="74" spans="1:11" s="26" customFormat="1" x14ac:dyDescent="0.2">
      <c r="A74" s="15"/>
      <c r="B74" s="15"/>
      <c r="C74" s="15"/>
      <c r="D74" s="15"/>
      <c r="E74" s="15"/>
      <c r="F74" s="27"/>
      <c r="G74" s="27"/>
      <c r="H74" s="27"/>
      <c r="I74" s="27"/>
      <c r="J74" s="9"/>
      <c r="K74" s="9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view="pageLayout" zoomScaleNormal="100" zoomScaleSheetLayoutView="100" workbookViewId="0">
      <selection activeCell="E14" sqref="E14"/>
    </sheetView>
  </sheetViews>
  <sheetFormatPr defaultColWidth="9.140625" defaultRowHeight="12.75" x14ac:dyDescent="0.2"/>
  <cols>
    <col min="1" max="1" width="15.28515625" style="15" bestFit="1" customWidth="1"/>
    <col min="2" max="6" width="8.7109375" style="9" customWidth="1"/>
    <col min="7" max="16384" width="9.140625" style="9"/>
  </cols>
  <sheetData>
    <row r="1" spans="1:6" x14ac:dyDescent="0.2">
      <c r="A1" s="44"/>
      <c r="B1" s="94"/>
      <c r="C1" s="95"/>
      <c r="D1" s="95"/>
      <c r="E1" s="95"/>
      <c r="F1" s="96"/>
    </row>
    <row r="2" spans="1:6" x14ac:dyDescent="0.2">
      <c r="A2" s="24"/>
      <c r="B2" s="97" t="s">
        <v>4</v>
      </c>
      <c r="C2" s="98"/>
      <c r="D2" s="98"/>
      <c r="E2" s="98"/>
      <c r="F2" s="99"/>
    </row>
    <row r="3" spans="1:6" x14ac:dyDescent="0.2">
      <c r="A3" s="23"/>
      <c r="B3" s="97" t="s">
        <v>5</v>
      </c>
      <c r="C3" s="98"/>
      <c r="D3" s="98"/>
      <c r="E3" s="98"/>
      <c r="F3" s="99"/>
    </row>
    <row r="4" spans="1:6" x14ac:dyDescent="0.2">
      <c r="A4" s="24"/>
      <c r="B4" s="110"/>
      <c r="C4" s="111"/>
      <c r="D4" s="111"/>
      <c r="E4" s="111"/>
      <c r="F4" s="112"/>
    </row>
    <row r="5" spans="1:6" ht="93" customHeight="1" thickBot="1" x14ac:dyDescent="0.25">
      <c r="A5" s="45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</row>
    <row r="6" spans="1:6" ht="13.5" thickBot="1" x14ac:dyDescent="0.25">
      <c r="A6" s="11"/>
      <c r="B6" s="12"/>
      <c r="C6" s="12"/>
      <c r="D6" s="12"/>
      <c r="E6" s="12"/>
      <c r="F6" s="13"/>
    </row>
    <row r="7" spans="1:6" x14ac:dyDescent="0.2">
      <c r="A7" s="41" t="s">
        <v>29</v>
      </c>
      <c r="B7" s="38"/>
      <c r="C7" s="38"/>
      <c r="D7" s="34" t="str">
        <f t="shared" ref="D7:D13" si="0">IF(B7&lt;&gt;0,C7+B7,"")</f>
        <v/>
      </c>
      <c r="E7" s="17">
        <v>412</v>
      </c>
      <c r="F7" s="18" t="e">
        <f t="shared" ref="F7:F13" si="1">IF(E7&lt;&gt;0,E7/D7,"")</f>
        <v>#VALUE!</v>
      </c>
    </row>
    <row r="8" spans="1:6" x14ac:dyDescent="0.2">
      <c r="A8" s="42" t="s">
        <v>30</v>
      </c>
      <c r="B8" s="38"/>
      <c r="C8" s="38"/>
      <c r="D8" s="35" t="str">
        <f t="shared" si="0"/>
        <v/>
      </c>
      <c r="E8" s="19">
        <v>337</v>
      </c>
      <c r="F8" s="18" t="e">
        <f t="shared" si="1"/>
        <v>#VALUE!</v>
      </c>
    </row>
    <row r="9" spans="1:6" x14ac:dyDescent="0.2">
      <c r="A9" s="43" t="s">
        <v>31</v>
      </c>
      <c r="B9" s="38"/>
      <c r="C9" s="38"/>
      <c r="D9" s="35" t="str">
        <f t="shared" si="0"/>
        <v/>
      </c>
      <c r="E9" s="19">
        <v>683</v>
      </c>
      <c r="F9" s="18" t="e">
        <f t="shared" si="1"/>
        <v>#VALUE!</v>
      </c>
    </row>
    <row r="10" spans="1:6" x14ac:dyDescent="0.2">
      <c r="A10" s="43" t="s">
        <v>32</v>
      </c>
      <c r="B10" s="38"/>
      <c r="C10" s="38"/>
      <c r="D10" s="35" t="str">
        <f t="shared" si="0"/>
        <v/>
      </c>
      <c r="E10" s="19">
        <v>548</v>
      </c>
      <c r="F10" s="18" t="e">
        <f t="shared" si="1"/>
        <v>#VALUE!</v>
      </c>
    </row>
    <row r="11" spans="1:6" x14ac:dyDescent="0.2">
      <c r="A11" s="43" t="s">
        <v>33</v>
      </c>
      <c r="B11" s="38"/>
      <c r="C11" s="38"/>
      <c r="D11" s="35" t="str">
        <f t="shared" si="0"/>
        <v/>
      </c>
      <c r="E11" s="19">
        <v>508</v>
      </c>
      <c r="F11" s="18" t="e">
        <f t="shared" si="1"/>
        <v>#VALUE!</v>
      </c>
    </row>
    <row r="12" spans="1:6" x14ac:dyDescent="0.2">
      <c r="A12" s="43" t="s">
        <v>34</v>
      </c>
      <c r="B12" s="38"/>
      <c r="C12" s="38"/>
      <c r="D12" s="35"/>
      <c r="E12" s="19">
        <v>345</v>
      </c>
      <c r="F12" s="18"/>
    </row>
    <row r="13" spans="1:6" x14ac:dyDescent="0.2">
      <c r="A13" s="43" t="s">
        <v>88</v>
      </c>
      <c r="B13" s="84"/>
      <c r="C13" s="84"/>
      <c r="D13" s="35" t="str">
        <f t="shared" si="0"/>
        <v/>
      </c>
      <c r="E13" s="48">
        <v>3593</v>
      </c>
      <c r="F13" s="49" t="e">
        <f t="shared" si="1"/>
        <v>#VALUE!</v>
      </c>
    </row>
    <row r="14" spans="1:6" x14ac:dyDescent="0.2">
      <c r="A14" s="7" t="s">
        <v>19</v>
      </c>
      <c r="B14" s="16">
        <f>SUM(B7:B13)</f>
        <v>0</v>
      </c>
      <c r="C14" s="16">
        <f>SUM(C7:C13)</f>
        <v>0</v>
      </c>
      <c r="D14" s="16">
        <f>SUM(D7:D13)</f>
        <v>0</v>
      </c>
      <c r="E14" s="16">
        <f>SUM(E7:E13)</f>
        <v>6426</v>
      </c>
      <c r="F14" s="16">
        <v>0</v>
      </c>
    </row>
    <row r="15" spans="1:6" x14ac:dyDescent="0.2">
      <c r="B15" s="31"/>
      <c r="C15" s="31"/>
      <c r="D15" s="31"/>
      <c r="E15" s="14"/>
      <c r="F15" s="14"/>
    </row>
    <row r="16" spans="1:6" x14ac:dyDescent="0.2">
      <c r="B16" s="14"/>
      <c r="C16" s="14"/>
      <c r="D16" s="14"/>
      <c r="E16" s="14"/>
      <c r="F16" s="14"/>
    </row>
    <row r="17" spans="2:6" x14ac:dyDescent="0.2">
      <c r="B17" s="14"/>
      <c r="C17" s="14"/>
      <c r="D17" s="14"/>
      <c r="E17" s="14"/>
      <c r="F17" s="14"/>
    </row>
  </sheetData>
  <sheetProtection selectLockedCells="1"/>
  <mergeCells count="4">
    <mergeCell ref="B4:F4"/>
    <mergeCell ref="B1:F1"/>
    <mergeCell ref="B2:F2"/>
    <mergeCell ref="B3:F3"/>
  </mergeCells>
  <printOptions horizontalCentered="1"/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view="pageLayout" zoomScaleNormal="100" zoomScaleSheetLayoutView="100" workbookViewId="0">
      <selection activeCell="H14" sqref="H14"/>
    </sheetView>
  </sheetViews>
  <sheetFormatPr defaultColWidth="9.140625" defaultRowHeight="12.75" x14ac:dyDescent="0.2"/>
  <cols>
    <col min="1" max="1" width="15.28515625" style="15" bestFit="1" customWidth="1"/>
    <col min="2" max="8" width="8.5703125" style="9" customWidth="1"/>
    <col min="9" max="16384" width="9.140625" style="9"/>
  </cols>
  <sheetData>
    <row r="1" spans="1:8" x14ac:dyDescent="0.2">
      <c r="A1" s="44"/>
      <c r="B1" s="94"/>
      <c r="C1" s="95"/>
      <c r="D1" s="95"/>
      <c r="E1" s="95"/>
      <c r="F1" s="95"/>
      <c r="G1" s="95"/>
      <c r="H1" s="96"/>
    </row>
    <row r="2" spans="1:8" x14ac:dyDescent="0.2">
      <c r="A2" s="24"/>
      <c r="B2" s="106" t="s">
        <v>37</v>
      </c>
      <c r="C2" s="107"/>
      <c r="D2" s="107"/>
      <c r="E2" s="107"/>
      <c r="F2" s="107"/>
      <c r="G2" s="107"/>
      <c r="H2" s="108"/>
    </row>
    <row r="3" spans="1:8" x14ac:dyDescent="0.2">
      <c r="A3" s="23"/>
      <c r="B3" s="113" t="s">
        <v>12</v>
      </c>
      <c r="C3" s="114"/>
      <c r="D3" s="113" t="s">
        <v>7</v>
      </c>
      <c r="E3" s="114"/>
      <c r="F3" s="113" t="s">
        <v>8</v>
      </c>
      <c r="G3" s="114"/>
      <c r="H3" s="115"/>
    </row>
    <row r="4" spans="1:8" x14ac:dyDescent="0.2">
      <c r="A4" s="24"/>
      <c r="B4" s="1" t="s">
        <v>1</v>
      </c>
      <c r="C4" s="1" t="s">
        <v>2</v>
      </c>
      <c r="D4" s="1" t="s">
        <v>1</v>
      </c>
      <c r="E4" s="8" t="s">
        <v>2</v>
      </c>
      <c r="F4" s="8" t="s">
        <v>2</v>
      </c>
      <c r="G4" s="8" t="s">
        <v>1</v>
      </c>
      <c r="H4" s="8" t="s">
        <v>47</v>
      </c>
    </row>
    <row r="5" spans="1:8" ht="93" customHeight="1" thickBot="1" x14ac:dyDescent="0.25">
      <c r="A5" s="45" t="s">
        <v>6</v>
      </c>
      <c r="B5" s="39" t="s">
        <v>54</v>
      </c>
      <c r="C5" s="40" t="s">
        <v>55</v>
      </c>
      <c r="D5" s="40" t="s">
        <v>56</v>
      </c>
      <c r="E5" s="40" t="s">
        <v>27</v>
      </c>
      <c r="F5" s="40" t="s">
        <v>28</v>
      </c>
      <c r="G5" s="40" t="s">
        <v>36</v>
      </c>
      <c r="H5" s="40" t="s">
        <v>57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41" t="s">
        <v>29</v>
      </c>
      <c r="B7" s="58">
        <v>46</v>
      </c>
      <c r="C7" s="58">
        <v>340</v>
      </c>
      <c r="D7" s="58">
        <v>54</v>
      </c>
      <c r="E7" s="58">
        <v>335</v>
      </c>
      <c r="F7" s="58">
        <v>323</v>
      </c>
      <c r="G7" s="58">
        <v>58</v>
      </c>
      <c r="H7" s="58">
        <v>16</v>
      </c>
    </row>
    <row r="8" spans="1:8" x14ac:dyDescent="0.2">
      <c r="A8" s="42" t="s">
        <v>30</v>
      </c>
      <c r="B8" s="59">
        <v>21</v>
      </c>
      <c r="C8" s="59">
        <v>304</v>
      </c>
      <c r="D8" s="59">
        <v>23</v>
      </c>
      <c r="E8" s="59">
        <v>305</v>
      </c>
      <c r="F8" s="59">
        <v>295</v>
      </c>
      <c r="G8" s="59">
        <v>22</v>
      </c>
      <c r="H8" s="59">
        <v>12</v>
      </c>
    </row>
    <row r="9" spans="1:8" x14ac:dyDescent="0.2">
      <c r="A9" s="43" t="s">
        <v>31</v>
      </c>
      <c r="B9" s="59">
        <v>36</v>
      </c>
      <c r="C9" s="59">
        <v>604</v>
      </c>
      <c r="D9" s="59">
        <v>51</v>
      </c>
      <c r="E9" s="59">
        <v>608</v>
      </c>
      <c r="F9" s="59">
        <v>584</v>
      </c>
      <c r="G9" s="59">
        <v>44</v>
      </c>
      <c r="H9" s="59">
        <v>36</v>
      </c>
    </row>
    <row r="10" spans="1:8" x14ac:dyDescent="0.2">
      <c r="A10" s="43" t="s">
        <v>32</v>
      </c>
      <c r="B10" s="59">
        <v>44</v>
      </c>
      <c r="C10" s="59">
        <v>482</v>
      </c>
      <c r="D10" s="59">
        <v>61</v>
      </c>
      <c r="E10" s="59">
        <v>471</v>
      </c>
      <c r="F10" s="59">
        <v>467</v>
      </c>
      <c r="G10" s="59">
        <v>54</v>
      </c>
      <c r="H10" s="59">
        <v>11</v>
      </c>
    </row>
    <row r="11" spans="1:8" x14ac:dyDescent="0.2">
      <c r="A11" s="43" t="s">
        <v>33</v>
      </c>
      <c r="B11" s="59">
        <v>44</v>
      </c>
      <c r="C11" s="59">
        <v>445</v>
      </c>
      <c r="D11" s="59">
        <v>59</v>
      </c>
      <c r="E11" s="59">
        <v>427</v>
      </c>
      <c r="F11" s="59">
        <v>398</v>
      </c>
      <c r="G11" s="59">
        <v>62</v>
      </c>
      <c r="H11" s="59">
        <v>32</v>
      </c>
    </row>
    <row r="12" spans="1:8" x14ac:dyDescent="0.2">
      <c r="A12" s="43" t="s">
        <v>34</v>
      </c>
      <c r="B12" s="77">
        <v>19</v>
      </c>
      <c r="C12" s="77">
        <v>314</v>
      </c>
      <c r="D12" s="77">
        <v>33</v>
      </c>
      <c r="E12" s="77">
        <v>294</v>
      </c>
      <c r="F12" s="77">
        <v>273</v>
      </c>
      <c r="G12" s="77">
        <v>44</v>
      </c>
      <c r="H12" s="77">
        <v>15</v>
      </c>
    </row>
    <row r="13" spans="1:8" x14ac:dyDescent="0.2">
      <c r="A13" s="43" t="s">
        <v>88</v>
      </c>
      <c r="B13" s="87">
        <v>716</v>
      </c>
      <c r="C13" s="87">
        <v>2752</v>
      </c>
      <c r="D13" s="87">
        <v>1105</v>
      </c>
      <c r="E13" s="87">
        <v>2311</v>
      </c>
      <c r="F13" s="87">
        <v>2451</v>
      </c>
      <c r="G13" s="87">
        <v>973</v>
      </c>
      <c r="H13" s="87">
        <v>68</v>
      </c>
    </row>
    <row r="14" spans="1:8" x14ac:dyDescent="0.2">
      <c r="A14" s="7" t="s">
        <v>19</v>
      </c>
      <c r="B14" s="32">
        <f t="shared" ref="B14:H14" si="0">SUM(B7:B13)</f>
        <v>926</v>
      </c>
      <c r="C14" s="32">
        <f t="shared" si="0"/>
        <v>5241</v>
      </c>
      <c r="D14" s="16">
        <f t="shared" si="0"/>
        <v>1386</v>
      </c>
      <c r="E14" s="16">
        <f t="shared" si="0"/>
        <v>4751</v>
      </c>
      <c r="F14" s="16">
        <f t="shared" si="0"/>
        <v>4791</v>
      </c>
      <c r="G14" s="16">
        <f t="shared" si="0"/>
        <v>1257</v>
      </c>
      <c r="H14" s="16">
        <f t="shared" si="0"/>
        <v>190</v>
      </c>
    </row>
  </sheetData>
  <sheetProtection selectLockedCells="1"/>
  <mergeCells count="5">
    <mergeCell ref="B2:H2"/>
    <mergeCell ref="B1:H1"/>
    <mergeCell ref="D3:E3"/>
    <mergeCell ref="F3:H3"/>
    <mergeCell ref="B3:C3"/>
  </mergeCells>
  <printOptions horizontalCentered="1"/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4"/>
  <sheetViews>
    <sheetView view="pageLayout" zoomScaleNormal="100" zoomScaleSheetLayoutView="100" workbookViewId="0">
      <selection activeCell="H14" sqref="H14"/>
    </sheetView>
  </sheetViews>
  <sheetFormatPr defaultColWidth="9.140625" defaultRowHeight="12.75" x14ac:dyDescent="0.2"/>
  <cols>
    <col min="1" max="1" width="15.28515625" style="15" bestFit="1" customWidth="1"/>
    <col min="2" max="5" width="8.7109375" style="15" customWidth="1"/>
    <col min="6" max="6" width="12.140625" style="9" bestFit="1" customWidth="1"/>
    <col min="7" max="10" width="8.7109375" style="9" customWidth="1"/>
    <col min="11" max="16384" width="9.140625" style="9"/>
  </cols>
  <sheetData>
    <row r="1" spans="1:7" x14ac:dyDescent="0.2">
      <c r="A1" s="20"/>
      <c r="B1" s="100" t="s">
        <v>15</v>
      </c>
      <c r="C1" s="101"/>
      <c r="D1" s="101"/>
      <c r="E1" s="64"/>
      <c r="F1" s="37" t="s">
        <v>15</v>
      </c>
    </row>
    <row r="2" spans="1:7" x14ac:dyDescent="0.2">
      <c r="A2" s="21"/>
      <c r="B2" s="97" t="s">
        <v>20</v>
      </c>
      <c r="C2" s="98"/>
      <c r="D2" s="98"/>
      <c r="E2" s="63" t="s">
        <v>15</v>
      </c>
      <c r="F2" s="51" t="s">
        <v>25</v>
      </c>
    </row>
    <row r="3" spans="1:7" x14ac:dyDescent="0.2">
      <c r="A3" s="21"/>
      <c r="B3" s="66" t="s">
        <v>78</v>
      </c>
      <c r="C3" s="113" t="s">
        <v>21</v>
      </c>
      <c r="D3" s="115"/>
      <c r="E3" s="65" t="s">
        <v>24</v>
      </c>
      <c r="F3" s="6" t="s">
        <v>3</v>
      </c>
    </row>
    <row r="4" spans="1:7" x14ac:dyDescent="0.2">
      <c r="A4" s="28"/>
      <c r="B4" s="1" t="s">
        <v>2</v>
      </c>
      <c r="C4" s="1" t="s">
        <v>2</v>
      </c>
      <c r="D4" s="1" t="s">
        <v>39</v>
      </c>
      <c r="E4" s="1" t="s">
        <v>2</v>
      </c>
      <c r="F4" s="2" t="s">
        <v>2</v>
      </c>
    </row>
    <row r="5" spans="1:7" ht="93" customHeight="1" thickBot="1" x14ac:dyDescent="0.25">
      <c r="A5" s="29" t="s">
        <v>6</v>
      </c>
      <c r="B5" s="33" t="s">
        <v>79</v>
      </c>
      <c r="C5" s="33" t="s">
        <v>80</v>
      </c>
      <c r="D5" s="33" t="s">
        <v>42</v>
      </c>
      <c r="E5" s="36" t="s">
        <v>35</v>
      </c>
      <c r="F5" s="4" t="s">
        <v>81</v>
      </c>
    </row>
    <row r="6" spans="1:7" ht="13.5" thickBot="1" x14ac:dyDescent="0.25">
      <c r="A6" s="11"/>
      <c r="B6" s="30"/>
      <c r="C6" s="30"/>
      <c r="D6" s="30"/>
      <c r="E6" s="30"/>
      <c r="F6" s="13"/>
    </row>
    <row r="7" spans="1:7" x14ac:dyDescent="0.2">
      <c r="A7" s="41" t="s">
        <v>29</v>
      </c>
      <c r="B7" s="52">
        <v>361</v>
      </c>
      <c r="C7" s="38">
        <v>337</v>
      </c>
      <c r="D7" s="38">
        <v>42</v>
      </c>
      <c r="E7" s="52">
        <v>372</v>
      </c>
      <c r="F7" s="50">
        <v>352</v>
      </c>
    </row>
    <row r="8" spans="1:7" x14ac:dyDescent="0.2">
      <c r="A8" s="42" t="s">
        <v>30</v>
      </c>
      <c r="B8" s="38">
        <v>303</v>
      </c>
      <c r="C8" s="38">
        <v>293</v>
      </c>
      <c r="D8" s="38">
        <v>24</v>
      </c>
      <c r="E8" s="38">
        <v>315</v>
      </c>
      <c r="F8" s="47">
        <v>300</v>
      </c>
    </row>
    <row r="9" spans="1:7" x14ac:dyDescent="0.2">
      <c r="A9" s="43" t="s">
        <v>31</v>
      </c>
      <c r="B9" s="38">
        <v>603</v>
      </c>
      <c r="C9" s="38">
        <v>593</v>
      </c>
      <c r="D9" s="38">
        <v>42</v>
      </c>
      <c r="E9" s="38">
        <v>618</v>
      </c>
      <c r="F9" s="47">
        <v>594</v>
      </c>
    </row>
    <row r="10" spans="1:7" x14ac:dyDescent="0.2">
      <c r="A10" s="43" t="s">
        <v>32</v>
      </c>
      <c r="B10" s="38">
        <v>483</v>
      </c>
      <c r="C10" s="38">
        <v>464</v>
      </c>
      <c r="D10" s="38">
        <v>47</v>
      </c>
      <c r="E10" s="38">
        <v>509</v>
      </c>
      <c r="F10" s="47">
        <v>471</v>
      </c>
    </row>
    <row r="11" spans="1:7" x14ac:dyDescent="0.2">
      <c r="A11" s="43" t="s">
        <v>33</v>
      </c>
      <c r="B11" s="38">
        <v>451</v>
      </c>
      <c r="C11" s="38">
        <v>415</v>
      </c>
      <c r="D11" s="38">
        <v>45</v>
      </c>
      <c r="E11" s="38">
        <v>456</v>
      </c>
      <c r="F11" s="47">
        <v>432</v>
      </c>
    </row>
    <row r="12" spans="1:7" x14ac:dyDescent="0.2">
      <c r="A12" s="43" t="s">
        <v>34</v>
      </c>
      <c r="B12" s="78">
        <v>304</v>
      </c>
      <c r="C12" s="78">
        <v>283</v>
      </c>
      <c r="D12" s="78">
        <v>34</v>
      </c>
      <c r="E12" s="78">
        <v>320</v>
      </c>
      <c r="F12" s="76">
        <v>293</v>
      </c>
      <c r="G12" s="92"/>
    </row>
    <row r="13" spans="1:7" x14ac:dyDescent="0.2">
      <c r="A13" s="43" t="s">
        <v>88</v>
      </c>
      <c r="B13" s="84">
        <v>2938</v>
      </c>
      <c r="C13" s="84">
        <v>2768</v>
      </c>
      <c r="D13" s="84">
        <v>463</v>
      </c>
      <c r="E13" s="84">
        <v>3091</v>
      </c>
      <c r="F13" s="86">
        <v>2923</v>
      </c>
    </row>
    <row r="14" spans="1:7" x14ac:dyDescent="0.2">
      <c r="A14" s="7" t="s">
        <v>0</v>
      </c>
      <c r="B14" s="16">
        <f t="shared" ref="B14:E14" si="0">SUM(B7:B13)</f>
        <v>5443</v>
      </c>
      <c r="C14" s="16">
        <f t="shared" si="0"/>
        <v>5153</v>
      </c>
      <c r="D14" s="16">
        <f t="shared" si="0"/>
        <v>697</v>
      </c>
      <c r="E14" s="16">
        <f t="shared" si="0"/>
        <v>5681</v>
      </c>
      <c r="F14" s="16">
        <v>10</v>
      </c>
    </row>
  </sheetData>
  <sheetProtection selectLockedCells="1"/>
  <mergeCells count="3">
    <mergeCell ref="B2:D2"/>
    <mergeCell ref="B1:D1"/>
    <mergeCell ref="C3:D3"/>
  </mergeCells>
  <printOptions horizontalCentered="1"/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view="pageLayout" zoomScaleNormal="100" workbookViewId="0">
      <selection activeCell="E11" sqref="E11"/>
    </sheetView>
  </sheetViews>
  <sheetFormatPr defaultRowHeight="12.75" x14ac:dyDescent="0.2"/>
  <cols>
    <col min="1" max="1" width="15.28515625" bestFit="1" customWidth="1"/>
  </cols>
  <sheetData>
    <row r="1" spans="1:8" x14ac:dyDescent="0.2">
      <c r="A1" s="67"/>
      <c r="B1" s="124"/>
      <c r="C1" s="125"/>
      <c r="D1" s="124"/>
      <c r="E1" s="126"/>
      <c r="F1" s="126"/>
      <c r="G1" s="126"/>
      <c r="H1" s="125"/>
    </row>
    <row r="2" spans="1:8" x14ac:dyDescent="0.2">
      <c r="A2" s="68"/>
      <c r="B2" s="116" t="s">
        <v>84</v>
      </c>
      <c r="C2" s="117"/>
      <c r="D2" s="116" t="s">
        <v>4</v>
      </c>
      <c r="E2" s="127"/>
      <c r="F2" s="127"/>
      <c r="G2" s="127"/>
      <c r="H2" s="117"/>
    </row>
    <row r="3" spans="1:8" x14ac:dyDescent="0.2">
      <c r="A3" s="69"/>
      <c r="B3" s="116" t="s">
        <v>85</v>
      </c>
      <c r="C3" s="117"/>
      <c r="D3" s="116" t="s">
        <v>5</v>
      </c>
      <c r="E3" s="127"/>
      <c r="F3" s="127"/>
      <c r="G3" s="127"/>
      <c r="H3" s="117"/>
    </row>
    <row r="4" spans="1:8" x14ac:dyDescent="0.2">
      <c r="A4" s="68"/>
      <c r="B4" s="116" t="s">
        <v>86</v>
      </c>
      <c r="C4" s="117"/>
      <c r="D4" s="118"/>
      <c r="E4" s="119"/>
      <c r="F4" s="119"/>
      <c r="G4" s="119"/>
      <c r="H4" s="120"/>
    </row>
    <row r="5" spans="1:8" ht="72.75" customHeight="1" thickBot="1" x14ac:dyDescent="0.25">
      <c r="A5" s="71" t="s">
        <v>6</v>
      </c>
      <c r="B5" s="72" t="s">
        <v>82</v>
      </c>
      <c r="C5" s="73" t="s">
        <v>83</v>
      </c>
      <c r="D5" s="74" t="s">
        <v>9</v>
      </c>
      <c r="E5" s="74" t="s">
        <v>10</v>
      </c>
      <c r="F5" s="74" t="s">
        <v>13</v>
      </c>
      <c r="G5" s="74" t="s">
        <v>14</v>
      </c>
      <c r="H5" s="75" t="s">
        <v>11</v>
      </c>
    </row>
    <row r="6" spans="1:8" ht="13.5" thickBot="1" x14ac:dyDescent="0.25">
      <c r="A6" s="121"/>
      <c r="B6" s="122"/>
      <c r="C6" s="122"/>
      <c r="D6" s="122"/>
      <c r="E6" s="122"/>
      <c r="F6" s="122"/>
      <c r="G6" s="122"/>
      <c r="H6" s="123"/>
    </row>
    <row r="7" spans="1:8" x14ac:dyDescent="0.2">
      <c r="A7" s="70" t="s">
        <v>29</v>
      </c>
      <c r="B7" s="38">
        <v>148</v>
      </c>
      <c r="C7" s="54">
        <v>231</v>
      </c>
      <c r="D7" s="38">
        <v>1075</v>
      </c>
      <c r="E7" s="38">
        <v>54</v>
      </c>
      <c r="F7" s="35">
        <f t="shared" ref="F7:F12" si="0">IF(D7&lt;&gt;0,E7+D7,"")</f>
        <v>1129</v>
      </c>
      <c r="G7" s="19">
        <v>412</v>
      </c>
      <c r="H7" s="18">
        <f t="shared" ref="H7:H14" si="1">IF(G7&lt;&gt;0,G7/F7,"")</f>
        <v>0.3649247121346324</v>
      </c>
    </row>
    <row r="8" spans="1:8" x14ac:dyDescent="0.2">
      <c r="A8" s="42" t="s">
        <v>30</v>
      </c>
      <c r="B8" s="38">
        <v>91</v>
      </c>
      <c r="C8" s="54">
        <v>227</v>
      </c>
      <c r="D8" s="38">
        <v>749</v>
      </c>
      <c r="E8" s="38">
        <v>45</v>
      </c>
      <c r="F8" s="35">
        <f t="shared" si="0"/>
        <v>794</v>
      </c>
      <c r="G8" s="19">
        <v>337</v>
      </c>
      <c r="H8" s="18">
        <f t="shared" si="1"/>
        <v>0.4244332493702771</v>
      </c>
    </row>
    <row r="9" spans="1:8" x14ac:dyDescent="0.2">
      <c r="A9" s="43" t="s">
        <v>31</v>
      </c>
      <c r="B9" s="38">
        <v>234</v>
      </c>
      <c r="C9" s="54">
        <v>422</v>
      </c>
      <c r="D9" s="38">
        <v>1813</v>
      </c>
      <c r="E9" s="38">
        <v>87</v>
      </c>
      <c r="F9" s="35">
        <f t="shared" si="0"/>
        <v>1900</v>
      </c>
      <c r="G9" s="19">
        <v>683</v>
      </c>
      <c r="H9" s="18">
        <f t="shared" si="1"/>
        <v>0.35947368421052633</v>
      </c>
    </row>
    <row r="10" spans="1:8" x14ac:dyDescent="0.2">
      <c r="A10" s="43" t="s">
        <v>32</v>
      </c>
      <c r="B10" s="38">
        <v>222</v>
      </c>
      <c r="C10" s="54">
        <v>284</v>
      </c>
      <c r="D10" s="38">
        <v>1346</v>
      </c>
      <c r="E10" s="38">
        <v>67</v>
      </c>
      <c r="F10" s="35">
        <f t="shared" si="0"/>
        <v>1413</v>
      </c>
      <c r="G10" s="19">
        <v>548</v>
      </c>
      <c r="H10" s="18">
        <f t="shared" si="1"/>
        <v>0.3878273177636235</v>
      </c>
    </row>
    <row r="11" spans="1:8" x14ac:dyDescent="0.2">
      <c r="A11" s="43" t="s">
        <v>33</v>
      </c>
      <c r="B11" s="38">
        <v>218</v>
      </c>
      <c r="C11" s="54">
        <v>262</v>
      </c>
      <c r="D11" s="38">
        <v>1408</v>
      </c>
      <c r="E11" s="38">
        <v>64</v>
      </c>
      <c r="F11" s="35">
        <f t="shared" si="0"/>
        <v>1472</v>
      </c>
      <c r="G11" s="19">
        <v>508</v>
      </c>
      <c r="H11" s="18">
        <f t="shared" si="1"/>
        <v>0.34510869565217389</v>
      </c>
    </row>
    <row r="12" spans="1:8" x14ac:dyDescent="0.2">
      <c r="A12" s="43" t="s">
        <v>34</v>
      </c>
      <c r="B12" s="78">
        <v>159</v>
      </c>
      <c r="C12" s="79">
        <v>169</v>
      </c>
      <c r="D12" s="78">
        <v>1029</v>
      </c>
      <c r="E12" s="78">
        <v>37</v>
      </c>
      <c r="F12" s="80">
        <f t="shared" si="0"/>
        <v>1066</v>
      </c>
      <c r="G12" s="81">
        <v>345</v>
      </c>
      <c r="H12" s="82">
        <f t="shared" si="1"/>
        <v>0.32363977485928708</v>
      </c>
    </row>
    <row r="13" spans="1:8" x14ac:dyDescent="0.2">
      <c r="A13" s="43" t="s">
        <v>88</v>
      </c>
      <c r="B13" s="84">
        <v>1730</v>
      </c>
      <c r="C13" s="85">
        <v>1725</v>
      </c>
      <c r="D13" s="84">
        <v>0</v>
      </c>
      <c r="E13" s="84">
        <v>0</v>
      </c>
      <c r="F13" s="35">
        <v>0</v>
      </c>
      <c r="G13" s="48">
        <v>3593</v>
      </c>
      <c r="H13" s="49">
        <v>0</v>
      </c>
    </row>
    <row r="14" spans="1:8" x14ac:dyDescent="0.2">
      <c r="A14" s="7" t="s">
        <v>19</v>
      </c>
      <c r="B14" s="16">
        <f t="shared" ref="B14:C14" si="2">SUM(B6:B13)</f>
        <v>2802</v>
      </c>
      <c r="C14" s="32">
        <f t="shared" si="2"/>
        <v>3320</v>
      </c>
      <c r="D14" s="16">
        <f>SUM(D6:D13)</f>
        <v>7420</v>
      </c>
      <c r="E14" s="16">
        <f>SUM(E6:E13)</f>
        <v>354</v>
      </c>
      <c r="F14" s="16">
        <f>SUM(F6:F13)</f>
        <v>7774</v>
      </c>
      <c r="G14" s="16">
        <f>SUM(G6:G13)</f>
        <v>6426</v>
      </c>
      <c r="H14" s="93">
        <f t="shared" si="1"/>
        <v>0.82660149215333156</v>
      </c>
    </row>
  </sheetData>
  <mergeCells count="9">
    <mergeCell ref="B4:C4"/>
    <mergeCell ref="D4:H4"/>
    <mergeCell ref="A6:H6"/>
    <mergeCell ref="B1:C1"/>
    <mergeCell ref="D1:H1"/>
    <mergeCell ref="B2:C2"/>
    <mergeCell ref="D2:H2"/>
    <mergeCell ref="B3:C3"/>
    <mergeCell ref="D3:H3"/>
  </mergeCells>
  <pageMargins left="1.5" right="0.5" top="1.5" bottom="0.5" header="1" footer="0.3"/>
  <pageSetup orientation="landscape" r:id="rId1"/>
  <headerFooter>
    <oddHeader>&amp;C&amp;"Helv,Bold"BOUNDARY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Pres</vt:lpstr>
      <vt:lpstr>Pres WI 1 </vt:lpstr>
      <vt:lpstr>Pres WI 2</vt:lpstr>
      <vt:lpstr>US Sen - Amend</vt:lpstr>
      <vt:lpstr>Stats </vt:lpstr>
      <vt:lpstr>Leg</vt:lpstr>
      <vt:lpstr>Co</vt:lpstr>
      <vt:lpstr>Levy</vt:lpstr>
      <vt:lpstr>Co!Print_Titles</vt:lpstr>
      <vt:lpstr>Leg!Print_Titles</vt:lpstr>
      <vt:lpstr>'Stats 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Glenda Poston</dc:creator>
  <cp:lastModifiedBy>Dorothy Canary</cp:lastModifiedBy>
  <cp:lastPrinted>2020-11-09T21:34:29Z</cp:lastPrinted>
  <dcterms:created xsi:type="dcterms:W3CDTF">1998-04-10T16:02:13Z</dcterms:created>
  <dcterms:modified xsi:type="dcterms:W3CDTF">2020-11-10T14:03:42Z</dcterms:modified>
</cp:coreProperties>
</file>