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CE768C96-8997-477F-A1F2-2173BF6BC3B6}" xr6:coauthVersionLast="45" xr6:coauthVersionMax="45" xr10:uidLastSave="{00000000-0000-0000-0000-000000000000}"/>
  <bookViews>
    <workbookView xWindow="15120" yWindow="735" windowWidth="13965" windowHeight="13755" tabRatio="599" activeTab="6" xr2:uid="{00000000-000D-0000-FFFF-FFFF00000000}"/>
  </bookViews>
  <sheets>
    <sheet name="Pres" sheetId="34" r:id="rId1"/>
    <sheet name="Pres WI 1 " sheetId="36" r:id="rId2"/>
    <sheet name="Pres WI 2" sheetId="35" r:id="rId3"/>
    <sheet name="US Sen - US Rep" sheetId="1" r:id="rId4"/>
    <sheet name="Amend - Stats" sheetId="27" r:id="rId5"/>
    <sheet name="Leg 5" sheetId="19" r:id="rId6"/>
    <sheet name="Co " sheetId="24" r:id="rId7"/>
    <sheet name="Recall" sheetId="37" r:id="rId8"/>
    <sheet name="Bond" sheetId="38" r:id="rId9"/>
    <sheet name="Sheet1" sheetId="39" r:id="rId10"/>
  </sheets>
  <definedNames>
    <definedName name="_xlnm.Print_Titles" localSheetId="4">'Amend - Stats'!$A:$A,'Amend - Stats'!$1:$6</definedName>
    <definedName name="_xlnm.Print_Titles" localSheetId="6">'Co '!$A:$A,'Co '!$1:$6</definedName>
    <definedName name="_xlnm.Print_Titles" localSheetId="5">'Leg 5'!$1:$6</definedName>
    <definedName name="_xlnm.Print_Titles" localSheetId="0">Pres!$1:$6</definedName>
    <definedName name="_xlnm.Print_Titles" localSheetId="1">'Pres WI 1 '!$1:$6</definedName>
    <definedName name="_xlnm.Print_Titles" localSheetId="2">'Pres WI 2'!$1:$6</definedName>
    <definedName name="_xlnm.Print_Titles" localSheetId="3">'US Sen - US Rep'!$A:$A,'US Sen - US Rep'!$1:$6</definedName>
  </definedNames>
  <calcPr calcId="191029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9" i="39" l="1"/>
  <c r="B42" i="24" l="1"/>
  <c r="F40" i="27"/>
  <c r="H40" i="27" s="1"/>
  <c r="F39" i="27"/>
  <c r="H39" i="27" s="1"/>
  <c r="H42" i="1" l="1"/>
  <c r="G20" i="38" l="1"/>
  <c r="E20" i="38"/>
  <c r="D20" i="38"/>
  <c r="C20" i="38"/>
  <c r="B20" i="38"/>
  <c r="F19" i="38"/>
  <c r="H19" i="38" s="1"/>
  <c r="F18" i="38"/>
  <c r="F20" i="38" l="1"/>
  <c r="H18" i="38"/>
  <c r="H20" i="38"/>
  <c r="G9" i="38"/>
  <c r="E9" i="38"/>
  <c r="D9" i="38"/>
  <c r="C9" i="38"/>
  <c r="B9" i="38"/>
  <c r="F8" i="38"/>
  <c r="H8" i="38" s="1"/>
  <c r="F7" i="38"/>
  <c r="H7" i="38" s="1"/>
  <c r="G9" i="37"/>
  <c r="E9" i="37"/>
  <c r="D9" i="37"/>
  <c r="C9" i="37"/>
  <c r="B9" i="37"/>
  <c r="F8" i="37"/>
  <c r="H8" i="37" s="1"/>
  <c r="H7" i="37"/>
  <c r="C42" i="24"/>
  <c r="G42" i="24"/>
  <c r="H42" i="24"/>
  <c r="F9" i="37" l="1"/>
  <c r="H9" i="37"/>
  <c r="F9" i="38"/>
  <c r="H9" i="38" s="1"/>
  <c r="K42" i="36"/>
  <c r="J42" i="36"/>
  <c r="I42" i="36"/>
  <c r="H42" i="36"/>
  <c r="G42" i="36"/>
  <c r="F42" i="36"/>
  <c r="E42" i="36"/>
  <c r="D42" i="36"/>
  <c r="C42" i="36"/>
  <c r="B42" i="36"/>
  <c r="D42" i="1" l="1"/>
  <c r="G42" i="1" l="1"/>
  <c r="H42" i="35"/>
  <c r="G42" i="35"/>
  <c r="G42" i="27" l="1"/>
  <c r="E42" i="27"/>
  <c r="D42" i="27"/>
  <c r="B42" i="27"/>
  <c r="C42" i="27"/>
  <c r="F41" i="27"/>
  <c r="F38" i="27"/>
  <c r="H38" i="27" s="1"/>
  <c r="F37" i="27"/>
  <c r="H37" i="27" s="1"/>
  <c r="F36" i="27"/>
  <c r="H36" i="27" s="1"/>
  <c r="F35" i="27"/>
  <c r="H35" i="27" s="1"/>
  <c r="F34" i="27"/>
  <c r="H34" i="27" s="1"/>
  <c r="F33" i="27"/>
  <c r="H33" i="27" s="1"/>
  <c r="F32" i="27"/>
  <c r="H32" i="27" s="1"/>
  <c r="F31" i="27"/>
  <c r="H31" i="27" s="1"/>
  <c r="F30" i="27"/>
  <c r="H30" i="27" s="1"/>
  <c r="F29" i="27"/>
  <c r="H29" i="27" s="1"/>
  <c r="F28" i="27"/>
  <c r="H28" i="27" s="1"/>
  <c r="F27" i="27"/>
  <c r="H27" i="27" s="1"/>
  <c r="F26" i="27"/>
  <c r="H26" i="27" s="1"/>
  <c r="F25" i="27"/>
  <c r="H25" i="27" s="1"/>
  <c r="F24" i="27"/>
  <c r="H24" i="27" s="1"/>
  <c r="F23" i="27"/>
  <c r="H23" i="27" s="1"/>
  <c r="F22" i="27"/>
  <c r="H22" i="27" s="1"/>
  <c r="F21" i="27"/>
  <c r="H21" i="27" s="1"/>
  <c r="F20" i="27"/>
  <c r="H20" i="27" s="1"/>
  <c r="F19" i="27"/>
  <c r="H19" i="27" s="1"/>
  <c r="F18" i="27"/>
  <c r="H18" i="27" s="1"/>
  <c r="F17" i="27"/>
  <c r="H17" i="27" s="1"/>
  <c r="F16" i="27"/>
  <c r="H16" i="27" s="1"/>
  <c r="F15" i="27"/>
  <c r="H15" i="27" s="1"/>
  <c r="F14" i="27"/>
  <c r="H14" i="27" s="1"/>
  <c r="F13" i="27"/>
  <c r="H13" i="27" s="1"/>
  <c r="F12" i="27"/>
  <c r="H12" i="27" s="1"/>
  <c r="F11" i="27"/>
  <c r="H11" i="27" s="1"/>
  <c r="F10" i="27"/>
  <c r="H10" i="27" s="1"/>
  <c r="F9" i="27"/>
  <c r="H9" i="27" s="1"/>
  <c r="F8" i="27"/>
  <c r="H8" i="27" s="1"/>
  <c r="F7" i="27"/>
  <c r="H7" i="27" s="1"/>
  <c r="F42" i="27" l="1"/>
  <c r="H42" i="27" s="1"/>
  <c r="H41" i="27"/>
  <c r="G42" i="19"/>
  <c r="E42" i="1"/>
  <c r="F42" i="35"/>
  <c r="E42" i="35"/>
  <c r="D42" i="35"/>
  <c r="C42" i="35"/>
  <c r="B42" i="35"/>
  <c r="H42" i="34"/>
  <c r="G42" i="34"/>
  <c r="F42" i="34"/>
  <c r="E42" i="34"/>
  <c r="D42" i="34"/>
  <c r="C42" i="34"/>
  <c r="B42" i="34"/>
  <c r="F42" i="24" l="1"/>
  <c r="E42" i="24"/>
  <c r="D42" i="24"/>
  <c r="H42" i="19"/>
  <c r="F42" i="19"/>
  <c r="E42" i="19"/>
  <c r="D42" i="19"/>
  <c r="C42" i="19"/>
  <c r="B42" i="19"/>
  <c r="I42" i="1"/>
  <c r="F42" i="1"/>
  <c r="C42" i="1"/>
  <c r="B42" i="1"/>
</calcChain>
</file>

<file path=xl/sharedStrings.xml><?xml version="1.0" encoding="utf-8"?>
<sst xmlns="http://schemas.openxmlformats.org/spreadsheetml/2006/main" count="463" uniqueCount="137">
  <si>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</si>
  <si>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</si>
  <si>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</si>
  <si>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</si>
  <si>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</si>
  <si>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</si>
  <si>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</si>
  <si>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</si>
  <si>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</si>
  <si>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</si>
  <si>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</si>
  <si>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</si>
  <si>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</si>
  <si>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</si>
  <si>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</si>
  <si>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</si>
  <si>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</si>
  <si>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</si>
  <si>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</si>
  <si>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COMMISSIONER</t>
  </si>
  <si>
    <t>DIST 2</t>
  </si>
  <si>
    <t>CON</t>
  </si>
  <si>
    <t>Ray J. Writz</t>
  </si>
  <si>
    <t>SHERIFF</t>
  </si>
  <si>
    <t>PROSECUTING</t>
  </si>
  <si>
    <t>DISTRICT 1</t>
  </si>
  <si>
    <t>Moscow 1</t>
  </si>
  <si>
    <t>Moscow 2</t>
  </si>
  <si>
    <t>Moscow 3</t>
  </si>
  <si>
    <t>Moscow 4</t>
  </si>
  <si>
    <t>Moscow 5</t>
  </si>
  <si>
    <t>Moscow 6</t>
  </si>
  <si>
    <t>Moscow 7</t>
  </si>
  <si>
    <t>Moscow 8</t>
  </si>
  <si>
    <t>Moscow 9</t>
  </si>
  <si>
    <t>Moscow 10</t>
  </si>
  <si>
    <t>Moscow 11</t>
  </si>
  <si>
    <t>Moscow 12</t>
  </si>
  <si>
    <t>Moscow 13</t>
  </si>
  <si>
    <t>Moscow 14</t>
  </si>
  <si>
    <t>Moscow 15</t>
  </si>
  <si>
    <t>Moscow 16</t>
  </si>
  <si>
    <t>Moscow 17</t>
  </si>
  <si>
    <t>Moscow 18</t>
  </si>
  <si>
    <t>Deary 19</t>
  </si>
  <si>
    <t>Farmington 20</t>
  </si>
  <si>
    <t>Genesee 21</t>
  </si>
  <si>
    <t>Harvard 22</t>
  </si>
  <si>
    <t>Juliaetta 23</t>
  </si>
  <si>
    <t>Kendrick 24</t>
  </si>
  <si>
    <t>Linden 25</t>
  </si>
  <si>
    <t>Potlatch 27</t>
  </si>
  <si>
    <t>Princeton 28</t>
  </si>
  <si>
    <t>Viola 30</t>
  </si>
  <si>
    <t>Cora 31</t>
  </si>
  <si>
    <t>Bovill 32</t>
  </si>
  <si>
    <t>LEGISLATIVE DIST 5</t>
  </si>
  <si>
    <t>Caroline Nilsson Troy</t>
  </si>
  <si>
    <t>Tom Lamar</t>
  </si>
  <si>
    <t>Dan Foreman</t>
  </si>
  <si>
    <t>Richard (Richie) Skiles</t>
  </si>
  <si>
    <t>W. W. (Bill) Thompson</t>
  </si>
  <si>
    <t>PRESIDENT</t>
  </si>
  <si>
    <t>IND</t>
  </si>
  <si>
    <t>LIB</t>
  </si>
  <si>
    <t>Donald J. Trump</t>
  </si>
  <si>
    <t>Co. Total</t>
  </si>
  <si>
    <t>WRITE INS</t>
  </si>
  <si>
    <t>CONSTITUTIONAL</t>
  </si>
  <si>
    <t xml:space="preserve"> AMENDMENT</t>
  </si>
  <si>
    <t>YES</t>
  </si>
  <si>
    <t>NO</t>
  </si>
  <si>
    <t>Total # absentee ballots cast</t>
  </si>
  <si>
    <t>Onaway 37</t>
  </si>
  <si>
    <t>Troy South 39</t>
  </si>
  <si>
    <t>Troy North 29</t>
  </si>
  <si>
    <t xml:space="preserve">Palouse 26 </t>
  </si>
  <si>
    <t>Paulette Jordan</t>
  </si>
  <si>
    <t>Jim Risch</t>
  </si>
  <si>
    <t>Joe Evans</t>
  </si>
  <si>
    <t>Russ Fulcher</t>
  </si>
  <si>
    <t>Rudy Soto</t>
  </si>
  <si>
    <t>HJR 4</t>
  </si>
  <si>
    <t>David Nelson</t>
  </si>
  <si>
    <t>Dulce Kersting-Lark</t>
  </si>
  <si>
    <t>Brandon Mitchell</t>
  </si>
  <si>
    <t>James Hartley</t>
  </si>
  <si>
    <t>Renee Love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</si>
  <si>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</si>
  <si>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</si>
  <si>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</si>
  <si>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</si>
  <si>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</si>
  <si>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</si>
  <si>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</si>
  <si>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</si>
  <si>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</si>
  <si>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</si>
  <si>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</si>
  <si>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Natalie M Fleming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</si>
  <si>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</si>
  <si>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</si>
  <si>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</si>
  <si>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</si>
  <si>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</si>
  <si>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</si>
  <si>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</si>
  <si>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</si>
  <si>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DIST 1</t>
  </si>
  <si>
    <t>Kathie LaFortune</t>
  </si>
  <si>
    <t>Gabriel Rench</t>
  </si>
  <si>
    <t xml:space="preserve">MAGISTRATE </t>
  </si>
  <si>
    <t>JUDGE RENTENTION</t>
  </si>
  <si>
    <t>Megan</t>
  </si>
  <si>
    <t>Marshall</t>
  </si>
  <si>
    <t>AGAINST</t>
  </si>
  <si>
    <t>RECALL ELECTION</t>
  </si>
  <si>
    <t xml:space="preserve">WHITEPINE JT </t>
  </si>
  <si>
    <t>SCHOOL DIST #288</t>
  </si>
  <si>
    <t>AARON PROCTOR</t>
  </si>
  <si>
    <t>Absentee 36</t>
  </si>
  <si>
    <t>PROPOSITION ONE</t>
  </si>
  <si>
    <t>CITY OF GENESSE</t>
  </si>
  <si>
    <t>WATER REVENUE</t>
  </si>
  <si>
    <t>BOND</t>
  </si>
  <si>
    <t xml:space="preserve">JULIAETTA </t>
  </si>
  <si>
    <t xml:space="preserve">Joseph R. Biden </t>
  </si>
  <si>
    <t>President R. Boddie</t>
  </si>
  <si>
    <t>Tom C Hoefling</t>
  </si>
  <si>
    <t>James "Mr. Google" O. Ogle III</t>
  </si>
  <si>
    <t>W/I</t>
  </si>
  <si>
    <t>Pro-Life</t>
  </si>
  <si>
    <t>IN FAVOR OF</t>
  </si>
  <si>
    <t>EV Registrants</t>
  </si>
  <si>
    <t>ZONE 3- 3 edr</t>
  </si>
  <si>
    <t>2 CITY OF JUL</t>
  </si>
  <si>
    <t>Early Voting/Absentee Election Day Registration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</si>
</sst>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0" fontId="3" fillId="0" borderId="3" xfId="0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7" xfId="0" applyFont="1" applyFill="1" applyBorder="1" applyAlignment="1" applyProtection="1"/>
    <xf numFmtId="0" fontId="2" fillId="0" borderId="17" xfId="0" applyFont="1" applyFill="1" applyBorder="1" applyAlignment="1" applyProtection="1">
      <alignment horizontal="left"/>
    </xf>
    <xf numFmtId="0" fontId="3" fillId="0" borderId="18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/>
    </xf>
    <xf numFmtId="0" fontId="3" fillId="0" borderId="4" xfId="0" applyFont="1" applyBorder="1" applyAlignment="1" applyProtection="1">
      <alignment horizontal="center"/>
    </xf>
    <xf numFmtId="3" fontId="4" fillId="0" borderId="2" xfId="0" applyNumberFormat="1" applyFont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12" xfId="0" applyNumberFormat="1" applyFont="1" applyBorder="1" applyAlignment="1" applyProtection="1">
      <alignment horizontal="center"/>
    </xf>
    <xf numFmtId="3" fontId="2" fillId="0" borderId="23" xfId="0" applyNumberFormat="1" applyFont="1" applyBorder="1" applyAlignment="1" applyProtection="1">
      <alignment horizontal="center"/>
    </xf>
    <xf numFmtId="10" fontId="4" fillId="0" borderId="1" xfId="0" applyNumberFormat="1" applyFont="1" applyBorder="1" applyAlignment="1" applyProtection="1">
      <alignment horizontal="center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0" fontId="2" fillId="0" borderId="20" xfId="0" applyFont="1" applyFill="1" applyBorder="1" applyAlignment="1" applyProtection="1">
      <alignment horizontal="left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16" xfId="0" applyNumberFormat="1" applyFont="1" applyBorder="1" applyAlignment="1" applyProtection="1">
      <alignment horizontal="center"/>
    </xf>
    <xf numFmtId="3" fontId="4" fillId="0" borderId="26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3" fontId="2" fillId="0" borderId="1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</xf>
    <xf numFmtId="164" fontId="2" fillId="0" borderId="28" xfId="0" applyNumberFormat="1" applyFont="1" applyFill="1" applyBorder="1" applyAlignment="1" applyProtection="1">
      <alignment horizontal="center"/>
    </xf>
    <xf numFmtId="3" fontId="2" fillId="0" borderId="0" xfId="0" applyNumberFormat="1" applyFont="1" applyBorder="1" applyAlignment="1" applyProtection="1">
      <alignment horizontal="center"/>
      <protection locked="0"/>
    </xf>
    <xf numFmtId="3" fontId="2" fillId="0" borderId="0" xfId="0" applyNumberFormat="1" applyFont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 vertical="center" textRotation="90"/>
    </xf>
    <xf numFmtId="0" fontId="3" fillId="0" borderId="5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3" fontId="2" fillId="0" borderId="29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>
      <alignment horizontal="left"/>
    </xf>
    <xf numFmtId="3" fontId="2" fillId="0" borderId="17" xfId="0" applyNumberFormat="1" applyFont="1" applyBorder="1" applyAlignment="1">
      <alignment horizontal="left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0" xfId="0" applyNumberFormat="1" applyFont="1" applyProtection="1"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164" fontId="2" fillId="0" borderId="15" xfId="0" applyNumberFormat="1" applyFont="1" applyFill="1" applyBorder="1" applyAlignment="1" applyProtection="1">
      <alignment horizontal="center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12" xfId="0" applyNumberFormat="1" applyFont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3" fillId="0" borderId="17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3" fontId="2" fillId="3" borderId="10" xfId="0" applyNumberFormat="1" applyFont="1" applyFill="1" applyBorder="1" applyAlignment="1" applyProtection="1"/>
    <xf numFmtId="0" fontId="2" fillId="3" borderId="0" xfId="0" applyFont="1" applyFill="1" applyBorder="1" applyAlignment="1" applyProtection="1">
      <protection locked="0"/>
    </xf>
    <xf numFmtId="0" fontId="2" fillId="3" borderId="11" xfId="0" applyFont="1" applyFill="1" applyBorder="1" applyAlignment="1" applyProtection="1">
      <protection locked="0"/>
    </xf>
    <xf numFmtId="0" fontId="2" fillId="0" borderId="18" xfId="0" applyFont="1" applyFill="1" applyBorder="1" applyAlignment="1" applyProtection="1">
      <alignment horizontal="center" vertical="center"/>
      <protection locked="0"/>
    </xf>
    <xf numFmtId="0" fontId="2" fillId="0" borderId="37" xfId="0" applyFont="1" applyFill="1" applyBorder="1" applyAlignment="1" applyProtection="1">
      <protection locked="0"/>
    </xf>
    <xf numFmtId="0" fontId="2" fillId="0" borderId="38" xfId="0" applyFont="1" applyFill="1" applyBorder="1" applyAlignment="1" applyProtection="1">
      <protection locked="0"/>
    </xf>
    <xf numFmtId="0" fontId="2" fillId="0" borderId="39" xfId="0" applyFont="1" applyFill="1" applyBorder="1" applyAlignment="1" applyProtection="1">
      <protection locked="0"/>
    </xf>
    <xf numFmtId="0" fontId="2" fillId="0" borderId="40" xfId="0" applyFont="1" applyFill="1" applyBorder="1" applyAlignment="1" applyProtection="1">
      <protection locked="0"/>
    </xf>
    <xf numFmtId="3" fontId="2" fillId="0" borderId="5" xfId="0" applyNumberFormat="1" applyFont="1" applyFill="1" applyBorder="1" applyAlignment="1" applyProtection="1">
      <alignment horizontal="center"/>
      <protection locked="0"/>
    </xf>
    <xf numFmtId="3" fontId="2" fillId="0" borderId="27" xfId="0" applyNumberFormat="1" applyFont="1" applyBorder="1" applyAlignment="1" applyProtection="1">
      <alignment horizontal="center"/>
      <protection locked="0"/>
    </xf>
    <xf numFmtId="3" fontId="2" fillId="0" borderId="41" xfId="0" applyNumberFormat="1" applyFont="1" applyFill="1" applyBorder="1" applyAlignment="1" applyProtection="1">
      <alignment horizontal="center"/>
      <protection locked="0"/>
    </xf>
    <xf numFmtId="0" fontId="2" fillId="0" borderId="43" xfId="0" applyFont="1" applyFill="1" applyBorder="1" applyAlignment="1" applyProtection="1">
      <protection locked="0"/>
    </xf>
    <xf numFmtId="0" fontId="2" fillId="0" borderId="44" xfId="0" applyFont="1" applyFill="1" applyBorder="1" applyAlignment="1" applyProtection="1"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43" xfId="0" applyNumberFormat="1" applyFont="1" applyBorder="1" applyAlignment="1">
      <alignment horizontal="left"/>
    </xf>
    <xf numFmtId="3" fontId="2" fillId="0" borderId="42" xfId="0" applyNumberFormat="1" applyFont="1" applyBorder="1" applyProtection="1">
      <protection locked="0"/>
    </xf>
    <xf numFmtId="0" fontId="0" fillId="0" borderId="0" xfId="0" applyBorder="1"/>
    <xf numFmtId="3" fontId="4" fillId="0" borderId="21" xfId="0" applyNumberFormat="1" applyFont="1" applyBorder="1" applyAlignment="1" applyProtection="1">
      <alignment horizontal="center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3" fontId="3" fillId="3" borderId="9" xfId="0" applyNumberFormat="1" applyFont="1" applyFill="1" applyBorder="1" applyAlignment="1" applyProtection="1">
      <alignment horizontal="left"/>
    </xf>
    <xf numFmtId="3" fontId="3" fillId="3" borderId="10" xfId="0" applyNumberFormat="1" applyFont="1" applyFill="1" applyBorder="1" applyAlignment="1" applyProtection="1">
      <alignment horizontal="left"/>
    </xf>
    <xf numFmtId="3" fontId="2" fillId="4" borderId="19" xfId="0" applyNumberFormat="1" applyFont="1" applyFill="1" applyBorder="1" applyAlignment="1" applyProtection="1">
      <alignment horizontal="center"/>
      <protection locked="0"/>
    </xf>
    <xf numFmtId="3" fontId="2" fillId="4" borderId="24" xfId="0" applyNumberFormat="1" applyFont="1" applyFill="1" applyBorder="1" applyAlignment="1" applyProtection="1">
      <alignment horizontal="center"/>
    </xf>
    <xf numFmtId="164" fontId="2" fillId="4" borderId="35" xfId="0" applyNumberFormat="1" applyFont="1" applyFill="1" applyBorder="1" applyAlignment="1" applyProtection="1">
      <alignment horizontal="center"/>
    </xf>
    <xf numFmtId="3" fontId="0" fillId="0" borderId="0" xfId="0" applyNumberFormat="1"/>
    <xf numFmtId="164" fontId="2" fillId="4" borderId="32" xfId="0" applyNumberFormat="1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7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  <protection locked="0"/>
    </xf>
    <xf numFmtId="0" fontId="2" fillId="0" borderId="22" xfId="0" applyFont="1" applyFill="1" applyBorder="1" applyAlignment="1" applyProtection="1">
      <alignment horizontal="center"/>
      <protection locked="0"/>
    </xf>
    <xf numFmtId="0" fontId="3" fillId="0" borderId="17" xfId="0" applyFont="1" applyFill="1" applyBorder="1" applyAlignment="1" applyProtection="1">
      <alignment horizontal="center"/>
      <protection locked="0"/>
    </xf>
    <xf numFmtId="0" fontId="2" fillId="0" borderId="27" xfId="0" applyFont="1" applyFill="1" applyBorder="1" applyAlignment="1" applyProtection="1">
      <alignment horizontal="center"/>
      <protection locked="0"/>
    </xf>
    <xf numFmtId="0" fontId="2" fillId="0" borderId="20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2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zoomScaleNormal="100" workbookViewId="0">
      <pane ySplit="6" topLeftCell="A21" activePane="bottomLeft" state="frozen"/>
      <selection activeCell="A40" sqref="A40"/>
      <selection pane="bottomLeft" activeCell="I44" sqref="I44"/>
    </sheetView>
  </sheetViews>
  <sheetFormatPr defaultRowHeight="12.75" x14ac:dyDescent="0.2"/>
  <cols>
    <col min="1" max="1" width="11.140625" bestFit="1" customWidth="1"/>
    <col min="2" max="14" width="8.7109375" customWidth="1"/>
  </cols>
  <sheetData>
    <row r="1" spans="1:8" x14ac:dyDescent="0.2">
      <c r="A1" s="20"/>
      <c r="B1" s="105"/>
      <c r="C1" s="106"/>
      <c r="D1" s="106"/>
      <c r="E1" s="106"/>
      <c r="F1" s="106"/>
      <c r="G1" s="106"/>
      <c r="H1" s="107"/>
    </row>
    <row r="2" spans="1:8" x14ac:dyDescent="0.2">
      <c r="A2" s="21"/>
      <c r="B2" s="108" t="s">
        <v>16</v>
      </c>
      <c r="C2" s="109"/>
      <c r="D2" s="109"/>
      <c r="E2" s="109"/>
      <c r="F2" s="109"/>
      <c r="G2" s="109"/>
      <c r="H2" s="110"/>
    </row>
    <row r="3" spans="1:8" x14ac:dyDescent="0.2">
      <c r="A3" s="23"/>
      <c r="B3" s="108" t="s">
        <v>62</v>
      </c>
      <c r="C3" s="109"/>
      <c r="D3" s="109"/>
      <c r="E3" s="109"/>
      <c r="F3" s="109"/>
      <c r="G3" s="109"/>
      <c r="H3" s="110"/>
    </row>
    <row r="4" spans="1:8" x14ac:dyDescent="0.2">
      <c r="A4" s="24"/>
      <c r="B4" s="71" t="s">
        <v>1</v>
      </c>
      <c r="C4" s="71" t="s">
        <v>21</v>
      </c>
      <c r="D4" s="71" t="s">
        <v>63</v>
      </c>
      <c r="E4" s="71" t="s">
        <v>64</v>
      </c>
      <c r="F4" s="71" t="s">
        <v>63</v>
      </c>
      <c r="G4" s="71" t="s">
        <v>2</v>
      </c>
      <c r="H4" s="71" t="s">
        <v>63</v>
      </c>
    </row>
    <row r="5" spans="1:8" ht="69" customHeight="1" thickBot="1" x14ac:dyDescent="0.25">
      <c r="A5" s="25" t="s">
        <v>6</v>
      </c>
      <c r="B5" s="72" t="s">
        <v>126</v>
      </c>
      <c r="C5" s="72" t="s">
        <v>88</v>
      </c>
      <c r="D5" s="72" t="s">
        <v>89</v>
      </c>
      <c r="E5" s="72" t="s">
        <v>90</v>
      </c>
      <c r="F5" s="72" t="s">
        <v>91</v>
      </c>
      <c r="G5" s="72" t="s">
        <v>65</v>
      </c>
      <c r="H5" s="72" t="s">
        <v>92</v>
      </c>
    </row>
    <row r="6" spans="1:8" ht="13.5" thickBot="1" x14ac:dyDescent="0.25">
      <c r="A6" s="10"/>
      <c r="B6" s="31"/>
      <c r="C6" s="31"/>
      <c r="D6" s="31"/>
      <c r="E6" s="31"/>
      <c r="F6" s="31"/>
      <c r="G6" s="31"/>
      <c r="H6" s="41"/>
    </row>
    <row r="7" spans="1:8" x14ac:dyDescent="0.2">
      <c r="A7" s="58" t="s">
        <v>26</v>
      </c>
      <c r="B7" s="67">
        <v>29</v>
      </c>
      <c r="C7" s="67">
        <v>0</v>
      </c>
      <c r="D7" s="67">
        <v>0</v>
      </c>
      <c r="E7" s="67">
        <v>9</v>
      </c>
      <c r="F7" s="67">
        <v>0</v>
      </c>
      <c r="G7" s="67">
        <v>43</v>
      </c>
      <c r="H7" s="67">
        <v>0</v>
      </c>
    </row>
    <row r="8" spans="1:8" x14ac:dyDescent="0.2">
      <c r="A8" s="58" t="s">
        <v>27</v>
      </c>
      <c r="B8" s="39">
        <v>104</v>
      </c>
      <c r="C8" s="39">
        <v>0</v>
      </c>
      <c r="D8" s="39">
        <v>0</v>
      </c>
      <c r="E8" s="39">
        <v>22</v>
      </c>
      <c r="F8" s="39">
        <v>2</v>
      </c>
      <c r="G8" s="39">
        <v>165</v>
      </c>
      <c r="H8" s="39">
        <v>0</v>
      </c>
    </row>
    <row r="9" spans="1:8" x14ac:dyDescent="0.2">
      <c r="A9" s="58" t="s">
        <v>28</v>
      </c>
      <c r="B9" s="39">
        <v>44</v>
      </c>
      <c r="C9" s="39">
        <v>0</v>
      </c>
      <c r="D9" s="39">
        <v>2</v>
      </c>
      <c r="E9" s="39">
        <v>10</v>
      </c>
      <c r="F9" s="39">
        <v>0</v>
      </c>
      <c r="G9" s="39">
        <v>180</v>
      </c>
      <c r="H9" s="39">
        <v>8</v>
      </c>
    </row>
    <row r="10" spans="1:8" x14ac:dyDescent="0.2">
      <c r="A10" s="58" t="s">
        <v>29</v>
      </c>
      <c r="B10" s="39">
        <v>36</v>
      </c>
      <c r="C10" s="39">
        <v>1</v>
      </c>
      <c r="D10" s="39">
        <v>1</v>
      </c>
      <c r="E10" s="39">
        <v>7</v>
      </c>
      <c r="F10" s="39">
        <v>0</v>
      </c>
      <c r="G10" s="39">
        <v>124</v>
      </c>
      <c r="H10" s="39">
        <v>2</v>
      </c>
    </row>
    <row r="11" spans="1:8" x14ac:dyDescent="0.2">
      <c r="A11" s="58" t="s">
        <v>30</v>
      </c>
      <c r="B11" s="39">
        <v>60</v>
      </c>
      <c r="C11" s="39">
        <v>0</v>
      </c>
      <c r="D11" s="39">
        <v>0</v>
      </c>
      <c r="E11" s="39">
        <v>17</v>
      </c>
      <c r="F11" s="39">
        <v>1</v>
      </c>
      <c r="G11" s="39">
        <v>138</v>
      </c>
      <c r="H11" s="39">
        <v>2</v>
      </c>
    </row>
    <row r="12" spans="1:8" x14ac:dyDescent="0.2">
      <c r="A12" s="58" t="s">
        <v>31</v>
      </c>
      <c r="B12" s="39">
        <v>114</v>
      </c>
      <c r="C12" s="39">
        <v>0</v>
      </c>
      <c r="D12" s="39">
        <v>0</v>
      </c>
      <c r="E12" s="39">
        <v>17</v>
      </c>
      <c r="F12" s="39">
        <v>1</v>
      </c>
      <c r="G12" s="39">
        <v>145</v>
      </c>
      <c r="H12" s="39">
        <v>0</v>
      </c>
    </row>
    <row r="13" spans="1:8" x14ac:dyDescent="0.2">
      <c r="A13" s="58" t="s">
        <v>32</v>
      </c>
      <c r="B13" s="39">
        <v>97</v>
      </c>
      <c r="C13" s="39">
        <v>3</v>
      </c>
      <c r="D13" s="39">
        <v>2</v>
      </c>
      <c r="E13" s="39">
        <v>14</v>
      </c>
      <c r="F13" s="39">
        <v>0</v>
      </c>
      <c r="G13" s="39">
        <v>188</v>
      </c>
      <c r="H13" s="39">
        <v>3</v>
      </c>
    </row>
    <row r="14" spans="1:8" x14ac:dyDescent="0.2">
      <c r="A14" s="58" t="s">
        <v>33</v>
      </c>
      <c r="B14" s="39">
        <v>239</v>
      </c>
      <c r="C14" s="39">
        <v>1</v>
      </c>
      <c r="D14" s="39">
        <v>1</v>
      </c>
      <c r="E14" s="39">
        <v>24</v>
      </c>
      <c r="F14" s="39">
        <v>2</v>
      </c>
      <c r="G14" s="39">
        <v>178</v>
      </c>
      <c r="H14" s="39">
        <v>3</v>
      </c>
    </row>
    <row r="15" spans="1:8" x14ac:dyDescent="0.2">
      <c r="A15" s="58" t="s">
        <v>34</v>
      </c>
      <c r="B15" s="39">
        <v>41</v>
      </c>
      <c r="C15" s="39">
        <v>0</v>
      </c>
      <c r="D15" s="39">
        <v>0</v>
      </c>
      <c r="E15" s="39">
        <v>6</v>
      </c>
      <c r="F15" s="39">
        <v>0</v>
      </c>
      <c r="G15" s="39">
        <v>105</v>
      </c>
      <c r="H15" s="39">
        <v>5</v>
      </c>
    </row>
    <row r="16" spans="1:8" x14ac:dyDescent="0.2">
      <c r="A16" s="58" t="s">
        <v>35</v>
      </c>
      <c r="B16" s="39">
        <v>65</v>
      </c>
      <c r="C16" s="39">
        <v>0</v>
      </c>
      <c r="D16" s="39">
        <v>0</v>
      </c>
      <c r="E16" s="39">
        <v>10</v>
      </c>
      <c r="F16" s="39">
        <v>2</v>
      </c>
      <c r="G16" s="39">
        <v>142</v>
      </c>
      <c r="H16" s="39">
        <v>7</v>
      </c>
    </row>
    <row r="17" spans="1:15" x14ac:dyDescent="0.2">
      <c r="A17" s="58" t="s">
        <v>36</v>
      </c>
      <c r="B17" s="39">
        <v>40</v>
      </c>
      <c r="C17" s="39">
        <v>0</v>
      </c>
      <c r="D17" s="39">
        <v>0</v>
      </c>
      <c r="E17" s="39">
        <v>15</v>
      </c>
      <c r="F17" s="39">
        <v>1</v>
      </c>
      <c r="G17" s="39">
        <v>87</v>
      </c>
      <c r="H17" s="39">
        <v>2</v>
      </c>
      <c r="N17" s="103"/>
      <c r="O17" s="103"/>
    </row>
    <row r="18" spans="1:15" x14ac:dyDescent="0.2">
      <c r="A18" s="58" t="s">
        <v>37</v>
      </c>
      <c r="B18" s="39">
        <v>49</v>
      </c>
      <c r="C18" s="39">
        <v>0</v>
      </c>
      <c r="D18" s="39">
        <v>0</v>
      </c>
      <c r="E18" s="39">
        <v>15</v>
      </c>
      <c r="F18" s="39">
        <v>0</v>
      </c>
      <c r="G18" s="39">
        <v>172</v>
      </c>
      <c r="H18" s="39">
        <v>1</v>
      </c>
    </row>
    <row r="19" spans="1:15" x14ac:dyDescent="0.2">
      <c r="A19" s="58" t="s">
        <v>38</v>
      </c>
      <c r="B19" s="39">
        <v>40</v>
      </c>
      <c r="C19" s="39">
        <v>1</v>
      </c>
      <c r="D19" s="39">
        <v>1</v>
      </c>
      <c r="E19" s="39">
        <v>6</v>
      </c>
      <c r="F19" s="39">
        <v>0</v>
      </c>
      <c r="G19" s="39">
        <v>82</v>
      </c>
      <c r="H19" s="39">
        <v>2</v>
      </c>
    </row>
    <row r="20" spans="1:15" x14ac:dyDescent="0.2">
      <c r="A20" s="58" t="s">
        <v>39</v>
      </c>
      <c r="B20" s="39">
        <v>57</v>
      </c>
      <c r="C20" s="39">
        <v>0</v>
      </c>
      <c r="D20" s="39">
        <v>0</v>
      </c>
      <c r="E20" s="39">
        <v>13</v>
      </c>
      <c r="F20" s="39">
        <v>1</v>
      </c>
      <c r="G20" s="39">
        <v>91</v>
      </c>
      <c r="H20" s="39">
        <v>1</v>
      </c>
    </row>
    <row r="21" spans="1:15" x14ac:dyDescent="0.2">
      <c r="A21" s="58" t="s">
        <v>40</v>
      </c>
      <c r="B21" s="39">
        <v>50</v>
      </c>
      <c r="C21" s="39">
        <v>0</v>
      </c>
      <c r="D21" s="39">
        <v>2</v>
      </c>
      <c r="E21" s="39">
        <v>4</v>
      </c>
      <c r="F21" s="39">
        <v>1</v>
      </c>
      <c r="G21" s="39">
        <v>121</v>
      </c>
      <c r="H21" s="39">
        <v>3</v>
      </c>
    </row>
    <row r="22" spans="1:15" x14ac:dyDescent="0.2">
      <c r="A22" s="58" t="s">
        <v>41</v>
      </c>
      <c r="B22" s="39">
        <v>168</v>
      </c>
      <c r="C22" s="39">
        <v>0</v>
      </c>
      <c r="D22" s="39">
        <v>1</v>
      </c>
      <c r="E22" s="39">
        <v>18</v>
      </c>
      <c r="F22" s="39">
        <v>2</v>
      </c>
      <c r="G22" s="39">
        <v>135</v>
      </c>
      <c r="H22" s="39">
        <v>0</v>
      </c>
    </row>
    <row r="23" spans="1:15" x14ac:dyDescent="0.2">
      <c r="A23" s="58" t="s">
        <v>42</v>
      </c>
      <c r="B23" s="39">
        <v>42</v>
      </c>
      <c r="C23" s="39">
        <v>0</v>
      </c>
      <c r="D23" s="39">
        <v>0</v>
      </c>
      <c r="E23" s="39">
        <v>12</v>
      </c>
      <c r="F23" s="39">
        <v>1</v>
      </c>
      <c r="G23" s="39">
        <v>132</v>
      </c>
      <c r="H23" s="39">
        <v>7</v>
      </c>
    </row>
    <row r="24" spans="1:15" x14ac:dyDescent="0.2">
      <c r="A24" s="58" t="s">
        <v>43</v>
      </c>
      <c r="B24" s="39">
        <v>146</v>
      </c>
      <c r="C24" s="39">
        <v>0</v>
      </c>
      <c r="D24" s="39">
        <v>0</v>
      </c>
      <c r="E24" s="39">
        <v>23</v>
      </c>
      <c r="F24" s="39">
        <v>0</v>
      </c>
      <c r="G24" s="39">
        <v>108</v>
      </c>
      <c r="H24" s="39">
        <v>1</v>
      </c>
    </row>
    <row r="25" spans="1:15" x14ac:dyDescent="0.2">
      <c r="A25" s="58" t="s">
        <v>44</v>
      </c>
      <c r="B25" s="39">
        <v>41</v>
      </c>
      <c r="C25" s="39">
        <v>0</v>
      </c>
      <c r="D25" s="39">
        <v>0</v>
      </c>
      <c r="E25" s="39">
        <v>4</v>
      </c>
      <c r="F25" s="39">
        <v>1</v>
      </c>
      <c r="G25" s="39">
        <v>438</v>
      </c>
      <c r="H25" s="39">
        <v>1</v>
      </c>
    </row>
    <row r="26" spans="1:15" x14ac:dyDescent="0.2">
      <c r="A26" s="58" t="s">
        <v>45</v>
      </c>
      <c r="B26" s="39">
        <v>4</v>
      </c>
      <c r="C26" s="39">
        <v>0</v>
      </c>
      <c r="D26" s="39">
        <v>0</v>
      </c>
      <c r="E26" s="39">
        <v>0</v>
      </c>
      <c r="F26" s="39">
        <v>0</v>
      </c>
      <c r="G26" s="39">
        <v>24</v>
      </c>
      <c r="H26" s="39">
        <v>2</v>
      </c>
    </row>
    <row r="27" spans="1:15" x14ac:dyDescent="0.2">
      <c r="A27" s="58" t="s">
        <v>46</v>
      </c>
      <c r="B27" s="39">
        <v>69</v>
      </c>
      <c r="C27" s="39">
        <v>1</v>
      </c>
      <c r="D27" s="39">
        <v>0</v>
      </c>
      <c r="E27" s="39">
        <v>11</v>
      </c>
      <c r="F27" s="39">
        <v>2</v>
      </c>
      <c r="G27" s="39">
        <v>332</v>
      </c>
      <c r="H27" s="39">
        <v>0</v>
      </c>
    </row>
    <row r="28" spans="1:15" x14ac:dyDescent="0.2">
      <c r="A28" s="58" t="s">
        <v>47</v>
      </c>
      <c r="B28" s="39">
        <v>7</v>
      </c>
      <c r="C28" s="39">
        <v>1</v>
      </c>
      <c r="D28" s="39">
        <v>0</v>
      </c>
      <c r="E28" s="39">
        <v>2</v>
      </c>
      <c r="F28" s="39">
        <v>0</v>
      </c>
      <c r="G28" s="39">
        <v>130</v>
      </c>
      <c r="H28" s="39">
        <v>5</v>
      </c>
    </row>
    <row r="29" spans="1:15" x14ac:dyDescent="0.2">
      <c r="A29" s="58" t="s">
        <v>48</v>
      </c>
      <c r="B29" s="39">
        <v>35</v>
      </c>
      <c r="C29" s="39">
        <v>0</v>
      </c>
      <c r="D29" s="39">
        <v>0</v>
      </c>
      <c r="E29" s="39">
        <v>2</v>
      </c>
      <c r="F29" s="39">
        <v>0</v>
      </c>
      <c r="G29" s="39">
        <v>198</v>
      </c>
      <c r="H29" s="39">
        <v>0</v>
      </c>
    </row>
    <row r="30" spans="1:15" x14ac:dyDescent="0.2">
      <c r="A30" s="58" t="s">
        <v>49</v>
      </c>
      <c r="B30" s="39">
        <v>21</v>
      </c>
      <c r="C30" s="39">
        <v>0</v>
      </c>
      <c r="D30" s="39">
        <v>0</v>
      </c>
      <c r="E30" s="39">
        <v>4</v>
      </c>
      <c r="F30" s="39">
        <v>0</v>
      </c>
      <c r="G30" s="39">
        <v>154</v>
      </c>
      <c r="H30" s="39">
        <v>0</v>
      </c>
    </row>
    <row r="31" spans="1:15" x14ac:dyDescent="0.2">
      <c r="A31" s="58" t="s">
        <v>50</v>
      </c>
      <c r="B31" s="39">
        <v>3</v>
      </c>
      <c r="C31" s="39">
        <v>1</v>
      </c>
      <c r="D31" s="39">
        <v>0</v>
      </c>
      <c r="E31" s="39">
        <v>2</v>
      </c>
      <c r="F31" s="39">
        <v>1</v>
      </c>
      <c r="G31" s="39">
        <v>54</v>
      </c>
      <c r="H31" s="39">
        <v>2</v>
      </c>
    </row>
    <row r="32" spans="1:15" x14ac:dyDescent="0.2">
      <c r="A32" s="58" t="s">
        <v>76</v>
      </c>
      <c r="B32" s="39">
        <v>13</v>
      </c>
      <c r="C32" s="39">
        <v>2</v>
      </c>
      <c r="D32" s="39">
        <v>0</v>
      </c>
      <c r="E32" s="39">
        <v>3</v>
      </c>
      <c r="F32" s="39">
        <v>0</v>
      </c>
      <c r="G32" s="39">
        <v>119</v>
      </c>
      <c r="H32" s="39">
        <v>0</v>
      </c>
    </row>
    <row r="33" spans="1:14" x14ac:dyDescent="0.2">
      <c r="A33" s="58" t="s">
        <v>51</v>
      </c>
      <c r="B33" s="39">
        <v>34</v>
      </c>
      <c r="C33" s="39">
        <v>0</v>
      </c>
      <c r="D33" s="39">
        <v>0</v>
      </c>
      <c r="E33" s="39">
        <v>4</v>
      </c>
      <c r="F33" s="39">
        <v>1</v>
      </c>
      <c r="G33" s="39">
        <v>363</v>
      </c>
      <c r="H33" s="39">
        <v>0</v>
      </c>
      <c r="N33" s="103"/>
    </row>
    <row r="34" spans="1:14" x14ac:dyDescent="0.2">
      <c r="A34" s="58" t="s">
        <v>52</v>
      </c>
      <c r="B34" s="39">
        <v>13</v>
      </c>
      <c r="C34" s="39">
        <v>0</v>
      </c>
      <c r="D34" s="39">
        <v>0</v>
      </c>
      <c r="E34" s="39">
        <v>3</v>
      </c>
      <c r="F34" s="39">
        <v>0</v>
      </c>
      <c r="G34" s="39">
        <v>242</v>
      </c>
      <c r="H34" s="39">
        <v>0</v>
      </c>
    </row>
    <row r="35" spans="1:14" x14ac:dyDescent="0.2">
      <c r="A35" s="58" t="s">
        <v>75</v>
      </c>
      <c r="B35" s="39">
        <v>42</v>
      </c>
      <c r="C35" s="39">
        <v>0</v>
      </c>
      <c r="D35" s="39">
        <v>0</v>
      </c>
      <c r="E35" s="39">
        <v>13</v>
      </c>
      <c r="F35" s="39">
        <v>2</v>
      </c>
      <c r="G35" s="39">
        <v>270</v>
      </c>
      <c r="H35" s="39">
        <v>0</v>
      </c>
    </row>
    <row r="36" spans="1:14" x14ac:dyDescent="0.2">
      <c r="A36" s="58" t="s">
        <v>53</v>
      </c>
      <c r="B36" s="39">
        <v>27</v>
      </c>
      <c r="C36" s="39">
        <v>0</v>
      </c>
      <c r="D36" s="39">
        <v>0</v>
      </c>
      <c r="E36" s="39">
        <v>6</v>
      </c>
      <c r="F36" s="39">
        <v>1</v>
      </c>
      <c r="G36" s="39">
        <v>142</v>
      </c>
      <c r="H36" s="39">
        <v>3</v>
      </c>
    </row>
    <row r="37" spans="1:14" x14ac:dyDescent="0.2">
      <c r="A37" s="58" t="s">
        <v>54</v>
      </c>
      <c r="B37" s="39">
        <v>19</v>
      </c>
      <c r="C37" s="39">
        <v>0</v>
      </c>
      <c r="D37" s="39">
        <v>0</v>
      </c>
      <c r="E37" s="39">
        <v>2</v>
      </c>
      <c r="F37" s="39">
        <v>1</v>
      </c>
      <c r="G37" s="39">
        <v>92</v>
      </c>
      <c r="H37" s="39">
        <v>0</v>
      </c>
    </row>
    <row r="38" spans="1:14" x14ac:dyDescent="0.2">
      <c r="A38" s="58" t="s">
        <v>55</v>
      </c>
      <c r="B38" s="39">
        <v>4</v>
      </c>
      <c r="C38" s="39">
        <v>0</v>
      </c>
      <c r="D38" s="39">
        <v>0</v>
      </c>
      <c r="E38" s="39">
        <v>0</v>
      </c>
      <c r="F38" s="39">
        <v>0</v>
      </c>
      <c r="G38" s="39">
        <v>51</v>
      </c>
      <c r="H38" s="39">
        <v>0</v>
      </c>
    </row>
    <row r="39" spans="1:14" x14ac:dyDescent="0.2">
      <c r="A39" s="58" t="s">
        <v>73</v>
      </c>
      <c r="B39" s="66">
        <v>13</v>
      </c>
      <c r="C39" s="66">
        <v>2</v>
      </c>
      <c r="D39" s="66">
        <v>0</v>
      </c>
      <c r="E39" s="66">
        <v>0</v>
      </c>
      <c r="F39" s="66">
        <v>0</v>
      </c>
      <c r="G39" s="66">
        <v>54</v>
      </c>
      <c r="H39" s="66">
        <v>0</v>
      </c>
    </row>
    <row r="40" spans="1:14" x14ac:dyDescent="0.2">
      <c r="A40" s="59" t="s">
        <v>74</v>
      </c>
      <c r="B40" s="85">
        <v>31</v>
      </c>
      <c r="C40" s="85">
        <v>1</v>
      </c>
      <c r="D40" s="85">
        <v>0</v>
      </c>
      <c r="E40" s="85">
        <v>4</v>
      </c>
      <c r="F40" s="85">
        <v>0</v>
      </c>
      <c r="G40" s="85">
        <v>168</v>
      </c>
      <c r="H40" s="85">
        <v>0</v>
      </c>
    </row>
    <row r="41" spans="1:14" x14ac:dyDescent="0.2">
      <c r="A41" s="92" t="s">
        <v>120</v>
      </c>
      <c r="B41" s="90">
        <v>8439</v>
      </c>
      <c r="C41" s="90">
        <v>24</v>
      </c>
      <c r="D41" s="90">
        <v>27</v>
      </c>
      <c r="E41" s="90">
        <v>306</v>
      </c>
      <c r="F41" s="90">
        <v>31</v>
      </c>
      <c r="G41" s="90">
        <v>4305</v>
      </c>
      <c r="H41" s="90">
        <v>65</v>
      </c>
    </row>
    <row r="42" spans="1:14" x14ac:dyDescent="0.2">
      <c r="A42" s="7" t="s">
        <v>66</v>
      </c>
      <c r="B42" s="15">
        <f t="shared" ref="B42:H42" si="0">SUM(B7:B41)</f>
        <v>10236</v>
      </c>
      <c r="C42" s="34">
        <f t="shared" si="0"/>
        <v>38</v>
      </c>
      <c r="D42" s="15">
        <f t="shared" si="0"/>
        <v>37</v>
      </c>
      <c r="E42" s="15">
        <f t="shared" si="0"/>
        <v>608</v>
      </c>
      <c r="F42" s="15">
        <f t="shared" si="0"/>
        <v>54</v>
      </c>
      <c r="G42" s="15">
        <f t="shared" si="0"/>
        <v>9472</v>
      </c>
      <c r="H42" s="15">
        <f t="shared" si="0"/>
        <v>125</v>
      </c>
    </row>
  </sheetData>
  <sheetProtection selectLockedCells="1"/>
  <mergeCells count="3">
    <mergeCell ref="B1:H1"/>
    <mergeCell ref="B2:H2"/>
    <mergeCell ref="B3:H3"/>
  </mergeCells>
  <printOptions horizontalCentered="1"/>
  <pageMargins left="0.5" right="0.5" top="1.5" bottom="0.5" header="1" footer="0.3"/>
  <pageSetup orientation="portrait" r:id="rId1"/>
  <headerFooter>
    <oddHeader>&amp;C&amp;"Helv,Bold"LATAH COUNTY RESULTS
GENERAL ELECTION     NOVEMBER 3, 2020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9"/>
  <sheetViews>
    <sheetView workbookViewId="0">
      <selection activeCell="K25" sqref="K25"/>
    </sheetView>
  </sheetViews>
  <sheetFormatPr defaultRowHeight="12.75" x14ac:dyDescent="0.2"/>
  <sheetData>
    <row r="1" spans="1:3" x14ac:dyDescent="0.2">
      <c r="A1" t="s">
        <v>136</v>
      </c>
    </row>
    <row r="2" spans="1:3" x14ac:dyDescent="0.2">
      <c r="B2" s="8" t="s">
        <v>133</v>
      </c>
      <c r="C2" s="8"/>
    </row>
    <row r="3" spans="1:3" x14ac:dyDescent="0.2">
      <c r="B3" s="8"/>
      <c r="C3" s="8"/>
    </row>
    <row r="4" spans="1:3" x14ac:dyDescent="0.2">
      <c r="A4" s="58" t="s">
        <v>26</v>
      </c>
      <c r="B4" s="8">
        <v>2</v>
      </c>
      <c r="C4" s="8"/>
    </row>
    <row r="5" spans="1:3" x14ac:dyDescent="0.2">
      <c r="A5" s="58" t="s">
        <v>27</v>
      </c>
      <c r="B5" s="8">
        <v>15</v>
      </c>
      <c r="C5" s="8"/>
    </row>
    <row r="6" spans="1:3" x14ac:dyDescent="0.2">
      <c r="A6" s="58" t="s">
        <v>28</v>
      </c>
      <c r="B6" s="8">
        <v>9</v>
      </c>
      <c r="C6" s="8"/>
    </row>
    <row r="7" spans="1:3" x14ac:dyDescent="0.2">
      <c r="A7" s="58" t="s">
        <v>29</v>
      </c>
      <c r="B7" s="8">
        <v>6</v>
      </c>
      <c r="C7" s="8"/>
    </row>
    <row r="8" spans="1:3" x14ac:dyDescent="0.2">
      <c r="A8" s="58" t="s">
        <v>30</v>
      </c>
      <c r="B8" s="8">
        <v>5</v>
      </c>
      <c r="C8" s="8"/>
    </row>
    <row r="9" spans="1:3" x14ac:dyDescent="0.2">
      <c r="A9" s="58" t="s">
        <v>31</v>
      </c>
      <c r="B9" s="8">
        <v>13</v>
      </c>
      <c r="C9" s="8"/>
    </row>
    <row r="10" spans="1:3" x14ac:dyDescent="0.2">
      <c r="A10" s="58" t="s">
        <v>32</v>
      </c>
      <c r="B10" s="8">
        <v>12</v>
      </c>
      <c r="C10" s="8"/>
    </row>
    <row r="11" spans="1:3" x14ac:dyDescent="0.2">
      <c r="A11" s="58" t="s">
        <v>33</v>
      </c>
      <c r="B11" s="8">
        <v>19</v>
      </c>
      <c r="C11" s="8"/>
    </row>
    <row r="12" spans="1:3" x14ac:dyDescent="0.2">
      <c r="A12" s="58" t="s">
        <v>34</v>
      </c>
      <c r="B12" s="8">
        <v>5</v>
      </c>
      <c r="C12" s="8"/>
    </row>
    <row r="13" spans="1:3" x14ac:dyDescent="0.2">
      <c r="A13" s="58" t="s">
        <v>35</v>
      </c>
      <c r="B13" s="8">
        <v>7</v>
      </c>
      <c r="C13" s="8"/>
    </row>
    <row r="14" spans="1:3" x14ac:dyDescent="0.2">
      <c r="A14" s="58" t="s">
        <v>36</v>
      </c>
      <c r="B14" s="8">
        <v>13</v>
      </c>
      <c r="C14" s="8"/>
    </row>
    <row r="15" spans="1:3" x14ac:dyDescent="0.2">
      <c r="A15" s="58" t="s">
        <v>37</v>
      </c>
      <c r="B15" s="8">
        <v>11</v>
      </c>
      <c r="C15" s="8"/>
    </row>
    <row r="16" spans="1:3" x14ac:dyDescent="0.2">
      <c r="A16" s="58" t="s">
        <v>38</v>
      </c>
      <c r="B16" s="8">
        <v>6</v>
      </c>
      <c r="C16" s="8"/>
    </row>
    <row r="17" spans="1:3" x14ac:dyDescent="0.2">
      <c r="A17" s="58" t="s">
        <v>39</v>
      </c>
      <c r="B17" s="8">
        <v>20</v>
      </c>
      <c r="C17" s="8"/>
    </row>
    <row r="18" spans="1:3" x14ac:dyDescent="0.2">
      <c r="A18" s="58" t="s">
        <v>40</v>
      </c>
      <c r="B18" s="8">
        <v>11</v>
      </c>
      <c r="C18" s="8">
        <v>57</v>
      </c>
    </row>
    <row r="19" spans="1:3" x14ac:dyDescent="0.2">
      <c r="A19" s="58" t="s">
        <v>41</v>
      </c>
      <c r="B19" s="8">
        <v>7</v>
      </c>
      <c r="C19" s="8">
        <v>87</v>
      </c>
    </row>
    <row r="20" spans="1:3" x14ac:dyDescent="0.2">
      <c r="A20" s="58" t="s">
        <v>42</v>
      </c>
      <c r="B20" s="8">
        <v>12</v>
      </c>
      <c r="C20" s="8">
        <v>78</v>
      </c>
    </row>
    <row r="21" spans="1:3" x14ac:dyDescent="0.2">
      <c r="A21" s="58" t="s">
        <v>43</v>
      </c>
      <c r="B21" s="8">
        <v>9</v>
      </c>
      <c r="C21" s="8"/>
    </row>
    <row r="22" spans="1:3" x14ac:dyDescent="0.2">
      <c r="A22" s="58" t="s">
        <v>44</v>
      </c>
      <c r="B22" s="8">
        <v>4</v>
      </c>
      <c r="C22" s="8" t="s">
        <v>134</v>
      </c>
    </row>
    <row r="23" spans="1:3" x14ac:dyDescent="0.2">
      <c r="A23" s="58" t="s">
        <v>45</v>
      </c>
      <c r="B23" s="8">
        <v>0</v>
      </c>
      <c r="C23" s="8"/>
    </row>
    <row r="24" spans="1:3" x14ac:dyDescent="0.2">
      <c r="A24" s="58" t="s">
        <v>46</v>
      </c>
      <c r="B24" s="8">
        <v>7</v>
      </c>
      <c r="C24" s="8"/>
    </row>
    <row r="25" spans="1:3" x14ac:dyDescent="0.2">
      <c r="A25" s="58" t="s">
        <v>47</v>
      </c>
      <c r="B25" s="8">
        <v>0</v>
      </c>
      <c r="C25" s="8"/>
    </row>
    <row r="26" spans="1:3" x14ac:dyDescent="0.2">
      <c r="A26" s="58" t="s">
        <v>48</v>
      </c>
      <c r="B26" s="8">
        <v>2</v>
      </c>
      <c r="C26" s="8" t="s">
        <v>135</v>
      </c>
    </row>
    <row r="27" spans="1:3" x14ac:dyDescent="0.2">
      <c r="A27" s="58" t="s">
        <v>49</v>
      </c>
      <c r="B27" s="8">
        <v>0</v>
      </c>
      <c r="C27" s="8"/>
    </row>
    <row r="28" spans="1:3" x14ac:dyDescent="0.2">
      <c r="A28" s="58" t="s">
        <v>50</v>
      </c>
      <c r="B28" s="8">
        <v>3</v>
      </c>
      <c r="C28" s="8"/>
    </row>
    <row r="29" spans="1:3" x14ac:dyDescent="0.2">
      <c r="A29" s="58" t="s">
        <v>76</v>
      </c>
      <c r="B29" s="8">
        <v>0</v>
      </c>
      <c r="C29" s="8"/>
    </row>
    <row r="30" spans="1:3" x14ac:dyDescent="0.2">
      <c r="A30" s="58" t="s">
        <v>51</v>
      </c>
      <c r="B30" s="8">
        <v>4</v>
      </c>
      <c r="C30" s="8"/>
    </row>
    <row r="31" spans="1:3" x14ac:dyDescent="0.2">
      <c r="A31" s="58" t="s">
        <v>52</v>
      </c>
      <c r="B31" s="8">
        <v>1</v>
      </c>
      <c r="C31" s="8"/>
    </row>
    <row r="32" spans="1:3" x14ac:dyDescent="0.2">
      <c r="A32" s="58" t="s">
        <v>75</v>
      </c>
      <c r="B32" s="8">
        <v>6</v>
      </c>
      <c r="C32" s="8"/>
    </row>
    <row r="33" spans="1:3" x14ac:dyDescent="0.2">
      <c r="A33" s="58" t="s">
        <v>53</v>
      </c>
      <c r="B33" s="8">
        <v>1</v>
      </c>
      <c r="C33" s="8"/>
    </row>
    <row r="34" spans="1:3" x14ac:dyDescent="0.2">
      <c r="A34" s="58" t="s">
        <v>54</v>
      </c>
      <c r="B34" s="8">
        <v>0</v>
      </c>
      <c r="C34" s="8"/>
    </row>
    <row r="35" spans="1:3" x14ac:dyDescent="0.2">
      <c r="A35" s="58" t="s">
        <v>55</v>
      </c>
      <c r="B35" s="8">
        <v>1</v>
      </c>
      <c r="C35" s="8"/>
    </row>
    <row r="36" spans="1:3" x14ac:dyDescent="0.2">
      <c r="A36" s="58" t="s">
        <v>73</v>
      </c>
      <c r="B36" s="8">
        <v>3</v>
      </c>
      <c r="C36" s="8"/>
    </row>
    <row r="37" spans="1:3" x14ac:dyDescent="0.2">
      <c r="A37" s="59" t="s">
        <v>74</v>
      </c>
      <c r="B37" s="8">
        <v>4</v>
      </c>
      <c r="C37" s="8"/>
    </row>
    <row r="38" spans="1:3" x14ac:dyDescent="0.2">
      <c r="A38" s="92" t="s">
        <v>120</v>
      </c>
      <c r="B38" s="8"/>
      <c r="C38" s="8"/>
    </row>
    <row r="39" spans="1:3" x14ac:dyDescent="0.2">
      <c r="B39" s="8">
        <f>SUM(B4:B37)</f>
        <v>218</v>
      </c>
      <c r="C39" s="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2"/>
  <sheetViews>
    <sheetView zoomScaleNormal="100" workbookViewId="0">
      <pane ySplit="6" topLeftCell="A14" activePane="bottomLeft" state="frozen"/>
      <selection activeCell="N34" sqref="N34"/>
      <selection pane="bottomLeft" activeCell="A39" sqref="A39"/>
    </sheetView>
  </sheetViews>
  <sheetFormatPr defaultRowHeight="12.75" x14ac:dyDescent="0.2"/>
  <cols>
    <col min="1" max="1" width="11.140625" bestFit="1" customWidth="1"/>
    <col min="2" max="12" width="7.7109375" customWidth="1"/>
    <col min="13" max="13" width="8.7109375" customWidth="1"/>
  </cols>
  <sheetData>
    <row r="1" spans="1:11" x14ac:dyDescent="0.2">
      <c r="A1" s="20"/>
      <c r="B1" s="111"/>
      <c r="C1" s="112"/>
      <c r="D1" s="112"/>
      <c r="E1" s="112"/>
      <c r="F1" s="112"/>
      <c r="G1" s="112"/>
      <c r="H1" s="112"/>
      <c r="I1" s="112"/>
      <c r="J1" s="112"/>
      <c r="K1" s="113"/>
    </row>
    <row r="2" spans="1:11" x14ac:dyDescent="0.2">
      <c r="A2" s="21"/>
      <c r="B2" s="108" t="s">
        <v>16</v>
      </c>
      <c r="C2" s="109"/>
      <c r="D2" s="109"/>
      <c r="E2" s="109"/>
      <c r="F2" s="109"/>
      <c r="G2" s="109"/>
      <c r="H2" s="109"/>
      <c r="I2" s="109"/>
      <c r="J2" s="109"/>
      <c r="K2" s="110"/>
    </row>
    <row r="3" spans="1:11" x14ac:dyDescent="0.2">
      <c r="A3" s="23"/>
      <c r="B3" s="114" t="s">
        <v>62</v>
      </c>
      <c r="C3" s="115"/>
      <c r="D3" s="115"/>
      <c r="E3" s="115"/>
      <c r="F3" s="115"/>
      <c r="G3" s="115"/>
      <c r="H3" s="115"/>
      <c r="I3" s="115"/>
      <c r="J3" s="115"/>
      <c r="K3" s="116"/>
    </row>
    <row r="4" spans="1:11" x14ac:dyDescent="0.2">
      <c r="A4" s="24"/>
      <c r="B4" s="117" t="s">
        <v>67</v>
      </c>
      <c r="C4" s="118"/>
      <c r="D4" s="118"/>
      <c r="E4" s="118"/>
      <c r="F4" s="118"/>
      <c r="G4" s="118"/>
      <c r="H4" s="118"/>
      <c r="I4" s="118"/>
      <c r="J4" s="118"/>
      <c r="K4" s="119"/>
    </row>
    <row r="5" spans="1:11" ht="93" customHeight="1" thickBot="1" x14ac:dyDescent="0.25">
      <c r="A5" s="25" t="s">
        <v>6</v>
      </c>
      <c r="B5" s="73" t="s">
        <v>93</v>
      </c>
      <c r="C5" s="73" t="s">
        <v>127</v>
      </c>
      <c r="D5" s="73" t="s">
        <v>100</v>
      </c>
      <c r="E5" s="73" t="s">
        <v>94</v>
      </c>
      <c r="F5" s="73" t="s">
        <v>101</v>
      </c>
      <c r="G5" s="73" t="s">
        <v>102</v>
      </c>
      <c r="H5" s="73" t="s">
        <v>103</v>
      </c>
      <c r="I5" s="73" t="s">
        <v>128</v>
      </c>
      <c r="J5" s="73" t="s">
        <v>95</v>
      </c>
      <c r="K5" s="73" t="s">
        <v>104</v>
      </c>
    </row>
    <row r="6" spans="1:11" ht="13.5" thickBot="1" x14ac:dyDescent="0.25">
      <c r="A6" s="10"/>
      <c r="B6" s="31"/>
      <c r="C6" s="31"/>
      <c r="D6" s="31"/>
      <c r="E6" s="31"/>
      <c r="F6" s="31"/>
      <c r="G6" s="31"/>
      <c r="H6" s="31"/>
      <c r="I6" s="31"/>
      <c r="J6" s="31"/>
      <c r="K6" s="41"/>
    </row>
    <row r="7" spans="1:11" x14ac:dyDescent="0.2">
      <c r="A7" s="58" t="s">
        <v>26</v>
      </c>
      <c r="B7" s="39">
        <v>0</v>
      </c>
      <c r="C7" s="39">
        <v>0</v>
      </c>
      <c r="D7" s="39">
        <v>0</v>
      </c>
      <c r="E7" s="39">
        <v>0</v>
      </c>
      <c r="F7" s="39">
        <v>0</v>
      </c>
      <c r="G7" s="39">
        <v>1</v>
      </c>
      <c r="H7" s="39">
        <v>0</v>
      </c>
      <c r="I7" s="39">
        <v>0</v>
      </c>
      <c r="J7" s="39">
        <v>0</v>
      </c>
      <c r="K7" s="39">
        <v>0</v>
      </c>
    </row>
    <row r="8" spans="1:11" x14ac:dyDescent="0.2">
      <c r="A8" s="58" t="s">
        <v>27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2</v>
      </c>
      <c r="H8" s="39">
        <v>0</v>
      </c>
      <c r="I8" s="39">
        <v>0</v>
      </c>
      <c r="J8" s="39">
        <v>0</v>
      </c>
      <c r="K8" s="39">
        <v>0</v>
      </c>
    </row>
    <row r="9" spans="1:11" x14ac:dyDescent="0.2">
      <c r="A9" s="58" t="s">
        <v>28</v>
      </c>
      <c r="B9" s="39">
        <v>0</v>
      </c>
      <c r="C9" s="39">
        <v>0</v>
      </c>
      <c r="D9" s="39">
        <v>1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1" x14ac:dyDescent="0.2">
      <c r="A10" s="58" t="s">
        <v>29</v>
      </c>
      <c r="B10" s="39">
        <v>0</v>
      </c>
      <c r="C10" s="39">
        <v>0</v>
      </c>
      <c r="D10" s="39">
        <v>1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1" x14ac:dyDescent="0.2">
      <c r="A11" s="58" t="s">
        <v>30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1</v>
      </c>
      <c r="H11" s="39">
        <v>0</v>
      </c>
      <c r="I11" s="39">
        <v>0</v>
      </c>
      <c r="J11" s="39">
        <v>0</v>
      </c>
      <c r="K11" s="39">
        <v>0</v>
      </c>
    </row>
    <row r="12" spans="1:11" x14ac:dyDescent="0.2">
      <c r="A12" s="58" t="s">
        <v>31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1" x14ac:dyDescent="0.2">
      <c r="A13" s="58" t="s">
        <v>32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1" x14ac:dyDescent="0.2">
      <c r="A14" s="58" t="s">
        <v>33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1</v>
      </c>
      <c r="H14" s="39">
        <v>0</v>
      </c>
      <c r="I14" s="39">
        <v>0</v>
      </c>
      <c r="J14" s="39">
        <v>0</v>
      </c>
      <c r="K14" s="39">
        <v>0</v>
      </c>
    </row>
    <row r="15" spans="1:11" x14ac:dyDescent="0.2">
      <c r="A15" s="58" t="s">
        <v>34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1" x14ac:dyDescent="0.2">
      <c r="A16" s="58" t="s">
        <v>35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x14ac:dyDescent="0.2">
      <c r="A17" s="58" t="s">
        <v>36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1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">
      <c r="A18" s="58" t="s">
        <v>37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x14ac:dyDescent="0.2">
      <c r="A19" s="58" t="s">
        <v>38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1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">
      <c r="A20" s="58" t="s">
        <v>39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x14ac:dyDescent="0.2">
      <c r="A21" s="58" t="s">
        <v>40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x14ac:dyDescent="0.2">
      <c r="A22" s="58" t="s">
        <v>41</v>
      </c>
      <c r="B22" s="39">
        <v>0</v>
      </c>
      <c r="C22" s="39">
        <v>0</v>
      </c>
      <c r="D22" s="39">
        <v>1</v>
      </c>
      <c r="E22" s="39">
        <v>0</v>
      </c>
      <c r="F22" s="39">
        <v>0</v>
      </c>
      <c r="G22" s="39">
        <v>3</v>
      </c>
      <c r="H22" s="39">
        <v>0</v>
      </c>
      <c r="I22" s="39">
        <v>0</v>
      </c>
      <c r="J22" s="39">
        <v>0</v>
      </c>
      <c r="K22" s="39">
        <v>0</v>
      </c>
    </row>
    <row r="23" spans="1:11" x14ac:dyDescent="0.2">
      <c r="A23" s="58" t="s">
        <v>42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x14ac:dyDescent="0.2">
      <c r="A24" s="58" t="s">
        <v>43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1</v>
      </c>
      <c r="H24" s="39">
        <v>0</v>
      </c>
      <c r="I24" s="39">
        <v>0</v>
      </c>
      <c r="J24" s="39">
        <v>0</v>
      </c>
      <c r="K24" s="39">
        <v>0</v>
      </c>
    </row>
    <row r="25" spans="1:11" x14ac:dyDescent="0.2">
      <c r="A25" s="58" t="s">
        <v>44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x14ac:dyDescent="0.2">
      <c r="A26" s="58" t="s">
        <v>45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x14ac:dyDescent="0.2">
      <c r="A27" s="58" t="s">
        <v>46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  <row r="28" spans="1:11" x14ac:dyDescent="0.2">
      <c r="A28" s="58" t="s">
        <v>47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</row>
    <row r="29" spans="1:11" x14ac:dyDescent="0.2">
      <c r="A29" s="58" t="s">
        <v>48</v>
      </c>
      <c r="B29" s="39">
        <v>0</v>
      </c>
      <c r="C29" s="39">
        <v>0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</row>
    <row r="30" spans="1:11" x14ac:dyDescent="0.2">
      <c r="A30" s="58" t="s">
        <v>49</v>
      </c>
      <c r="B30" s="39">
        <v>0</v>
      </c>
      <c r="C30" s="39">
        <v>0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</row>
    <row r="31" spans="1:11" x14ac:dyDescent="0.2">
      <c r="A31" s="58" t="s">
        <v>50</v>
      </c>
      <c r="B31" s="39">
        <v>0</v>
      </c>
      <c r="C31" s="39">
        <v>0</v>
      </c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</row>
    <row r="32" spans="1:11" x14ac:dyDescent="0.2">
      <c r="A32" s="58" t="s">
        <v>76</v>
      </c>
      <c r="B32" s="39">
        <v>0</v>
      </c>
      <c r="C32" s="39">
        <v>0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</row>
    <row r="33" spans="1:11" x14ac:dyDescent="0.2">
      <c r="A33" s="58" t="s">
        <v>51</v>
      </c>
      <c r="B33" s="39">
        <v>0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</row>
    <row r="34" spans="1:11" x14ac:dyDescent="0.2">
      <c r="A34" s="58" t="s">
        <v>52</v>
      </c>
      <c r="B34" s="39">
        <v>0</v>
      </c>
      <c r="C34" s="39">
        <v>0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</row>
    <row r="35" spans="1:11" x14ac:dyDescent="0.2">
      <c r="A35" s="58" t="s">
        <v>75</v>
      </c>
      <c r="B35" s="39">
        <v>0</v>
      </c>
      <c r="C35" s="39">
        <v>0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</row>
    <row r="36" spans="1:11" x14ac:dyDescent="0.2">
      <c r="A36" s="58" t="s">
        <v>53</v>
      </c>
      <c r="B36" s="39">
        <v>0</v>
      </c>
      <c r="C36" s="39">
        <v>0</v>
      </c>
      <c r="D36" s="39">
        <v>1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</row>
    <row r="37" spans="1:11" x14ac:dyDescent="0.2">
      <c r="A37" s="58" t="s">
        <v>54</v>
      </c>
      <c r="B37" s="39">
        <v>0</v>
      </c>
      <c r="C37" s="39">
        <v>0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</row>
    <row r="38" spans="1:11" x14ac:dyDescent="0.2">
      <c r="A38" s="58" t="s">
        <v>55</v>
      </c>
      <c r="B38" s="39">
        <v>0</v>
      </c>
      <c r="C38" s="39">
        <v>0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</row>
    <row r="39" spans="1:11" x14ac:dyDescent="0.2">
      <c r="A39" s="58" t="s">
        <v>73</v>
      </c>
      <c r="B39" s="66">
        <v>0</v>
      </c>
      <c r="C39" s="66">
        <v>0</v>
      </c>
      <c r="D39" s="66">
        <v>0</v>
      </c>
      <c r="E39" s="66">
        <v>0</v>
      </c>
      <c r="F39" s="66">
        <v>0</v>
      </c>
      <c r="G39" s="66">
        <v>0</v>
      </c>
      <c r="H39" s="66">
        <v>0</v>
      </c>
      <c r="I39" s="66">
        <v>0</v>
      </c>
      <c r="J39" s="66">
        <v>0</v>
      </c>
      <c r="K39" s="66">
        <v>0</v>
      </c>
    </row>
    <row r="40" spans="1:11" x14ac:dyDescent="0.2">
      <c r="A40" s="59" t="s">
        <v>74</v>
      </c>
      <c r="B40" s="85">
        <v>0</v>
      </c>
      <c r="C40" s="85">
        <v>0</v>
      </c>
      <c r="D40" s="85">
        <v>0</v>
      </c>
      <c r="E40" s="85">
        <v>0</v>
      </c>
      <c r="F40" s="85">
        <v>0</v>
      </c>
      <c r="G40" s="85">
        <v>0</v>
      </c>
      <c r="H40" s="85">
        <v>0</v>
      </c>
      <c r="I40" s="85">
        <v>0</v>
      </c>
      <c r="J40" s="85">
        <v>0</v>
      </c>
      <c r="K40" s="85">
        <v>0</v>
      </c>
    </row>
    <row r="41" spans="1:11" x14ac:dyDescent="0.2">
      <c r="A41" s="92" t="s">
        <v>120</v>
      </c>
      <c r="B41" s="90">
        <v>0</v>
      </c>
      <c r="C41" s="90">
        <v>0</v>
      </c>
      <c r="D41" s="90">
        <v>3</v>
      </c>
      <c r="E41" s="90">
        <v>0</v>
      </c>
      <c r="F41" s="90">
        <v>0</v>
      </c>
      <c r="G41" s="90">
        <v>16</v>
      </c>
      <c r="H41" s="90">
        <v>0</v>
      </c>
      <c r="I41" s="97">
        <v>0</v>
      </c>
      <c r="J41" s="97">
        <v>0</v>
      </c>
      <c r="K41" s="97">
        <v>4</v>
      </c>
    </row>
    <row r="42" spans="1:11" x14ac:dyDescent="0.2">
      <c r="A42" s="7" t="s">
        <v>66</v>
      </c>
      <c r="B42" s="15">
        <f t="shared" ref="B42:K42" si="0">SUM(B7:B41)</f>
        <v>0</v>
      </c>
      <c r="C42" s="34">
        <f t="shared" si="0"/>
        <v>0</v>
      </c>
      <c r="D42" s="15">
        <f t="shared" si="0"/>
        <v>7</v>
      </c>
      <c r="E42" s="15">
        <f t="shared" si="0"/>
        <v>0</v>
      </c>
      <c r="F42" s="15">
        <f t="shared" si="0"/>
        <v>0</v>
      </c>
      <c r="G42" s="15">
        <f t="shared" si="0"/>
        <v>27</v>
      </c>
      <c r="H42" s="15">
        <f t="shared" si="0"/>
        <v>0</v>
      </c>
      <c r="I42" s="15">
        <f t="shared" si="0"/>
        <v>0</v>
      </c>
      <c r="J42" s="15">
        <f t="shared" si="0"/>
        <v>0</v>
      </c>
      <c r="K42" s="15">
        <f t="shared" si="0"/>
        <v>4</v>
      </c>
    </row>
  </sheetData>
  <sheetProtection selectLockedCells="1"/>
  <mergeCells count="4">
    <mergeCell ref="B1:K1"/>
    <mergeCell ref="B2:K2"/>
    <mergeCell ref="B3:K3"/>
    <mergeCell ref="B4:K4"/>
  </mergeCells>
  <printOptions horizontalCentered="1"/>
  <pageMargins left="0.5" right="0.5" top="1.5" bottom="0.5" header="1" footer="0.3"/>
  <pageSetup orientation="portrait" r:id="rId1"/>
  <headerFooter>
    <oddHeader>&amp;C&amp;"Helv,Bold"LATAH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zoomScaleNormal="100" workbookViewId="0">
      <pane ySplit="6" topLeftCell="A14" activePane="bottomLeft" state="frozen"/>
      <selection activeCell="N34" sqref="N34"/>
      <selection pane="bottomLeft" activeCell="H39" sqref="H39"/>
    </sheetView>
  </sheetViews>
  <sheetFormatPr defaultRowHeight="12.75" x14ac:dyDescent="0.2"/>
  <cols>
    <col min="1" max="1" width="11.140625" bestFit="1" customWidth="1"/>
    <col min="2" max="9" width="7.7109375" customWidth="1"/>
    <col min="10" max="10" width="8.7109375" customWidth="1"/>
  </cols>
  <sheetData>
    <row r="1" spans="1:8" x14ac:dyDescent="0.2">
      <c r="A1" s="20"/>
      <c r="B1" s="111"/>
      <c r="C1" s="112"/>
      <c r="D1" s="112"/>
      <c r="E1" s="112"/>
      <c r="F1" s="112"/>
      <c r="G1" s="112"/>
      <c r="H1" s="113"/>
    </row>
    <row r="2" spans="1:8" x14ac:dyDescent="0.2">
      <c r="A2" s="21"/>
      <c r="B2" s="108" t="s">
        <v>16</v>
      </c>
      <c r="C2" s="109"/>
      <c r="D2" s="109"/>
      <c r="E2" s="109"/>
      <c r="F2" s="109"/>
      <c r="G2" s="109"/>
      <c r="H2" s="110"/>
    </row>
    <row r="3" spans="1:8" x14ac:dyDescent="0.2">
      <c r="A3" s="23"/>
      <c r="B3" s="114" t="s">
        <v>62</v>
      </c>
      <c r="C3" s="115"/>
      <c r="D3" s="115"/>
      <c r="E3" s="115"/>
      <c r="F3" s="115"/>
      <c r="G3" s="115"/>
      <c r="H3" s="116"/>
    </row>
    <row r="4" spans="1:8" x14ac:dyDescent="0.2">
      <c r="A4" s="24"/>
      <c r="B4" s="117" t="s">
        <v>67</v>
      </c>
      <c r="C4" s="118"/>
      <c r="D4" s="118"/>
      <c r="E4" s="118"/>
      <c r="F4" s="118"/>
      <c r="G4" s="118"/>
      <c r="H4" s="119"/>
    </row>
    <row r="5" spans="1:8" ht="87.75" customHeight="1" thickBot="1" x14ac:dyDescent="0.25">
      <c r="A5" s="25" t="s">
        <v>6</v>
      </c>
      <c r="B5" s="73" t="s">
        <v>129</v>
      </c>
      <c r="C5" s="73" t="s">
        <v>96</v>
      </c>
      <c r="D5" s="73" t="s">
        <v>97</v>
      </c>
      <c r="E5" s="73" t="s">
        <v>105</v>
      </c>
      <c r="F5" s="73" t="s">
        <v>98</v>
      </c>
      <c r="G5" s="73" t="s">
        <v>106</v>
      </c>
      <c r="H5" s="73" t="s">
        <v>107</v>
      </c>
    </row>
    <row r="6" spans="1:8" ht="13.5" thickBot="1" x14ac:dyDescent="0.25">
      <c r="A6" s="10"/>
      <c r="B6" s="31"/>
      <c r="C6" s="31"/>
      <c r="D6" s="31"/>
      <c r="E6" s="31"/>
      <c r="F6" s="31"/>
      <c r="G6" s="31"/>
      <c r="H6" s="41"/>
    </row>
    <row r="7" spans="1:8" x14ac:dyDescent="0.2">
      <c r="A7" s="58" t="s">
        <v>26</v>
      </c>
      <c r="B7" s="39">
        <v>0</v>
      </c>
      <c r="C7" s="39">
        <v>0</v>
      </c>
      <c r="D7" s="39">
        <v>0</v>
      </c>
      <c r="E7" s="39">
        <v>0</v>
      </c>
      <c r="F7" s="39">
        <v>0</v>
      </c>
      <c r="G7" s="39">
        <v>0</v>
      </c>
      <c r="H7" s="39">
        <v>0</v>
      </c>
    </row>
    <row r="8" spans="1:8" x14ac:dyDescent="0.2">
      <c r="A8" s="58" t="s">
        <v>27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</row>
    <row r="9" spans="1:8" x14ac:dyDescent="0.2">
      <c r="A9" s="58" t="s">
        <v>28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</row>
    <row r="10" spans="1:8" x14ac:dyDescent="0.2">
      <c r="A10" s="58" t="s">
        <v>29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</row>
    <row r="11" spans="1:8" x14ac:dyDescent="0.2">
      <c r="A11" s="58" t="s">
        <v>30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</row>
    <row r="12" spans="1:8" x14ac:dyDescent="0.2">
      <c r="A12" s="58" t="s">
        <v>31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</row>
    <row r="13" spans="1:8" x14ac:dyDescent="0.2">
      <c r="A13" s="58" t="s">
        <v>32</v>
      </c>
      <c r="B13" s="39">
        <v>0</v>
      </c>
      <c r="C13" s="39">
        <v>0</v>
      </c>
      <c r="D13" s="39">
        <v>0</v>
      </c>
      <c r="E13" s="39">
        <v>1</v>
      </c>
      <c r="F13" s="39">
        <v>0</v>
      </c>
      <c r="G13" s="39">
        <v>0</v>
      </c>
      <c r="H13" s="39">
        <v>0</v>
      </c>
    </row>
    <row r="14" spans="1:8" x14ac:dyDescent="0.2">
      <c r="A14" s="58" t="s">
        <v>33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</row>
    <row r="15" spans="1:8" x14ac:dyDescent="0.2">
      <c r="A15" s="58" t="s">
        <v>34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</row>
    <row r="16" spans="1:8" x14ac:dyDescent="0.2">
      <c r="A16" s="58" t="s">
        <v>35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</row>
    <row r="17" spans="1:8" x14ac:dyDescent="0.2">
      <c r="A17" s="58" t="s">
        <v>36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</row>
    <row r="18" spans="1:8" x14ac:dyDescent="0.2">
      <c r="A18" s="58" t="s">
        <v>37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</row>
    <row r="19" spans="1:8" x14ac:dyDescent="0.2">
      <c r="A19" s="58" t="s">
        <v>38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</row>
    <row r="20" spans="1:8" x14ac:dyDescent="0.2">
      <c r="A20" s="58" t="s">
        <v>39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</row>
    <row r="21" spans="1:8" x14ac:dyDescent="0.2">
      <c r="A21" s="58" t="s">
        <v>40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</row>
    <row r="22" spans="1:8" x14ac:dyDescent="0.2">
      <c r="A22" s="58" t="s">
        <v>41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</row>
    <row r="23" spans="1:8" x14ac:dyDescent="0.2">
      <c r="A23" s="58" t="s">
        <v>42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</row>
    <row r="24" spans="1:8" x14ac:dyDescent="0.2">
      <c r="A24" s="58" t="s">
        <v>43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</row>
    <row r="25" spans="1:8" x14ac:dyDescent="0.2">
      <c r="A25" s="58" t="s">
        <v>44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</row>
    <row r="26" spans="1:8" x14ac:dyDescent="0.2">
      <c r="A26" s="58" t="s">
        <v>45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</row>
    <row r="27" spans="1:8" x14ac:dyDescent="0.2">
      <c r="A27" s="58" t="s">
        <v>46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</row>
    <row r="28" spans="1:8" x14ac:dyDescent="0.2">
      <c r="A28" s="58" t="s">
        <v>47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</row>
    <row r="29" spans="1:8" x14ac:dyDescent="0.2">
      <c r="A29" s="58" t="s">
        <v>48</v>
      </c>
      <c r="B29" s="39">
        <v>0</v>
      </c>
      <c r="C29" s="39">
        <v>0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</row>
    <row r="30" spans="1:8" x14ac:dyDescent="0.2">
      <c r="A30" s="58" t="s">
        <v>49</v>
      </c>
      <c r="B30" s="39">
        <v>0</v>
      </c>
      <c r="C30" s="39">
        <v>0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</row>
    <row r="31" spans="1:8" x14ac:dyDescent="0.2">
      <c r="A31" s="58" t="s">
        <v>50</v>
      </c>
      <c r="B31" s="39">
        <v>0</v>
      </c>
      <c r="C31" s="39">
        <v>0</v>
      </c>
      <c r="D31" s="39">
        <v>0</v>
      </c>
      <c r="E31" s="39">
        <v>0</v>
      </c>
      <c r="F31" s="39">
        <v>0</v>
      </c>
      <c r="G31" s="39">
        <v>0</v>
      </c>
      <c r="H31" s="39">
        <v>0</v>
      </c>
    </row>
    <row r="32" spans="1:8" x14ac:dyDescent="0.2">
      <c r="A32" s="58" t="s">
        <v>76</v>
      </c>
      <c r="B32" s="39">
        <v>0</v>
      </c>
      <c r="C32" s="39">
        <v>0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</row>
    <row r="33" spans="1:8" x14ac:dyDescent="0.2">
      <c r="A33" s="58" t="s">
        <v>51</v>
      </c>
      <c r="B33" s="39">
        <v>0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</row>
    <row r="34" spans="1:8" x14ac:dyDescent="0.2">
      <c r="A34" s="58" t="s">
        <v>52</v>
      </c>
      <c r="B34" s="39">
        <v>0</v>
      </c>
      <c r="C34" s="39">
        <v>0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</row>
    <row r="35" spans="1:8" x14ac:dyDescent="0.2">
      <c r="A35" s="58" t="s">
        <v>75</v>
      </c>
      <c r="B35" s="39">
        <v>0</v>
      </c>
      <c r="C35" s="39">
        <v>0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</row>
    <row r="36" spans="1:8" x14ac:dyDescent="0.2">
      <c r="A36" s="58" t="s">
        <v>53</v>
      </c>
      <c r="B36" s="39">
        <v>0</v>
      </c>
      <c r="C36" s="39">
        <v>0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</row>
    <row r="37" spans="1:8" x14ac:dyDescent="0.2">
      <c r="A37" s="58" t="s">
        <v>54</v>
      </c>
      <c r="B37" s="39">
        <v>0</v>
      </c>
      <c r="C37" s="39">
        <v>0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</row>
    <row r="38" spans="1:8" x14ac:dyDescent="0.2">
      <c r="A38" s="58" t="s">
        <v>55</v>
      </c>
      <c r="B38" s="39">
        <v>0</v>
      </c>
      <c r="C38" s="39">
        <v>0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</row>
    <row r="39" spans="1:8" x14ac:dyDescent="0.2">
      <c r="A39" s="58" t="s">
        <v>73</v>
      </c>
      <c r="B39" s="66">
        <v>0</v>
      </c>
      <c r="C39" s="66">
        <v>0</v>
      </c>
      <c r="D39" s="66">
        <v>0</v>
      </c>
      <c r="E39" s="66">
        <v>0</v>
      </c>
      <c r="F39" s="66">
        <v>0</v>
      </c>
      <c r="G39" s="66">
        <v>0</v>
      </c>
      <c r="H39" s="66">
        <v>0</v>
      </c>
    </row>
    <row r="40" spans="1:8" x14ac:dyDescent="0.2">
      <c r="A40" s="59" t="s">
        <v>74</v>
      </c>
      <c r="B40" s="85">
        <v>0</v>
      </c>
      <c r="C40" s="85">
        <v>0</v>
      </c>
      <c r="D40" s="85">
        <v>0</v>
      </c>
      <c r="E40" s="85">
        <v>0</v>
      </c>
      <c r="F40" s="85">
        <v>0</v>
      </c>
      <c r="G40" s="85">
        <v>0</v>
      </c>
      <c r="H40" s="85">
        <v>0</v>
      </c>
    </row>
    <row r="41" spans="1:8" x14ac:dyDescent="0.2">
      <c r="A41" s="92" t="s">
        <v>120</v>
      </c>
      <c r="B41" s="90">
        <v>0</v>
      </c>
      <c r="C41" s="90">
        <v>0</v>
      </c>
      <c r="D41" s="90">
        <v>0</v>
      </c>
      <c r="E41" s="90">
        <v>1</v>
      </c>
      <c r="F41" s="90">
        <v>0</v>
      </c>
      <c r="G41" s="90">
        <v>0</v>
      </c>
      <c r="H41" s="90">
        <v>0</v>
      </c>
    </row>
    <row r="42" spans="1:8" x14ac:dyDescent="0.2">
      <c r="A42" s="7" t="s">
        <v>66</v>
      </c>
      <c r="B42" s="15">
        <f t="shared" ref="B42:H42" si="0">SUM(B7:B41)</f>
        <v>0</v>
      </c>
      <c r="C42" s="34">
        <f t="shared" si="0"/>
        <v>0</v>
      </c>
      <c r="D42" s="15">
        <f t="shared" si="0"/>
        <v>0</v>
      </c>
      <c r="E42" s="15">
        <f t="shared" si="0"/>
        <v>2</v>
      </c>
      <c r="F42" s="15">
        <f t="shared" si="0"/>
        <v>0</v>
      </c>
      <c r="G42" s="15">
        <f t="shared" si="0"/>
        <v>0</v>
      </c>
      <c r="H42" s="15">
        <f t="shared" si="0"/>
        <v>0</v>
      </c>
    </row>
  </sheetData>
  <sheetProtection selectLockedCells="1"/>
  <mergeCells count="4">
    <mergeCell ref="B1:H1"/>
    <mergeCell ref="B2:H2"/>
    <mergeCell ref="B3:H3"/>
    <mergeCell ref="B4:H4"/>
  </mergeCells>
  <printOptions horizontalCentered="1"/>
  <pageMargins left="0.5" right="0.5" top="1.5" bottom="0.5" header="1" footer="0.3"/>
  <pageSetup orientation="portrait" r:id="rId1"/>
  <headerFooter>
    <oddHeader>&amp;C&amp;"Helv,Bold"LATAH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3"/>
  <sheetViews>
    <sheetView zoomScaleNormal="100" zoomScaleSheetLayoutView="100" workbookViewId="0">
      <pane ySplit="6" topLeftCell="A10" activePane="bottomLeft" state="frozen"/>
      <selection activeCell="N34" sqref="N34"/>
      <selection pane="bottomLeft" activeCell="I41" sqref="I41"/>
    </sheetView>
  </sheetViews>
  <sheetFormatPr defaultColWidth="9.140625" defaultRowHeight="12.75" x14ac:dyDescent="0.2"/>
  <cols>
    <col min="1" max="1" width="11.140625" style="14" bestFit="1" customWidth="1"/>
    <col min="2" max="5" width="8.7109375" style="14" customWidth="1"/>
    <col min="6" max="9" width="8.7109375" style="28" customWidth="1"/>
    <col min="10" max="15" width="8.7109375" style="8" customWidth="1"/>
    <col min="16" max="16384" width="9.140625" style="8"/>
  </cols>
  <sheetData>
    <row r="1" spans="1:9" x14ac:dyDescent="0.2">
      <c r="A1" s="20"/>
      <c r="B1" s="105"/>
      <c r="C1" s="106"/>
      <c r="D1" s="106"/>
      <c r="E1" s="107"/>
      <c r="F1" s="111" t="s">
        <v>16</v>
      </c>
      <c r="G1" s="112"/>
      <c r="H1" s="112"/>
      <c r="I1" s="113"/>
    </row>
    <row r="2" spans="1:9" s="22" customFormat="1" x14ac:dyDescent="0.2">
      <c r="A2" s="21"/>
      <c r="B2" s="108" t="s">
        <v>16</v>
      </c>
      <c r="C2" s="109"/>
      <c r="D2" s="109"/>
      <c r="E2" s="110"/>
      <c r="F2" s="108" t="s">
        <v>18</v>
      </c>
      <c r="G2" s="109"/>
      <c r="H2" s="109"/>
      <c r="I2" s="110"/>
    </row>
    <row r="3" spans="1:9" s="22" customFormat="1" x14ac:dyDescent="0.2">
      <c r="A3" s="23"/>
      <c r="B3" s="117" t="s">
        <v>17</v>
      </c>
      <c r="C3" s="118"/>
      <c r="D3" s="118"/>
      <c r="E3" s="119"/>
      <c r="F3" s="117" t="s">
        <v>25</v>
      </c>
      <c r="G3" s="118"/>
      <c r="H3" s="118"/>
      <c r="I3" s="119"/>
    </row>
    <row r="4" spans="1:9" ht="13.5" customHeight="1" x14ac:dyDescent="0.2">
      <c r="A4" s="24"/>
      <c r="B4" s="1" t="s">
        <v>63</v>
      </c>
      <c r="C4" s="1" t="s">
        <v>1</v>
      </c>
      <c r="D4" s="1" t="s">
        <v>2</v>
      </c>
      <c r="E4" s="1" t="s">
        <v>21</v>
      </c>
      <c r="F4" s="1" t="s">
        <v>64</v>
      </c>
      <c r="G4" s="1" t="s">
        <v>2</v>
      </c>
      <c r="H4" s="1" t="s">
        <v>130</v>
      </c>
      <c r="I4" s="1" t="s">
        <v>1</v>
      </c>
    </row>
    <row r="5" spans="1:9" s="9" customFormat="1" ht="93" customHeight="1" thickBot="1" x14ac:dyDescent="0.25">
      <c r="A5" s="25" t="s">
        <v>6</v>
      </c>
      <c r="B5" s="5" t="s">
        <v>99</v>
      </c>
      <c r="C5" s="5" t="s">
        <v>77</v>
      </c>
      <c r="D5" s="5" t="s">
        <v>78</v>
      </c>
      <c r="E5" s="5" t="s">
        <v>22</v>
      </c>
      <c r="F5" s="5" t="s">
        <v>79</v>
      </c>
      <c r="G5" s="5" t="s">
        <v>80</v>
      </c>
      <c r="H5" s="5" t="s">
        <v>131</v>
      </c>
      <c r="I5" s="5" t="s">
        <v>81</v>
      </c>
    </row>
    <row r="6" spans="1:9" s="13" customFormat="1" ht="13.5" thickBot="1" x14ac:dyDescent="0.25">
      <c r="A6" s="10"/>
      <c r="B6" s="31"/>
      <c r="C6" s="31"/>
      <c r="D6" s="31"/>
      <c r="E6" s="31"/>
      <c r="F6" s="11"/>
      <c r="G6" s="11"/>
      <c r="H6" s="11"/>
      <c r="I6" s="12"/>
    </row>
    <row r="7" spans="1:9" s="13" customFormat="1" x14ac:dyDescent="0.2">
      <c r="A7" s="58" t="s">
        <v>26</v>
      </c>
      <c r="B7" s="67">
        <v>3</v>
      </c>
      <c r="C7" s="67">
        <v>39</v>
      </c>
      <c r="D7" s="67">
        <v>37</v>
      </c>
      <c r="E7" s="67">
        <v>1</v>
      </c>
      <c r="F7" s="67">
        <v>4</v>
      </c>
      <c r="G7" s="67">
        <v>38</v>
      </c>
      <c r="H7" s="67">
        <v>0</v>
      </c>
      <c r="I7" s="67">
        <v>37</v>
      </c>
    </row>
    <row r="8" spans="1:9" s="13" customFormat="1" x14ac:dyDescent="0.2">
      <c r="A8" s="58" t="s">
        <v>27</v>
      </c>
      <c r="B8" s="39">
        <v>23</v>
      </c>
      <c r="C8" s="39">
        <v>113</v>
      </c>
      <c r="D8" s="39">
        <v>149</v>
      </c>
      <c r="E8" s="39">
        <v>6</v>
      </c>
      <c r="F8" s="39">
        <v>29</v>
      </c>
      <c r="G8" s="39">
        <v>157</v>
      </c>
      <c r="H8" s="39">
        <v>0</v>
      </c>
      <c r="I8" s="39">
        <v>102</v>
      </c>
    </row>
    <row r="9" spans="1:9" s="13" customFormat="1" x14ac:dyDescent="0.2">
      <c r="A9" s="58" t="s">
        <v>28</v>
      </c>
      <c r="B9" s="39">
        <v>6</v>
      </c>
      <c r="C9" s="39">
        <v>52</v>
      </c>
      <c r="D9" s="39">
        <v>172</v>
      </c>
      <c r="E9" s="39">
        <v>7</v>
      </c>
      <c r="F9" s="39">
        <v>15</v>
      </c>
      <c r="G9" s="39">
        <v>173</v>
      </c>
      <c r="H9" s="39">
        <v>0</v>
      </c>
      <c r="I9" s="39">
        <v>44</v>
      </c>
    </row>
    <row r="10" spans="1:9" s="13" customFormat="1" x14ac:dyDescent="0.2">
      <c r="A10" s="58" t="s">
        <v>29</v>
      </c>
      <c r="B10" s="39">
        <v>3</v>
      </c>
      <c r="C10" s="39">
        <v>43</v>
      </c>
      <c r="D10" s="39">
        <v>121</v>
      </c>
      <c r="E10" s="39">
        <v>3</v>
      </c>
      <c r="F10" s="39">
        <v>7</v>
      </c>
      <c r="G10" s="39">
        <v>126</v>
      </c>
      <c r="H10" s="39">
        <v>0</v>
      </c>
      <c r="I10" s="39">
        <v>38</v>
      </c>
    </row>
    <row r="11" spans="1:9" s="13" customFormat="1" x14ac:dyDescent="0.2">
      <c r="A11" s="58" t="s">
        <v>30</v>
      </c>
      <c r="B11" s="39">
        <v>6</v>
      </c>
      <c r="C11" s="39">
        <v>67</v>
      </c>
      <c r="D11" s="39">
        <v>139</v>
      </c>
      <c r="E11" s="39">
        <v>5</v>
      </c>
      <c r="F11" s="39">
        <v>13</v>
      </c>
      <c r="G11" s="39">
        <v>147</v>
      </c>
      <c r="H11" s="39">
        <v>0</v>
      </c>
      <c r="I11" s="39">
        <v>54</v>
      </c>
    </row>
    <row r="12" spans="1:9" s="13" customFormat="1" x14ac:dyDescent="0.2">
      <c r="A12" s="58" t="s">
        <v>31</v>
      </c>
      <c r="B12" s="39">
        <v>7</v>
      </c>
      <c r="C12" s="39">
        <v>120</v>
      </c>
      <c r="D12" s="39">
        <v>136</v>
      </c>
      <c r="E12" s="39">
        <v>6</v>
      </c>
      <c r="F12" s="39">
        <v>16</v>
      </c>
      <c r="G12" s="39">
        <v>136</v>
      </c>
      <c r="H12" s="39">
        <v>0</v>
      </c>
      <c r="I12" s="39">
        <v>109</v>
      </c>
    </row>
    <row r="13" spans="1:9" s="13" customFormat="1" x14ac:dyDescent="0.2">
      <c r="A13" s="58" t="s">
        <v>32</v>
      </c>
      <c r="B13" s="39">
        <v>12</v>
      </c>
      <c r="C13" s="39">
        <v>99</v>
      </c>
      <c r="D13" s="39">
        <v>187</v>
      </c>
      <c r="E13" s="39">
        <v>3</v>
      </c>
      <c r="F13" s="39">
        <v>24</v>
      </c>
      <c r="G13" s="39">
        <v>184</v>
      </c>
      <c r="H13" s="39">
        <v>0</v>
      </c>
      <c r="I13" s="39">
        <v>89</v>
      </c>
    </row>
    <row r="14" spans="1:9" s="13" customFormat="1" x14ac:dyDescent="0.2">
      <c r="A14" s="58" t="s">
        <v>33</v>
      </c>
      <c r="B14" s="39">
        <v>32</v>
      </c>
      <c r="C14" s="39">
        <v>212</v>
      </c>
      <c r="D14" s="39">
        <v>186</v>
      </c>
      <c r="E14" s="39">
        <v>5</v>
      </c>
      <c r="F14" s="39">
        <v>34</v>
      </c>
      <c r="G14" s="39">
        <v>187</v>
      </c>
      <c r="H14" s="39">
        <v>0</v>
      </c>
      <c r="I14" s="39">
        <v>208</v>
      </c>
    </row>
    <row r="15" spans="1:9" s="13" customFormat="1" x14ac:dyDescent="0.2">
      <c r="A15" s="58" t="s">
        <v>34</v>
      </c>
      <c r="B15" s="39">
        <v>3</v>
      </c>
      <c r="C15" s="39">
        <v>41</v>
      </c>
      <c r="D15" s="39">
        <v>120</v>
      </c>
      <c r="E15" s="39">
        <v>0</v>
      </c>
      <c r="F15" s="39">
        <v>10</v>
      </c>
      <c r="G15" s="39">
        <v>112</v>
      </c>
      <c r="H15" s="39">
        <v>0</v>
      </c>
      <c r="I15" s="39">
        <v>40</v>
      </c>
    </row>
    <row r="16" spans="1:9" s="13" customFormat="1" x14ac:dyDescent="0.2">
      <c r="A16" s="58" t="s">
        <v>35</v>
      </c>
      <c r="B16" s="39">
        <v>9</v>
      </c>
      <c r="C16" s="39">
        <v>75</v>
      </c>
      <c r="D16" s="39">
        <v>127</v>
      </c>
      <c r="E16" s="39">
        <v>7</v>
      </c>
      <c r="F16" s="39">
        <v>16</v>
      </c>
      <c r="G16" s="39">
        <v>138</v>
      </c>
      <c r="H16" s="39">
        <v>0</v>
      </c>
      <c r="I16" s="39">
        <v>63</v>
      </c>
    </row>
    <row r="17" spans="1:9" s="13" customFormat="1" x14ac:dyDescent="0.2">
      <c r="A17" s="58" t="s">
        <v>36</v>
      </c>
      <c r="B17" s="39">
        <v>5</v>
      </c>
      <c r="C17" s="39">
        <v>45</v>
      </c>
      <c r="D17" s="39">
        <v>91</v>
      </c>
      <c r="E17" s="39">
        <v>8</v>
      </c>
      <c r="F17" s="39">
        <v>14</v>
      </c>
      <c r="G17" s="39">
        <v>90</v>
      </c>
      <c r="H17" s="39">
        <v>0</v>
      </c>
      <c r="I17" s="39">
        <v>42</v>
      </c>
    </row>
    <row r="18" spans="1:9" s="13" customFormat="1" x14ac:dyDescent="0.2">
      <c r="A18" s="58" t="s">
        <v>37</v>
      </c>
      <c r="B18" s="39">
        <v>13</v>
      </c>
      <c r="C18" s="39">
        <v>60</v>
      </c>
      <c r="D18" s="39">
        <v>162</v>
      </c>
      <c r="E18" s="39">
        <v>5</v>
      </c>
      <c r="F18" s="39">
        <v>15</v>
      </c>
      <c r="G18" s="39">
        <v>168</v>
      </c>
      <c r="H18" s="39">
        <v>0</v>
      </c>
      <c r="I18" s="39">
        <v>51</v>
      </c>
    </row>
    <row r="19" spans="1:9" s="13" customFormat="1" x14ac:dyDescent="0.2">
      <c r="A19" s="58" t="s">
        <v>38</v>
      </c>
      <c r="B19" s="39">
        <v>6</v>
      </c>
      <c r="C19" s="39">
        <v>41</v>
      </c>
      <c r="D19" s="39">
        <v>82</v>
      </c>
      <c r="E19" s="39">
        <v>1</v>
      </c>
      <c r="F19" s="39">
        <v>10</v>
      </c>
      <c r="G19" s="39">
        <v>78</v>
      </c>
      <c r="H19" s="39">
        <v>0</v>
      </c>
      <c r="I19" s="39">
        <v>37</v>
      </c>
    </row>
    <row r="20" spans="1:9" s="13" customFormat="1" x14ac:dyDescent="0.2">
      <c r="A20" s="58" t="s">
        <v>39</v>
      </c>
      <c r="B20" s="39">
        <v>10</v>
      </c>
      <c r="C20" s="39">
        <v>63</v>
      </c>
      <c r="D20" s="39">
        <v>90</v>
      </c>
      <c r="E20" s="39">
        <v>1</v>
      </c>
      <c r="F20" s="39">
        <v>18</v>
      </c>
      <c r="G20" s="39">
        <v>87</v>
      </c>
      <c r="H20" s="39">
        <v>0</v>
      </c>
      <c r="I20" s="39">
        <v>57</v>
      </c>
    </row>
    <row r="21" spans="1:9" s="13" customFormat="1" x14ac:dyDescent="0.2">
      <c r="A21" s="58" t="s">
        <v>40</v>
      </c>
      <c r="B21" s="39">
        <v>7</v>
      </c>
      <c r="C21" s="39">
        <v>51</v>
      </c>
      <c r="D21" s="39">
        <v>114</v>
      </c>
      <c r="E21" s="39">
        <v>4</v>
      </c>
      <c r="F21" s="39">
        <v>7</v>
      </c>
      <c r="G21" s="39">
        <v>117</v>
      </c>
      <c r="H21" s="39">
        <v>0</v>
      </c>
      <c r="I21" s="39">
        <v>51</v>
      </c>
    </row>
    <row r="22" spans="1:9" s="13" customFormat="1" x14ac:dyDescent="0.2">
      <c r="A22" s="58" t="s">
        <v>41</v>
      </c>
      <c r="B22" s="39">
        <v>18</v>
      </c>
      <c r="C22" s="39">
        <v>169</v>
      </c>
      <c r="D22" s="39">
        <v>132</v>
      </c>
      <c r="E22" s="39">
        <v>7</v>
      </c>
      <c r="F22" s="39">
        <v>31</v>
      </c>
      <c r="G22" s="39">
        <v>141</v>
      </c>
      <c r="H22" s="39">
        <v>0</v>
      </c>
      <c r="I22" s="39">
        <v>150</v>
      </c>
    </row>
    <row r="23" spans="1:9" s="13" customFormat="1" x14ac:dyDescent="0.2">
      <c r="A23" s="58" t="s">
        <v>42</v>
      </c>
      <c r="B23" s="39">
        <v>10</v>
      </c>
      <c r="C23" s="39">
        <v>50</v>
      </c>
      <c r="D23" s="39">
        <v>127</v>
      </c>
      <c r="E23" s="39">
        <v>3</v>
      </c>
      <c r="F23" s="39">
        <v>11</v>
      </c>
      <c r="G23" s="39">
        <v>130</v>
      </c>
      <c r="H23" s="39">
        <v>0</v>
      </c>
      <c r="I23" s="39">
        <v>46</v>
      </c>
    </row>
    <row r="24" spans="1:9" s="13" customFormat="1" x14ac:dyDescent="0.2">
      <c r="A24" s="58" t="s">
        <v>43</v>
      </c>
      <c r="B24" s="39">
        <v>17</v>
      </c>
      <c r="C24" s="39">
        <v>147</v>
      </c>
      <c r="D24" s="39">
        <v>104</v>
      </c>
      <c r="E24" s="39">
        <v>5</v>
      </c>
      <c r="F24" s="39">
        <v>32</v>
      </c>
      <c r="G24" s="39">
        <v>101</v>
      </c>
      <c r="H24" s="39">
        <v>0</v>
      </c>
      <c r="I24" s="39">
        <v>130</v>
      </c>
    </row>
    <row r="25" spans="1:9" s="13" customFormat="1" x14ac:dyDescent="0.2">
      <c r="A25" s="58" t="s">
        <v>44</v>
      </c>
      <c r="B25" s="39">
        <v>4</v>
      </c>
      <c r="C25" s="39">
        <v>55</v>
      </c>
      <c r="D25" s="39">
        <v>416</v>
      </c>
      <c r="E25" s="39">
        <v>3</v>
      </c>
      <c r="F25" s="39">
        <v>13</v>
      </c>
      <c r="G25" s="39">
        <v>418</v>
      </c>
      <c r="H25" s="39">
        <v>0</v>
      </c>
      <c r="I25" s="39">
        <v>43</v>
      </c>
    </row>
    <row r="26" spans="1:9" s="13" customFormat="1" x14ac:dyDescent="0.2">
      <c r="A26" s="58" t="s">
        <v>45</v>
      </c>
      <c r="B26" s="39">
        <v>0</v>
      </c>
      <c r="C26" s="39">
        <v>4</v>
      </c>
      <c r="D26" s="39">
        <v>24</v>
      </c>
      <c r="E26" s="39">
        <v>0</v>
      </c>
      <c r="F26" s="39">
        <v>0</v>
      </c>
      <c r="G26" s="39">
        <v>24</v>
      </c>
      <c r="H26" s="39">
        <v>0</v>
      </c>
      <c r="I26" s="39">
        <v>4</v>
      </c>
    </row>
    <row r="27" spans="1:9" s="13" customFormat="1" x14ac:dyDescent="0.2">
      <c r="A27" s="58" t="s">
        <v>46</v>
      </c>
      <c r="B27" s="39">
        <v>18</v>
      </c>
      <c r="C27" s="39">
        <v>81</v>
      </c>
      <c r="D27" s="39">
        <v>316</v>
      </c>
      <c r="E27" s="39">
        <v>6</v>
      </c>
      <c r="F27" s="39">
        <v>16</v>
      </c>
      <c r="G27" s="39">
        <v>328</v>
      </c>
      <c r="H27" s="39">
        <v>0</v>
      </c>
      <c r="I27" s="39">
        <v>69</v>
      </c>
    </row>
    <row r="28" spans="1:9" s="13" customFormat="1" x14ac:dyDescent="0.2">
      <c r="A28" s="58" t="s">
        <v>47</v>
      </c>
      <c r="B28" s="39">
        <v>1</v>
      </c>
      <c r="C28" s="39">
        <v>11</v>
      </c>
      <c r="D28" s="39">
        <v>121</v>
      </c>
      <c r="E28" s="39">
        <v>2</v>
      </c>
      <c r="F28" s="39">
        <v>4</v>
      </c>
      <c r="G28" s="39">
        <v>122</v>
      </c>
      <c r="H28" s="39">
        <v>0</v>
      </c>
      <c r="I28" s="39">
        <v>7</v>
      </c>
    </row>
    <row r="29" spans="1:9" s="13" customFormat="1" x14ac:dyDescent="0.2">
      <c r="A29" s="58" t="s">
        <v>48</v>
      </c>
      <c r="B29" s="39">
        <v>5</v>
      </c>
      <c r="C29" s="39">
        <v>42</v>
      </c>
      <c r="D29" s="39">
        <v>184</v>
      </c>
      <c r="E29" s="39">
        <v>2</v>
      </c>
      <c r="F29" s="39">
        <v>9</v>
      </c>
      <c r="G29" s="39">
        <v>187</v>
      </c>
      <c r="H29" s="39">
        <v>0</v>
      </c>
      <c r="I29" s="39">
        <v>34</v>
      </c>
    </row>
    <row r="30" spans="1:9" s="13" customFormat="1" x14ac:dyDescent="0.2">
      <c r="A30" s="58" t="s">
        <v>49</v>
      </c>
      <c r="B30" s="39">
        <v>3</v>
      </c>
      <c r="C30" s="39">
        <v>22</v>
      </c>
      <c r="D30" s="39">
        <v>153</v>
      </c>
      <c r="E30" s="39">
        <v>2</v>
      </c>
      <c r="F30" s="39">
        <v>5</v>
      </c>
      <c r="G30" s="39">
        <v>146</v>
      </c>
      <c r="H30" s="39">
        <v>0</v>
      </c>
      <c r="I30" s="39">
        <v>26</v>
      </c>
    </row>
    <row r="31" spans="1:9" s="13" customFormat="1" x14ac:dyDescent="0.2">
      <c r="A31" s="58" t="s">
        <v>50</v>
      </c>
      <c r="B31" s="39">
        <v>1</v>
      </c>
      <c r="C31" s="39">
        <v>3</v>
      </c>
      <c r="D31" s="39">
        <v>56</v>
      </c>
      <c r="E31" s="39">
        <v>1</v>
      </c>
      <c r="F31" s="39">
        <v>0</v>
      </c>
      <c r="G31" s="39">
        <v>57</v>
      </c>
      <c r="H31" s="39">
        <v>0</v>
      </c>
      <c r="I31" s="39">
        <v>4</v>
      </c>
    </row>
    <row r="32" spans="1:9" s="13" customFormat="1" x14ac:dyDescent="0.2">
      <c r="A32" s="58" t="s">
        <v>76</v>
      </c>
      <c r="B32" s="39">
        <v>5</v>
      </c>
      <c r="C32" s="39">
        <v>16</v>
      </c>
      <c r="D32" s="39">
        <v>114</v>
      </c>
      <c r="E32" s="39">
        <v>2</v>
      </c>
      <c r="F32" s="39">
        <v>2</v>
      </c>
      <c r="G32" s="39">
        <v>123</v>
      </c>
      <c r="H32" s="39">
        <v>0</v>
      </c>
      <c r="I32" s="39">
        <v>11</v>
      </c>
    </row>
    <row r="33" spans="1:9" s="13" customFormat="1" x14ac:dyDescent="0.2">
      <c r="A33" s="58" t="s">
        <v>51</v>
      </c>
      <c r="B33" s="39">
        <v>11</v>
      </c>
      <c r="C33" s="39">
        <v>43</v>
      </c>
      <c r="D33" s="39">
        <v>349</v>
      </c>
      <c r="E33" s="39">
        <v>1</v>
      </c>
      <c r="F33" s="39">
        <v>10</v>
      </c>
      <c r="G33" s="39">
        <v>353</v>
      </c>
      <c r="H33" s="39">
        <v>0</v>
      </c>
      <c r="I33" s="39">
        <v>36</v>
      </c>
    </row>
    <row r="34" spans="1:9" s="13" customFormat="1" ht="14.45" customHeight="1" x14ac:dyDescent="0.2">
      <c r="A34" s="58" t="s">
        <v>52</v>
      </c>
      <c r="B34" s="39">
        <v>5</v>
      </c>
      <c r="C34" s="39">
        <v>21</v>
      </c>
      <c r="D34" s="39">
        <v>224</v>
      </c>
      <c r="E34" s="39">
        <v>4</v>
      </c>
      <c r="F34" s="39">
        <v>3</v>
      </c>
      <c r="G34" s="39">
        <v>228</v>
      </c>
      <c r="H34" s="39">
        <v>0</v>
      </c>
      <c r="I34" s="39">
        <v>19</v>
      </c>
    </row>
    <row r="35" spans="1:9" s="13" customFormat="1" x14ac:dyDescent="0.2">
      <c r="A35" s="58" t="s">
        <v>75</v>
      </c>
      <c r="B35" s="39">
        <v>13</v>
      </c>
      <c r="C35" s="39">
        <v>55</v>
      </c>
      <c r="D35" s="39">
        <v>257</v>
      </c>
      <c r="E35" s="39">
        <v>3</v>
      </c>
      <c r="F35" s="39">
        <v>17</v>
      </c>
      <c r="G35" s="39">
        <v>261</v>
      </c>
      <c r="H35" s="39">
        <v>0</v>
      </c>
      <c r="I35" s="39">
        <v>46</v>
      </c>
    </row>
    <row r="36" spans="1:9" s="26" customFormat="1" x14ac:dyDescent="0.2">
      <c r="A36" s="58" t="s">
        <v>53</v>
      </c>
      <c r="B36" s="39">
        <v>4</v>
      </c>
      <c r="C36" s="39">
        <v>28</v>
      </c>
      <c r="D36" s="39">
        <v>141</v>
      </c>
      <c r="E36" s="39">
        <v>3</v>
      </c>
      <c r="F36" s="39">
        <v>4</v>
      </c>
      <c r="G36" s="39">
        <v>144</v>
      </c>
      <c r="H36" s="39">
        <v>0</v>
      </c>
      <c r="I36" s="39">
        <v>27</v>
      </c>
    </row>
    <row r="37" spans="1:9" s="26" customFormat="1" x14ac:dyDescent="0.2">
      <c r="A37" s="58" t="s">
        <v>54</v>
      </c>
      <c r="B37" s="39">
        <v>1</v>
      </c>
      <c r="C37" s="39">
        <v>14</v>
      </c>
      <c r="D37" s="39">
        <v>98</v>
      </c>
      <c r="E37" s="39">
        <v>0</v>
      </c>
      <c r="F37" s="39">
        <v>2</v>
      </c>
      <c r="G37" s="39">
        <v>98</v>
      </c>
      <c r="H37" s="39">
        <v>0</v>
      </c>
      <c r="I37" s="39">
        <v>12</v>
      </c>
    </row>
    <row r="38" spans="1:9" s="13" customFormat="1" x14ac:dyDescent="0.2">
      <c r="A38" s="58" t="s">
        <v>55</v>
      </c>
      <c r="B38" s="39">
        <v>0</v>
      </c>
      <c r="C38" s="39">
        <v>4</v>
      </c>
      <c r="D38" s="39">
        <v>49</v>
      </c>
      <c r="E38" s="39">
        <v>1</v>
      </c>
      <c r="F38" s="39">
        <v>1</v>
      </c>
      <c r="G38" s="39">
        <v>49</v>
      </c>
      <c r="H38" s="39">
        <v>0</v>
      </c>
      <c r="I38" s="39">
        <v>5</v>
      </c>
    </row>
    <row r="39" spans="1:9" s="13" customFormat="1" x14ac:dyDescent="0.2">
      <c r="A39" s="58" t="s">
        <v>73</v>
      </c>
      <c r="B39" s="66">
        <v>5</v>
      </c>
      <c r="C39" s="66">
        <v>16</v>
      </c>
      <c r="D39" s="66">
        <v>47</v>
      </c>
      <c r="E39" s="66">
        <v>1</v>
      </c>
      <c r="F39" s="66">
        <v>2</v>
      </c>
      <c r="G39" s="66">
        <v>54</v>
      </c>
      <c r="H39" s="66">
        <v>0</v>
      </c>
      <c r="I39" s="66">
        <v>13</v>
      </c>
    </row>
    <row r="40" spans="1:9" s="13" customFormat="1" x14ac:dyDescent="0.2">
      <c r="A40" s="59" t="s">
        <v>74</v>
      </c>
      <c r="B40" s="85">
        <v>2</v>
      </c>
      <c r="C40" s="85">
        <v>35</v>
      </c>
      <c r="D40" s="85">
        <v>163</v>
      </c>
      <c r="E40" s="85">
        <v>1</v>
      </c>
      <c r="F40" s="85">
        <v>8</v>
      </c>
      <c r="G40" s="85">
        <v>162</v>
      </c>
      <c r="H40" s="85">
        <v>0</v>
      </c>
      <c r="I40" s="85">
        <v>28</v>
      </c>
    </row>
    <row r="41" spans="1:9" s="13" customFormat="1" x14ac:dyDescent="0.2">
      <c r="A41" s="92" t="s">
        <v>120</v>
      </c>
      <c r="B41" s="90">
        <v>264</v>
      </c>
      <c r="C41" s="90">
        <v>8436</v>
      </c>
      <c r="D41" s="90">
        <v>4513</v>
      </c>
      <c r="E41" s="90">
        <v>78</v>
      </c>
      <c r="F41" s="90">
        <v>439</v>
      </c>
      <c r="G41" s="90">
        <v>4640</v>
      </c>
      <c r="H41" s="90">
        <v>1</v>
      </c>
      <c r="I41" s="90">
        <v>8108</v>
      </c>
    </row>
    <row r="42" spans="1:9" s="13" customFormat="1" x14ac:dyDescent="0.2">
      <c r="A42" s="7" t="s">
        <v>0</v>
      </c>
      <c r="B42" s="15">
        <f t="shared" ref="B42:I42" si="0">SUM(B7:B41)</f>
        <v>532</v>
      </c>
      <c r="C42" s="34">
        <f t="shared" si="0"/>
        <v>10373</v>
      </c>
      <c r="D42" s="34">
        <f t="shared" si="0"/>
        <v>9501</v>
      </c>
      <c r="E42" s="15">
        <f>SUM(E7:E41)</f>
        <v>187</v>
      </c>
      <c r="F42" s="15">
        <f t="shared" si="0"/>
        <v>841</v>
      </c>
      <c r="G42" s="15">
        <f t="shared" si="0"/>
        <v>9704</v>
      </c>
      <c r="H42" s="15">
        <f t="shared" si="0"/>
        <v>1</v>
      </c>
      <c r="I42" s="15">
        <f t="shared" si="0"/>
        <v>9840</v>
      </c>
    </row>
    <row r="43" spans="1:9" s="13" customFormat="1" x14ac:dyDescent="0.2">
      <c r="A43" s="14"/>
      <c r="B43" s="14"/>
      <c r="C43" s="14"/>
      <c r="D43" s="14"/>
      <c r="E43" s="14"/>
      <c r="F43" s="28"/>
      <c r="G43" s="28"/>
      <c r="H43" s="28"/>
      <c r="I43" s="28"/>
    </row>
    <row r="44" spans="1:9" s="13" customFormat="1" x14ac:dyDescent="0.2">
      <c r="A44" s="14"/>
      <c r="B44" s="14"/>
      <c r="C44" s="14"/>
      <c r="D44" s="14"/>
      <c r="E44" s="14"/>
      <c r="F44" s="28"/>
      <c r="G44" s="28"/>
      <c r="H44" s="28"/>
      <c r="I44" s="28"/>
    </row>
    <row r="45" spans="1:9" s="13" customFormat="1" x14ac:dyDescent="0.2">
      <c r="A45" s="14"/>
      <c r="B45" s="14"/>
      <c r="C45" s="14"/>
      <c r="D45" s="14"/>
      <c r="E45" s="14"/>
      <c r="F45" s="28"/>
      <c r="G45" s="28"/>
      <c r="H45" s="28"/>
      <c r="I45" s="28"/>
    </row>
    <row r="46" spans="1:9" s="13" customFormat="1" x14ac:dyDescent="0.2">
      <c r="A46" s="14"/>
      <c r="B46" s="14"/>
      <c r="C46" s="14"/>
      <c r="D46" s="14"/>
      <c r="E46" s="14"/>
      <c r="F46" s="28"/>
      <c r="G46" s="28"/>
      <c r="H46" s="28"/>
      <c r="I46" s="28"/>
    </row>
    <row r="47" spans="1:9" s="13" customFormat="1" x14ac:dyDescent="0.2">
      <c r="A47" s="14"/>
      <c r="B47" s="14"/>
      <c r="C47" s="14"/>
      <c r="D47" s="14"/>
      <c r="E47" s="14"/>
      <c r="F47" s="28"/>
      <c r="G47" s="28"/>
      <c r="H47" s="28"/>
      <c r="I47" s="28"/>
    </row>
    <row r="48" spans="1:9" s="13" customFormat="1" ht="14.45" customHeight="1" x14ac:dyDescent="0.2">
      <c r="A48" s="14"/>
      <c r="B48" s="14"/>
      <c r="C48" s="14"/>
      <c r="D48" s="14"/>
      <c r="E48" s="14"/>
      <c r="F48" s="28"/>
      <c r="G48" s="28"/>
      <c r="H48" s="28"/>
      <c r="I48" s="28"/>
    </row>
    <row r="49" spans="1:9" s="13" customFormat="1" x14ac:dyDescent="0.2">
      <c r="A49" s="14"/>
      <c r="B49" s="14"/>
      <c r="C49" s="14"/>
      <c r="D49" s="14"/>
      <c r="E49" s="14"/>
      <c r="F49" s="28"/>
      <c r="G49" s="28"/>
      <c r="H49" s="28"/>
      <c r="I49" s="28"/>
    </row>
    <row r="50" spans="1:9" s="26" customFormat="1" x14ac:dyDescent="0.2">
      <c r="A50" s="14"/>
      <c r="B50" s="14"/>
      <c r="C50" s="14"/>
      <c r="D50" s="14"/>
      <c r="E50" s="14"/>
      <c r="F50" s="28"/>
      <c r="G50" s="28"/>
      <c r="H50" s="28"/>
      <c r="I50" s="28"/>
    </row>
    <row r="51" spans="1:9" s="26" customFormat="1" x14ac:dyDescent="0.2">
      <c r="A51" s="14"/>
      <c r="B51" s="14"/>
      <c r="C51" s="14"/>
      <c r="D51" s="14"/>
      <c r="E51" s="14"/>
      <c r="F51" s="28"/>
      <c r="G51" s="28"/>
      <c r="H51" s="28"/>
      <c r="I51" s="28"/>
    </row>
    <row r="52" spans="1:9" s="26" customFormat="1" x14ac:dyDescent="0.2">
      <c r="A52" s="14"/>
      <c r="B52" s="14"/>
      <c r="C52" s="14"/>
      <c r="D52" s="14"/>
      <c r="E52" s="14"/>
      <c r="F52" s="28"/>
      <c r="G52" s="28"/>
      <c r="H52" s="28"/>
      <c r="I52" s="28"/>
    </row>
    <row r="53" spans="1:9" s="26" customFormat="1" x14ac:dyDescent="0.2">
      <c r="A53" s="14"/>
      <c r="B53" s="14"/>
      <c r="C53" s="14"/>
      <c r="D53" s="14"/>
      <c r="E53" s="14"/>
      <c r="F53" s="28"/>
      <c r="G53" s="28"/>
      <c r="H53" s="28"/>
      <c r="I53" s="28"/>
    </row>
  </sheetData>
  <sheetProtection selectLockedCells="1"/>
  <mergeCells count="6"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0.5" right="0.5" top="1.5" bottom="0.5" header="1" footer="0.3"/>
  <pageSetup orientation="portrait" r:id="rId1"/>
  <headerFooter>
    <oddHeader>&amp;C&amp;"Helv,Bold"LATAH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4"/>
  <sheetViews>
    <sheetView zoomScaleNormal="100" zoomScaleSheetLayoutView="100" workbookViewId="0">
      <pane ySplit="6" topLeftCell="A28" activePane="bottomLeft" state="frozen"/>
      <selection activeCell="N34" sqref="N34"/>
      <selection pane="bottomLeft" activeCell="K42" sqref="K42"/>
    </sheetView>
  </sheetViews>
  <sheetFormatPr defaultColWidth="9.140625" defaultRowHeight="12.75" x14ac:dyDescent="0.2"/>
  <cols>
    <col min="1" max="1" width="11.140625" style="14" bestFit="1" customWidth="1"/>
    <col min="2" max="13" width="8.7109375" style="8" customWidth="1"/>
    <col min="14" max="16384" width="9.140625" style="8"/>
  </cols>
  <sheetData>
    <row r="1" spans="1:8" x14ac:dyDescent="0.2">
      <c r="A1" s="40"/>
      <c r="B1" s="111"/>
      <c r="C1" s="113"/>
      <c r="D1" s="105"/>
      <c r="E1" s="106"/>
      <c r="F1" s="106"/>
      <c r="G1" s="106"/>
      <c r="H1" s="107"/>
    </row>
    <row r="2" spans="1:8" x14ac:dyDescent="0.2">
      <c r="A2" s="32"/>
      <c r="B2" s="108" t="s">
        <v>68</v>
      </c>
      <c r="C2" s="110"/>
      <c r="D2" s="108" t="s">
        <v>4</v>
      </c>
      <c r="E2" s="109"/>
      <c r="F2" s="109"/>
      <c r="G2" s="109"/>
      <c r="H2" s="110"/>
    </row>
    <row r="3" spans="1:8" x14ac:dyDescent="0.2">
      <c r="A3" s="23"/>
      <c r="B3" s="108" t="s">
        <v>69</v>
      </c>
      <c r="C3" s="124"/>
      <c r="D3" s="108" t="s">
        <v>5</v>
      </c>
      <c r="E3" s="109"/>
      <c r="F3" s="109"/>
      <c r="G3" s="109"/>
      <c r="H3" s="110"/>
    </row>
    <row r="4" spans="1:8" x14ac:dyDescent="0.2">
      <c r="A4" s="24"/>
      <c r="B4" s="117" t="s">
        <v>82</v>
      </c>
      <c r="C4" s="119"/>
      <c r="D4" s="120"/>
      <c r="E4" s="121"/>
      <c r="F4" s="121"/>
      <c r="G4" s="121"/>
      <c r="H4" s="122"/>
    </row>
    <row r="5" spans="1:8" ht="93" customHeight="1" thickBot="1" x14ac:dyDescent="0.25">
      <c r="A5" s="25" t="s">
        <v>6</v>
      </c>
      <c r="B5" s="4" t="s">
        <v>70</v>
      </c>
      <c r="C5" s="4" t="s">
        <v>71</v>
      </c>
      <c r="D5" s="5" t="s">
        <v>9</v>
      </c>
      <c r="E5" s="5" t="s">
        <v>10</v>
      </c>
      <c r="F5" s="5" t="s">
        <v>13</v>
      </c>
      <c r="G5" s="5" t="s">
        <v>14</v>
      </c>
      <c r="H5" s="3" t="s">
        <v>11</v>
      </c>
    </row>
    <row r="6" spans="1:8" ht="13.5" thickBot="1" x14ac:dyDescent="0.25">
      <c r="A6" s="10"/>
      <c r="B6" s="11"/>
      <c r="C6" s="11"/>
      <c r="D6" s="11"/>
      <c r="E6" s="11"/>
      <c r="F6" s="11"/>
      <c r="G6" s="11"/>
      <c r="H6" s="12"/>
    </row>
    <row r="7" spans="1:8" x14ac:dyDescent="0.2">
      <c r="A7" s="58" t="s">
        <v>26</v>
      </c>
      <c r="B7" s="55">
        <v>54</v>
      </c>
      <c r="C7" s="16">
        <v>13</v>
      </c>
      <c r="D7" s="27">
        <v>296</v>
      </c>
      <c r="E7" s="27">
        <v>36</v>
      </c>
      <c r="F7" s="36">
        <f t="shared" ref="F7:F41" si="0">IF(D7&lt;&gt;0,E7+D7,"")</f>
        <v>332</v>
      </c>
      <c r="G7" s="16">
        <v>82</v>
      </c>
      <c r="H7" s="17">
        <f t="shared" ref="H7:H42" si="1">IF(G7&lt;&gt;0,G7/F7,"")</f>
        <v>0.24698795180722891</v>
      </c>
    </row>
    <row r="8" spans="1:8" x14ac:dyDescent="0.2">
      <c r="A8" s="58" t="s">
        <v>27</v>
      </c>
      <c r="B8" s="27">
        <v>180</v>
      </c>
      <c r="C8" s="18">
        <v>66</v>
      </c>
      <c r="D8" s="27">
        <v>1218</v>
      </c>
      <c r="E8" s="27">
        <v>116</v>
      </c>
      <c r="F8" s="37">
        <f t="shared" si="0"/>
        <v>1334</v>
      </c>
      <c r="G8" s="19">
        <v>304</v>
      </c>
      <c r="H8" s="17">
        <f t="shared" si="1"/>
        <v>0.22788605697151423</v>
      </c>
    </row>
    <row r="9" spans="1:8" x14ac:dyDescent="0.2">
      <c r="A9" s="58" t="s">
        <v>28</v>
      </c>
      <c r="B9" s="27">
        <v>155</v>
      </c>
      <c r="C9" s="18">
        <v>59</v>
      </c>
      <c r="D9" s="27">
        <v>1069</v>
      </c>
      <c r="E9" s="27">
        <v>63</v>
      </c>
      <c r="F9" s="37">
        <f t="shared" si="0"/>
        <v>1132</v>
      </c>
      <c r="G9" s="19">
        <v>242</v>
      </c>
      <c r="H9" s="17">
        <f t="shared" si="1"/>
        <v>0.21378091872791519</v>
      </c>
    </row>
    <row r="10" spans="1:8" x14ac:dyDescent="0.2">
      <c r="A10" s="58" t="s">
        <v>29</v>
      </c>
      <c r="B10" s="27">
        <v>106</v>
      </c>
      <c r="C10" s="18">
        <v>44</v>
      </c>
      <c r="D10" s="27">
        <v>932</v>
      </c>
      <c r="E10" s="27">
        <v>38</v>
      </c>
      <c r="F10" s="37">
        <f t="shared" si="0"/>
        <v>970</v>
      </c>
      <c r="G10" s="19">
        <v>175</v>
      </c>
      <c r="H10" s="17">
        <f t="shared" si="1"/>
        <v>0.18041237113402062</v>
      </c>
    </row>
    <row r="11" spans="1:8" x14ac:dyDescent="0.2">
      <c r="A11" s="58" t="s">
        <v>30</v>
      </c>
      <c r="B11" s="27">
        <v>113</v>
      </c>
      <c r="C11" s="18">
        <v>63</v>
      </c>
      <c r="D11" s="27">
        <v>1182</v>
      </c>
      <c r="E11" s="27">
        <v>53</v>
      </c>
      <c r="F11" s="37">
        <f t="shared" si="0"/>
        <v>1235</v>
      </c>
      <c r="G11" s="19">
        <v>222</v>
      </c>
      <c r="H11" s="17">
        <f t="shared" si="1"/>
        <v>0.1797570850202429</v>
      </c>
    </row>
    <row r="12" spans="1:8" x14ac:dyDescent="0.2">
      <c r="A12" s="58" t="s">
        <v>31</v>
      </c>
      <c r="B12" s="27">
        <v>163</v>
      </c>
      <c r="C12" s="18">
        <v>61</v>
      </c>
      <c r="D12" s="27">
        <v>1249</v>
      </c>
      <c r="E12" s="27">
        <v>113</v>
      </c>
      <c r="F12" s="37">
        <f t="shared" si="0"/>
        <v>1362</v>
      </c>
      <c r="G12" s="19">
        <v>282</v>
      </c>
      <c r="H12" s="17">
        <f t="shared" si="1"/>
        <v>0.20704845814977973</v>
      </c>
    </row>
    <row r="13" spans="1:8" x14ac:dyDescent="0.2">
      <c r="A13" s="58" t="s">
        <v>32</v>
      </c>
      <c r="B13" s="27">
        <v>169</v>
      </c>
      <c r="C13" s="18">
        <v>92</v>
      </c>
      <c r="D13" s="27">
        <v>1083</v>
      </c>
      <c r="E13" s="27">
        <v>136</v>
      </c>
      <c r="F13" s="37">
        <f t="shared" si="0"/>
        <v>1219</v>
      </c>
      <c r="G13" s="18">
        <v>312</v>
      </c>
      <c r="H13" s="17">
        <f t="shared" si="1"/>
        <v>0.25594749794913862</v>
      </c>
    </row>
    <row r="14" spans="1:8" x14ac:dyDescent="0.2">
      <c r="A14" s="58" t="s">
        <v>33</v>
      </c>
      <c r="B14" s="27">
        <v>258</v>
      </c>
      <c r="C14" s="18">
        <v>110</v>
      </c>
      <c r="D14" s="27">
        <v>1074</v>
      </c>
      <c r="E14" s="27">
        <v>284</v>
      </c>
      <c r="F14" s="42">
        <f t="shared" si="0"/>
        <v>1358</v>
      </c>
      <c r="G14" s="19">
        <v>455</v>
      </c>
      <c r="H14" s="17">
        <f t="shared" si="1"/>
        <v>0.33505154639175255</v>
      </c>
    </row>
    <row r="15" spans="1:8" x14ac:dyDescent="0.2">
      <c r="A15" s="58" t="s">
        <v>34</v>
      </c>
      <c r="B15" s="27">
        <v>101</v>
      </c>
      <c r="C15" s="18">
        <v>39</v>
      </c>
      <c r="D15" s="27">
        <v>1055</v>
      </c>
      <c r="E15" s="27">
        <v>29</v>
      </c>
      <c r="F15" s="37">
        <f t="shared" si="0"/>
        <v>1084</v>
      </c>
      <c r="G15" s="19">
        <v>165</v>
      </c>
      <c r="H15" s="17">
        <f t="shared" si="1"/>
        <v>0.15221402214022139</v>
      </c>
    </row>
    <row r="16" spans="1:8" x14ac:dyDescent="0.2">
      <c r="A16" s="58" t="s">
        <v>35</v>
      </c>
      <c r="B16" s="27">
        <v>133</v>
      </c>
      <c r="C16" s="18">
        <v>58</v>
      </c>
      <c r="D16" s="27">
        <v>1105</v>
      </c>
      <c r="E16" s="27">
        <v>63</v>
      </c>
      <c r="F16" s="37">
        <f t="shared" si="0"/>
        <v>1168</v>
      </c>
      <c r="G16" s="19">
        <v>225</v>
      </c>
      <c r="H16" s="17">
        <f t="shared" si="1"/>
        <v>0.19263698630136986</v>
      </c>
    </row>
    <row r="17" spans="1:8" x14ac:dyDescent="0.2">
      <c r="A17" s="58" t="s">
        <v>36</v>
      </c>
      <c r="B17" s="27">
        <v>97</v>
      </c>
      <c r="C17" s="18">
        <v>37</v>
      </c>
      <c r="D17" s="27">
        <v>983</v>
      </c>
      <c r="E17" s="27">
        <v>40</v>
      </c>
      <c r="F17" s="37">
        <f t="shared" si="0"/>
        <v>1023</v>
      </c>
      <c r="G17" s="19">
        <v>152</v>
      </c>
      <c r="H17" s="17">
        <f t="shared" si="1"/>
        <v>0.14858260019550343</v>
      </c>
    </row>
    <row r="18" spans="1:8" x14ac:dyDescent="0.2">
      <c r="A18" s="58" t="s">
        <v>37</v>
      </c>
      <c r="B18" s="27">
        <v>153</v>
      </c>
      <c r="C18" s="18">
        <v>59</v>
      </c>
      <c r="D18" s="27">
        <v>1112</v>
      </c>
      <c r="E18" s="27">
        <v>71</v>
      </c>
      <c r="F18" s="37">
        <f t="shared" si="0"/>
        <v>1183</v>
      </c>
      <c r="G18" s="19">
        <v>244</v>
      </c>
      <c r="H18" s="17">
        <f t="shared" si="1"/>
        <v>0.20625528317836009</v>
      </c>
    </row>
    <row r="19" spans="1:8" x14ac:dyDescent="0.2">
      <c r="A19" s="58" t="s">
        <v>38</v>
      </c>
      <c r="B19" s="27">
        <v>69</v>
      </c>
      <c r="C19" s="18">
        <v>38</v>
      </c>
      <c r="D19" s="27">
        <v>781</v>
      </c>
      <c r="E19" s="27">
        <v>44</v>
      </c>
      <c r="F19" s="37">
        <f t="shared" si="0"/>
        <v>825</v>
      </c>
      <c r="G19" s="19">
        <v>134</v>
      </c>
      <c r="H19" s="17">
        <f t="shared" si="1"/>
        <v>0.16242424242424242</v>
      </c>
    </row>
    <row r="20" spans="1:8" x14ac:dyDescent="0.2">
      <c r="A20" s="58" t="s">
        <v>39</v>
      </c>
      <c r="B20" s="27">
        <v>85</v>
      </c>
      <c r="C20" s="18">
        <v>58</v>
      </c>
      <c r="D20" s="27">
        <v>1152</v>
      </c>
      <c r="E20" s="27">
        <v>70</v>
      </c>
      <c r="F20" s="37">
        <f t="shared" si="0"/>
        <v>1222</v>
      </c>
      <c r="G20" s="18">
        <v>168</v>
      </c>
      <c r="H20" s="17">
        <f t="shared" si="1"/>
        <v>0.13747954173486088</v>
      </c>
    </row>
    <row r="21" spans="1:8" x14ac:dyDescent="0.2">
      <c r="A21" s="58" t="s">
        <v>40</v>
      </c>
      <c r="B21" s="27">
        <v>107</v>
      </c>
      <c r="C21" s="18">
        <v>42</v>
      </c>
      <c r="D21" s="27">
        <v>920</v>
      </c>
      <c r="E21" s="27">
        <v>68</v>
      </c>
      <c r="F21" s="42">
        <f t="shared" si="0"/>
        <v>988</v>
      </c>
      <c r="G21" s="19">
        <v>181</v>
      </c>
      <c r="H21" s="17">
        <f t="shared" si="1"/>
        <v>0.18319838056680163</v>
      </c>
    </row>
    <row r="22" spans="1:8" x14ac:dyDescent="0.2">
      <c r="A22" s="58" t="s">
        <v>41</v>
      </c>
      <c r="B22" s="27">
        <v>218</v>
      </c>
      <c r="C22" s="18">
        <v>67</v>
      </c>
      <c r="D22" s="27">
        <v>1269</v>
      </c>
      <c r="E22" s="27">
        <v>94</v>
      </c>
      <c r="F22" s="37">
        <f t="shared" si="0"/>
        <v>1363</v>
      </c>
      <c r="G22" s="19">
        <v>339</v>
      </c>
      <c r="H22" s="17">
        <f t="shared" si="1"/>
        <v>0.2487160674981658</v>
      </c>
    </row>
    <row r="23" spans="1:8" x14ac:dyDescent="0.2">
      <c r="A23" s="58" t="s">
        <v>42</v>
      </c>
      <c r="B23" s="27">
        <v>104</v>
      </c>
      <c r="C23" s="18">
        <v>56</v>
      </c>
      <c r="D23" s="27">
        <v>928</v>
      </c>
      <c r="E23" s="27">
        <v>90</v>
      </c>
      <c r="F23" s="37">
        <f t="shared" si="0"/>
        <v>1018</v>
      </c>
      <c r="G23" s="19">
        <v>195</v>
      </c>
      <c r="H23" s="17">
        <f t="shared" si="1"/>
        <v>0.19155206286836934</v>
      </c>
    </row>
    <row r="24" spans="1:8" x14ac:dyDescent="0.2">
      <c r="A24" s="58" t="s">
        <v>43</v>
      </c>
      <c r="B24" s="27">
        <v>166</v>
      </c>
      <c r="C24" s="18">
        <v>55</v>
      </c>
      <c r="D24" s="27">
        <v>979</v>
      </c>
      <c r="E24" s="27">
        <v>140</v>
      </c>
      <c r="F24" s="37">
        <f t="shared" si="0"/>
        <v>1119</v>
      </c>
      <c r="G24" s="19">
        <v>280</v>
      </c>
      <c r="H24" s="17">
        <f t="shared" si="1"/>
        <v>0.25022341376228774</v>
      </c>
    </row>
    <row r="25" spans="1:8" x14ac:dyDescent="0.2">
      <c r="A25" s="58" t="s">
        <v>44</v>
      </c>
      <c r="B25" s="27">
        <v>249</v>
      </c>
      <c r="C25" s="18">
        <v>143</v>
      </c>
      <c r="D25" s="27">
        <v>904</v>
      </c>
      <c r="E25" s="27">
        <v>98</v>
      </c>
      <c r="F25" s="37">
        <f t="shared" si="0"/>
        <v>1002</v>
      </c>
      <c r="G25" s="19">
        <v>492</v>
      </c>
      <c r="H25" s="17">
        <f t="shared" si="1"/>
        <v>0.49101796407185627</v>
      </c>
    </row>
    <row r="26" spans="1:8" x14ac:dyDescent="0.2">
      <c r="A26" s="58" t="s">
        <v>45</v>
      </c>
      <c r="B26" s="27">
        <v>22</v>
      </c>
      <c r="C26" s="18">
        <v>5</v>
      </c>
      <c r="D26" s="27">
        <v>31</v>
      </c>
      <c r="E26" s="27">
        <v>0</v>
      </c>
      <c r="F26" s="37">
        <f t="shared" si="0"/>
        <v>31</v>
      </c>
      <c r="G26" s="19">
        <v>28</v>
      </c>
      <c r="H26" s="17">
        <f t="shared" si="1"/>
        <v>0.90322580645161288</v>
      </c>
    </row>
    <row r="27" spans="1:8" x14ac:dyDescent="0.2">
      <c r="A27" s="58" t="s">
        <v>46</v>
      </c>
      <c r="B27" s="27">
        <v>231</v>
      </c>
      <c r="C27" s="18">
        <v>140</v>
      </c>
      <c r="D27" s="27">
        <v>1020</v>
      </c>
      <c r="E27" s="27">
        <v>63</v>
      </c>
      <c r="F27" s="37">
        <f t="shared" si="0"/>
        <v>1083</v>
      </c>
      <c r="G27" s="18">
        <v>424</v>
      </c>
      <c r="H27" s="17">
        <f t="shared" si="1"/>
        <v>0.39150507848568789</v>
      </c>
    </row>
    <row r="28" spans="1:8" x14ac:dyDescent="0.2">
      <c r="A28" s="58" t="s">
        <v>47</v>
      </c>
      <c r="B28" s="27">
        <v>85</v>
      </c>
      <c r="C28" s="18">
        <v>38</v>
      </c>
      <c r="D28" s="27">
        <v>259</v>
      </c>
      <c r="E28" s="27">
        <v>21</v>
      </c>
      <c r="F28" s="42">
        <f t="shared" si="0"/>
        <v>280</v>
      </c>
      <c r="G28" s="19">
        <v>141</v>
      </c>
      <c r="H28" s="17">
        <f t="shared" si="1"/>
        <v>0.50357142857142856</v>
      </c>
    </row>
    <row r="29" spans="1:8" x14ac:dyDescent="0.2">
      <c r="A29" s="58" t="s">
        <v>48</v>
      </c>
      <c r="B29" s="27">
        <v>147</v>
      </c>
      <c r="C29" s="18">
        <v>66</v>
      </c>
      <c r="D29" s="27">
        <v>430</v>
      </c>
      <c r="E29" s="27">
        <v>41</v>
      </c>
      <c r="F29" s="37">
        <f t="shared" si="0"/>
        <v>471</v>
      </c>
      <c r="G29" s="19">
        <v>238</v>
      </c>
      <c r="H29" s="17">
        <f t="shared" si="1"/>
        <v>0.50530785562632696</v>
      </c>
    </row>
    <row r="30" spans="1:8" x14ac:dyDescent="0.2">
      <c r="A30" s="58" t="s">
        <v>49</v>
      </c>
      <c r="B30" s="27">
        <v>96</v>
      </c>
      <c r="C30" s="18">
        <v>53</v>
      </c>
      <c r="D30" s="27">
        <v>352</v>
      </c>
      <c r="E30" s="27">
        <v>32</v>
      </c>
      <c r="F30" s="37">
        <f t="shared" si="0"/>
        <v>384</v>
      </c>
      <c r="G30" s="19">
        <v>183</v>
      </c>
      <c r="H30" s="17">
        <f t="shared" si="1"/>
        <v>0.4765625</v>
      </c>
    </row>
    <row r="31" spans="1:8" x14ac:dyDescent="0.2">
      <c r="A31" s="58" t="s">
        <v>50</v>
      </c>
      <c r="B31" s="27">
        <v>31</v>
      </c>
      <c r="C31" s="18">
        <v>24</v>
      </c>
      <c r="D31" s="27">
        <v>90</v>
      </c>
      <c r="E31" s="27">
        <v>0</v>
      </c>
      <c r="F31" s="37">
        <f t="shared" si="0"/>
        <v>90</v>
      </c>
      <c r="G31" s="19">
        <v>62</v>
      </c>
      <c r="H31" s="17">
        <f t="shared" si="1"/>
        <v>0.68888888888888888</v>
      </c>
    </row>
    <row r="32" spans="1:8" x14ac:dyDescent="0.2">
      <c r="A32" s="58" t="s">
        <v>76</v>
      </c>
      <c r="B32" s="27">
        <v>77</v>
      </c>
      <c r="C32" s="18">
        <v>48</v>
      </c>
      <c r="D32" s="27">
        <v>315</v>
      </c>
      <c r="E32" s="27">
        <v>16</v>
      </c>
      <c r="F32" s="37">
        <f t="shared" si="0"/>
        <v>331</v>
      </c>
      <c r="G32" s="19">
        <v>137</v>
      </c>
      <c r="H32" s="17">
        <f t="shared" si="1"/>
        <v>0.41389728096676737</v>
      </c>
    </row>
    <row r="33" spans="1:8" x14ac:dyDescent="0.2">
      <c r="A33" s="58" t="s">
        <v>51</v>
      </c>
      <c r="B33" s="27">
        <v>231</v>
      </c>
      <c r="C33" s="18">
        <v>125</v>
      </c>
      <c r="D33" s="27">
        <v>793</v>
      </c>
      <c r="E33" s="27">
        <v>66</v>
      </c>
      <c r="F33" s="37">
        <f t="shared" si="0"/>
        <v>859</v>
      </c>
      <c r="G33" s="19">
        <v>407</v>
      </c>
      <c r="H33" s="17">
        <f t="shared" si="1"/>
        <v>0.47380675203725264</v>
      </c>
    </row>
    <row r="34" spans="1:8" x14ac:dyDescent="0.2">
      <c r="A34" s="58" t="s">
        <v>52</v>
      </c>
      <c r="B34" s="27">
        <v>155</v>
      </c>
      <c r="C34" s="18">
        <v>73</v>
      </c>
      <c r="D34" s="27">
        <v>465</v>
      </c>
      <c r="E34" s="27">
        <v>43</v>
      </c>
      <c r="F34" s="37">
        <f t="shared" si="0"/>
        <v>508</v>
      </c>
      <c r="G34" s="18">
        <v>259</v>
      </c>
      <c r="H34" s="17">
        <f t="shared" si="1"/>
        <v>0.50984251968503935</v>
      </c>
    </row>
    <row r="35" spans="1:8" x14ac:dyDescent="0.2">
      <c r="A35" s="58" t="s">
        <v>75</v>
      </c>
      <c r="B35" s="27">
        <v>187</v>
      </c>
      <c r="C35" s="18">
        <v>98</v>
      </c>
      <c r="D35" s="27">
        <v>897</v>
      </c>
      <c r="E35" s="27">
        <v>49</v>
      </c>
      <c r="F35" s="42">
        <f t="shared" si="0"/>
        <v>946</v>
      </c>
      <c r="G35" s="19">
        <v>334</v>
      </c>
      <c r="H35" s="17">
        <f t="shared" si="1"/>
        <v>0.35306553911205074</v>
      </c>
    </row>
    <row r="36" spans="1:8" x14ac:dyDescent="0.2">
      <c r="A36" s="58" t="s">
        <v>53</v>
      </c>
      <c r="B36" s="27">
        <v>99</v>
      </c>
      <c r="C36" s="18">
        <v>64</v>
      </c>
      <c r="D36" s="27">
        <v>421</v>
      </c>
      <c r="E36" s="27">
        <v>25</v>
      </c>
      <c r="F36" s="37">
        <f t="shared" si="0"/>
        <v>446</v>
      </c>
      <c r="G36" s="19">
        <v>180</v>
      </c>
      <c r="H36" s="17">
        <f t="shared" si="1"/>
        <v>0.40358744394618834</v>
      </c>
    </row>
    <row r="37" spans="1:8" x14ac:dyDescent="0.2">
      <c r="A37" s="58" t="s">
        <v>54</v>
      </c>
      <c r="B37" s="27">
        <v>74</v>
      </c>
      <c r="C37" s="18">
        <v>28</v>
      </c>
      <c r="D37" s="27">
        <v>246</v>
      </c>
      <c r="E37" s="27">
        <v>6</v>
      </c>
      <c r="F37" s="37">
        <f t="shared" si="0"/>
        <v>252</v>
      </c>
      <c r="G37" s="19">
        <v>116</v>
      </c>
      <c r="H37" s="17">
        <f t="shared" si="1"/>
        <v>0.46031746031746029</v>
      </c>
    </row>
    <row r="38" spans="1:8" x14ac:dyDescent="0.2">
      <c r="A38" s="58" t="s">
        <v>55</v>
      </c>
      <c r="B38" s="27">
        <v>31</v>
      </c>
      <c r="C38" s="18">
        <v>13</v>
      </c>
      <c r="D38" s="27">
        <v>162</v>
      </c>
      <c r="E38" s="27">
        <v>10</v>
      </c>
      <c r="F38" s="37">
        <f t="shared" si="0"/>
        <v>172</v>
      </c>
      <c r="G38" s="19">
        <v>56</v>
      </c>
      <c r="H38" s="17">
        <f t="shared" si="1"/>
        <v>0.32558139534883723</v>
      </c>
    </row>
    <row r="39" spans="1:8" x14ac:dyDescent="0.2">
      <c r="A39" s="58" t="s">
        <v>73</v>
      </c>
      <c r="B39" s="61">
        <v>50</v>
      </c>
      <c r="C39" s="62">
        <v>15</v>
      </c>
      <c r="D39" s="27">
        <v>100</v>
      </c>
      <c r="E39" s="27">
        <v>5</v>
      </c>
      <c r="F39" s="46">
        <f t="shared" si="0"/>
        <v>105</v>
      </c>
      <c r="G39" s="64">
        <v>69</v>
      </c>
      <c r="H39" s="65">
        <f t="shared" si="1"/>
        <v>0.65714285714285714</v>
      </c>
    </row>
    <row r="40" spans="1:8" x14ac:dyDescent="0.2">
      <c r="A40" s="59" t="s">
        <v>74</v>
      </c>
      <c r="B40" s="61">
        <v>136</v>
      </c>
      <c r="C40" s="62">
        <v>47</v>
      </c>
      <c r="D40" s="61">
        <v>529</v>
      </c>
      <c r="E40" s="61">
        <v>52</v>
      </c>
      <c r="F40" s="46">
        <f t="shared" si="0"/>
        <v>581</v>
      </c>
      <c r="G40" s="86">
        <v>207</v>
      </c>
      <c r="H40" s="47">
        <f t="shared" si="1"/>
        <v>0.35628227194492257</v>
      </c>
    </row>
    <row r="41" spans="1:8" x14ac:dyDescent="0.2">
      <c r="A41" s="92" t="s">
        <v>120</v>
      </c>
      <c r="B41" s="56">
        <v>8331</v>
      </c>
      <c r="C41" s="57">
        <v>4130</v>
      </c>
      <c r="D41" s="100"/>
      <c r="E41" s="100"/>
      <c r="F41" s="101" t="str">
        <f t="shared" si="0"/>
        <v/>
      </c>
      <c r="G41" s="62">
        <v>13440</v>
      </c>
      <c r="H41" s="102" t="e">
        <f t="shared" si="1"/>
        <v>#VALUE!</v>
      </c>
    </row>
    <row r="42" spans="1:8" x14ac:dyDescent="0.2">
      <c r="A42" s="7" t="s">
        <v>0</v>
      </c>
      <c r="B42" s="15">
        <f t="shared" ref="B42:C42" si="2">SUM(B7:B41)</f>
        <v>12663</v>
      </c>
      <c r="C42" s="15">
        <f t="shared" si="2"/>
        <v>6127</v>
      </c>
      <c r="D42" s="15">
        <f>SUM(D7:D41)</f>
        <v>25401</v>
      </c>
      <c r="E42" s="15">
        <f>SUM(E7:E41)</f>
        <v>2075</v>
      </c>
      <c r="F42" s="15">
        <f>SUM(F7:F41)</f>
        <v>27476</v>
      </c>
      <c r="G42" s="15">
        <f>SUM(G7:G41)</f>
        <v>20930</v>
      </c>
      <c r="H42" s="38">
        <f t="shared" si="1"/>
        <v>0.76175571407774056</v>
      </c>
    </row>
    <row r="43" spans="1:8" x14ac:dyDescent="0.2">
      <c r="B43" s="48"/>
      <c r="C43" s="48"/>
      <c r="D43" s="48"/>
      <c r="E43" s="48"/>
      <c r="F43" s="49"/>
      <c r="G43" s="95"/>
      <c r="H43" s="44"/>
    </row>
    <row r="44" spans="1:8" x14ac:dyDescent="0.2">
      <c r="D44" s="123"/>
      <c r="E44" s="123"/>
      <c r="F44" s="123"/>
      <c r="G44" s="96"/>
      <c r="H44" s="44"/>
    </row>
  </sheetData>
  <sheetProtection selectLockedCells="1"/>
  <mergeCells count="9">
    <mergeCell ref="D4:H4"/>
    <mergeCell ref="D44:F44"/>
    <mergeCell ref="D1:H1"/>
    <mergeCell ref="B2:C2"/>
    <mergeCell ref="D2:H2"/>
    <mergeCell ref="B3:C3"/>
    <mergeCell ref="D3:H3"/>
    <mergeCell ref="B1:C1"/>
    <mergeCell ref="B4:C4"/>
  </mergeCells>
  <printOptions horizontalCentered="1"/>
  <pageMargins left="0.5" right="0.5" top="1.5" bottom="0.5" header="1" footer="0.3"/>
  <pageSetup orientation="portrait" r:id="rId1"/>
  <headerFooter>
    <oddHeader>&amp;C&amp;"Helv,Bold"LATAH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2"/>
  <sheetViews>
    <sheetView zoomScaleNormal="100" zoomScaleSheetLayoutView="100" workbookViewId="0">
      <pane ySplit="6" topLeftCell="A10" activePane="bottomLeft" state="frozen"/>
      <selection activeCell="N34" sqref="N34"/>
      <selection pane="bottomLeft" activeCell="J39" sqref="J39"/>
    </sheetView>
  </sheetViews>
  <sheetFormatPr defaultColWidth="9.140625" defaultRowHeight="12.75" x14ac:dyDescent="0.2"/>
  <cols>
    <col min="1" max="1" width="11.140625" style="14" bestFit="1" customWidth="1"/>
    <col min="2" max="15" width="8.7109375" style="8" customWidth="1"/>
    <col min="16" max="16" width="9.7109375" style="8" bestFit="1" customWidth="1"/>
    <col min="17" max="17" width="13.28515625" style="8" bestFit="1" customWidth="1"/>
    <col min="18" max="18" width="10" style="8" bestFit="1" customWidth="1"/>
    <col min="19" max="16384" width="9.140625" style="8"/>
  </cols>
  <sheetData>
    <row r="1" spans="1:8" x14ac:dyDescent="0.2">
      <c r="A1" s="20"/>
      <c r="B1" s="105"/>
      <c r="C1" s="106"/>
      <c r="D1" s="106"/>
      <c r="E1" s="106"/>
      <c r="F1" s="106"/>
      <c r="G1" s="106"/>
      <c r="H1" s="107"/>
    </row>
    <row r="2" spans="1:8" s="22" customFormat="1" x14ac:dyDescent="0.2">
      <c r="A2" s="21"/>
      <c r="B2" s="117" t="s">
        <v>56</v>
      </c>
      <c r="C2" s="118"/>
      <c r="D2" s="118"/>
      <c r="E2" s="118"/>
      <c r="F2" s="118"/>
      <c r="G2" s="118"/>
      <c r="H2" s="119"/>
    </row>
    <row r="3" spans="1:8" s="22" customFormat="1" x14ac:dyDescent="0.2">
      <c r="A3" s="21"/>
      <c r="B3" s="125" t="s">
        <v>12</v>
      </c>
      <c r="C3" s="127"/>
      <c r="D3" s="125" t="s">
        <v>7</v>
      </c>
      <c r="E3" s="126"/>
      <c r="F3" s="125" t="s">
        <v>8</v>
      </c>
      <c r="G3" s="126"/>
      <c r="H3" s="127"/>
    </row>
    <row r="4" spans="1:8" x14ac:dyDescent="0.2">
      <c r="A4" s="29"/>
      <c r="B4" s="1" t="s">
        <v>2</v>
      </c>
      <c r="C4" s="1" t="s">
        <v>1</v>
      </c>
      <c r="D4" s="1" t="s">
        <v>1</v>
      </c>
      <c r="E4" s="1" t="s">
        <v>2</v>
      </c>
      <c r="F4" s="1" t="s">
        <v>21</v>
      </c>
      <c r="G4" s="1" t="s">
        <v>1</v>
      </c>
      <c r="H4" s="1" t="s">
        <v>2</v>
      </c>
    </row>
    <row r="5" spans="1:8" s="9" customFormat="1" ht="93" customHeight="1" thickBot="1" x14ac:dyDescent="0.25">
      <c r="A5" s="30" t="s">
        <v>6</v>
      </c>
      <c r="B5" s="3" t="s">
        <v>59</v>
      </c>
      <c r="C5" s="4" t="s">
        <v>83</v>
      </c>
      <c r="D5" s="4" t="s">
        <v>84</v>
      </c>
      <c r="E5" s="4" t="s">
        <v>85</v>
      </c>
      <c r="F5" s="4" t="s">
        <v>86</v>
      </c>
      <c r="G5" s="4" t="s">
        <v>87</v>
      </c>
      <c r="H5" s="4" t="s">
        <v>57</v>
      </c>
    </row>
    <row r="6" spans="1:8" s="13" customFormat="1" ht="13.5" thickBot="1" x14ac:dyDescent="0.25">
      <c r="A6" s="10"/>
      <c r="B6" s="11"/>
      <c r="C6" s="11"/>
      <c r="D6" s="11"/>
      <c r="E6" s="11"/>
      <c r="F6" s="11"/>
      <c r="G6" s="11"/>
      <c r="H6" s="12"/>
    </row>
    <row r="7" spans="1:8" s="13" customFormat="1" x14ac:dyDescent="0.2">
      <c r="A7" s="58" t="s">
        <v>26</v>
      </c>
      <c r="B7" s="68">
        <v>37</v>
      </c>
      <c r="C7" s="68">
        <v>40</v>
      </c>
      <c r="D7" s="68">
        <v>32</v>
      </c>
      <c r="E7" s="68">
        <v>42</v>
      </c>
      <c r="F7" s="68">
        <v>3</v>
      </c>
      <c r="G7" s="68">
        <v>28</v>
      </c>
      <c r="H7" s="68">
        <v>44</v>
      </c>
    </row>
    <row r="8" spans="1:8" s="13" customFormat="1" x14ac:dyDescent="0.2">
      <c r="A8" s="58" t="s">
        <v>27</v>
      </c>
      <c r="B8" s="64">
        <v>162</v>
      </c>
      <c r="C8" s="64">
        <v>120</v>
      </c>
      <c r="D8" s="64">
        <v>109</v>
      </c>
      <c r="E8" s="64">
        <v>175</v>
      </c>
      <c r="F8" s="64">
        <v>15</v>
      </c>
      <c r="G8" s="64">
        <v>109</v>
      </c>
      <c r="H8" s="64">
        <v>159</v>
      </c>
    </row>
    <row r="9" spans="1:8" s="13" customFormat="1" x14ac:dyDescent="0.2">
      <c r="A9" s="58" t="s">
        <v>28</v>
      </c>
      <c r="B9" s="64">
        <v>177</v>
      </c>
      <c r="C9" s="64">
        <v>61</v>
      </c>
      <c r="D9" s="64">
        <v>49</v>
      </c>
      <c r="E9" s="64">
        <v>188</v>
      </c>
      <c r="F9" s="64">
        <v>19</v>
      </c>
      <c r="G9" s="64">
        <v>44</v>
      </c>
      <c r="H9" s="64">
        <v>176</v>
      </c>
    </row>
    <row r="10" spans="1:8" s="13" customFormat="1" x14ac:dyDescent="0.2">
      <c r="A10" s="58" t="s">
        <v>29</v>
      </c>
      <c r="B10" s="64">
        <v>119</v>
      </c>
      <c r="C10" s="64">
        <v>53</v>
      </c>
      <c r="D10" s="64">
        <v>40</v>
      </c>
      <c r="E10" s="64">
        <v>129</v>
      </c>
      <c r="F10" s="64">
        <v>5</v>
      </c>
      <c r="G10" s="64">
        <v>39</v>
      </c>
      <c r="H10" s="64">
        <v>127</v>
      </c>
    </row>
    <row r="11" spans="1:8" s="13" customFormat="1" x14ac:dyDescent="0.2">
      <c r="A11" s="58" t="s">
        <v>30</v>
      </c>
      <c r="B11" s="64">
        <v>126</v>
      </c>
      <c r="C11" s="64">
        <v>87</v>
      </c>
      <c r="D11" s="64">
        <v>63</v>
      </c>
      <c r="E11" s="64">
        <v>149</v>
      </c>
      <c r="F11" s="64">
        <v>5</v>
      </c>
      <c r="G11" s="64">
        <v>57</v>
      </c>
      <c r="H11" s="64">
        <v>152</v>
      </c>
    </row>
    <row r="12" spans="1:8" s="13" customFormat="1" x14ac:dyDescent="0.2">
      <c r="A12" s="58" t="s">
        <v>31</v>
      </c>
      <c r="B12" s="64">
        <v>134</v>
      </c>
      <c r="C12" s="64">
        <v>130</v>
      </c>
      <c r="D12" s="64">
        <v>117</v>
      </c>
      <c r="E12" s="64">
        <v>144</v>
      </c>
      <c r="F12" s="64">
        <v>10</v>
      </c>
      <c r="G12" s="64">
        <v>123</v>
      </c>
      <c r="H12" s="64">
        <v>135</v>
      </c>
    </row>
    <row r="13" spans="1:8" s="13" customFormat="1" x14ac:dyDescent="0.2">
      <c r="A13" s="58" t="s">
        <v>32</v>
      </c>
      <c r="B13" s="64">
        <v>185</v>
      </c>
      <c r="C13" s="64">
        <v>110</v>
      </c>
      <c r="D13" s="64">
        <v>91</v>
      </c>
      <c r="E13" s="64">
        <v>202</v>
      </c>
      <c r="F13" s="64">
        <v>14</v>
      </c>
      <c r="G13" s="64">
        <v>100</v>
      </c>
      <c r="H13" s="64">
        <v>181</v>
      </c>
    </row>
    <row r="14" spans="1:8" s="13" customFormat="1" x14ac:dyDescent="0.2">
      <c r="A14" s="58" t="s">
        <v>33</v>
      </c>
      <c r="B14" s="64">
        <v>197</v>
      </c>
      <c r="C14" s="64">
        <v>224</v>
      </c>
      <c r="D14" s="64">
        <v>208</v>
      </c>
      <c r="E14" s="64">
        <v>212</v>
      </c>
      <c r="F14" s="64">
        <v>21</v>
      </c>
      <c r="G14" s="64">
        <v>215</v>
      </c>
      <c r="H14" s="64">
        <v>185</v>
      </c>
    </row>
    <row r="15" spans="1:8" s="13" customFormat="1" x14ac:dyDescent="0.2">
      <c r="A15" s="58" t="s">
        <v>34</v>
      </c>
      <c r="B15" s="64">
        <v>100</v>
      </c>
      <c r="C15" s="64">
        <v>63</v>
      </c>
      <c r="D15" s="64">
        <v>43</v>
      </c>
      <c r="E15" s="64">
        <v>119</v>
      </c>
      <c r="F15" s="64">
        <v>2</v>
      </c>
      <c r="G15" s="64">
        <v>33</v>
      </c>
      <c r="H15" s="64">
        <v>126</v>
      </c>
    </row>
    <row r="16" spans="1:8" s="13" customFormat="1" x14ac:dyDescent="0.2">
      <c r="A16" s="58" t="s">
        <v>35</v>
      </c>
      <c r="B16" s="64">
        <v>131</v>
      </c>
      <c r="C16" s="64">
        <v>83</v>
      </c>
      <c r="D16" s="64">
        <v>76</v>
      </c>
      <c r="E16" s="64">
        <v>140</v>
      </c>
      <c r="F16" s="64">
        <v>12</v>
      </c>
      <c r="G16" s="64">
        <v>76</v>
      </c>
      <c r="H16" s="64">
        <v>129</v>
      </c>
    </row>
    <row r="17" spans="1:9" s="13" customFormat="1" x14ac:dyDescent="0.2">
      <c r="A17" s="58" t="s">
        <v>36</v>
      </c>
      <c r="B17" s="64">
        <v>96</v>
      </c>
      <c r="C17" s="64">
        <v>50</v>
      </c>
      <c r="D17" s="64">
        <v>50</v>
      </c>
      <c r="E17" s="64">
        <v>94</v>
      </c>
      <c r="F17" s="64">
        <v>9</v>
      </c>
      <c r="G17" s="64">
        <v>45</v>
      </c>
      <c r="H17" s="64">
        <v>94</v>
      </c>
    </row>
    <row r="18" spans="1:9" s="13" customFormat="1" x14ac:dyDescent="0.2">
      <c r="A18" s="58" t="s">
        <v>37</v>
      </c>
      <c r="B18" s="64">
        <v>166</v>
      </c>
      <c r="C18" s="64">
        <v>66</v>
      </c>
      <c r="D18" s="64">
        <v>56</v>
      </c>
      <c r="E18" s="64">
        <v>180</v>
      </c>
      <c r="F18" s="64">
        <v>9</v>
      </c>
      <c r="G18" s="64">
        <v>65</v>
      </c>
      <c r="H18" s="64">
        <v>167</v>
      </c>
    </row>
    <row r="19" spans="1:9" s="13" customFormat="1" x14ac:dyDescent="0.2">
      <c r="A19" s="58" t="s">
        <v>38</v>
      </c>
      <c r="B19" s="64">
        <v>78</v>
      </c>
      <c r="C19" s="64">
        <v>49</v>
      </c>
      <c r="D19" s="64">
        <v>44</v>
      </c>
      <c r="E19" s="64">
        <v>85</v>
      </c>
      <c r="F19" s="64">
        <v>4</v>
      </c>
      <c r="G19" s="64">
        <v>42</v>
      </c>
      <c r="H19" s="64">
        <v>83</v>
      </c>
    </row>
    <row r="20" spans="1:9" s="13" customFormat="1" x14ac:dyDescent="0.2">
      <c r="A20" s="58" t="s">
        <v>39</v>
      </c>
      <c r="B20" s="64">
        <v>89</v>
      </c>
      <c r="C20" s="64">
        <v>72</v>
      </c>
      <c r="D20" s="64">
        <v>66</v>
      </c>
      <c r="E20" s="64">
        <v>95</v>
      </c>
      <c r="F20" s="64">
        <v>6</v>
      </c>
      <c r="G20" s="64">
        <v>65</v>
      </c>
      <c r="H20" s="64">
        <v>91</v>
      </c>
    </row>
    <row r="21" spans="1:9" s="13" customFormat="1" x14ac:dyDescent="0.2">
      <c r="A21" s="58" t="s">
        <v>40</v>
      </c>
      <c r="B21" s="64">
        <v>107</v>
      </c>
      <c r="C21" s="64">
        <v>68</v>
      </c>
      <c r="D21" s="64">
        <v>53</v>
      </c>
      <c r="E21" s="64">
        <v>121</v>
      </c>
      <c r="F21" s="64">
        <v>3</v>
      </c>
      <c r="G21" s="64">
        <v>58</v>
      </c>
      <c r="H21" s="64">
        <v>114</v>
      </c>
      <c r="I21" s="26"/>
    </row>
    <row r="22" spans="1:9" s="13" customFormat="1" x14ac:dyDescent="0.2">
      <c r="A22" s="58" t="s">
        <v>41</v>
      </c>
      <c r="B22" s="64">
        <v>149</v>
      </c>
      <c r="C22" s="64">
        <v>171</v>
      </c>
      <c r="D22" s="64">
        <v>160</v>
      </c>
      <c r="E22" s="64">
        <v>161</v>
      </c>
      <c r="F22" s="64">
        <v>22</v>
      </c>
      <c r="G22" s="64">
        <v>164</v>
      </c>
      <c r="H22" s="64">
        <v>138</v>
      </c>
      <c r="I22" s="8"/>
    </row>
    <row r="23" spans="1:9" s="13" customFormat="1" x14ac:dyDescent="0.2">
      <c r="A23" s="58" t="s">
        <v>42</v>
      </c>
      <c r="B23" s="64">
        <v>123</v>
      </c>
      <c r="C23" s="64">
        <v>67</v>
      </c>
      <c r="D23" s="64">
        <v>54</v>
      </c>
      <c r="E23" s="64">
        <v>137</v>
      </c>
      <c r="F23" s="64">
        <v>9</v>
      </c>
      <c r="G23" s="64">
        <v>49</v>
      </c>
      <c r="H23" s="64">
        <v>135</v>
      </c>
      <c r="I23" s="8"/>
    </row>
    <row r="24" spans="1:9" s="13" customFormat="1" x14ac:dyDescent="0.2">
      <c r="A24" s="58" t="s">
        <v>43</v>
      </c>
      <c r="B24" s="64">
        <v>112</v>
      </c>
      <c r="C24" s="64">
        <v>147</v>
      </c>
      <c r="D24" s="64">
        <v>140</v>
      </c>
      <c r="E24" s="64">
        <v>120</v>
      </c>
      <c r="F24" s="64">
        <v>15</v>
      </c>
      <c r="G24" s="64">
        <v>139</v>
      </c>
      <c r="H24" s="64">
        <v>113</v>
      </c>
      <c r="I24" s="8"/>
    </row>
    <row r="25" spans="1:9" s="26" customFormat="1" x14ac:dyDescent="0.2">
      <c r="A25" s="58" t="s">
        <v>44</v>
      </c>
      <c r="B25" s="64">
        <v>408</v>
      </c>
      <c r="C25" s="64">
        <v>63</v>
      </c>
      <c r="D25" s="64">
        <v>48</v>
      </c>
      <c r="E25" s="64">
        <v>421</v>
      </c>
      <c r="F25" s="64">
        <v>9</v>
      </c>
      <c r="G25" s="64">
        <v>31</v>
      </c>
      <c r="H25" s="64">
        <v>437</v>
      </c>
      <c r="I25" s="8"/>
    </row>
    <row r="26" spans="1:9" x14ac:dyDescent="0.2">
      <c r="A26" s="58" t="s">
        <v>45</v>
      </c>
      <c r="B26" s="64">
        <v>22</v>
      </c>
      <c r="C26" s="64">
        <v>6</v>
      </c>
      <c r="D26" s="64">
        <v>4</v>
      </c>
      <c r="E26" s="64">
        <v>24</v>
      </c>
      <c r="F26" s="64">
        <v>0</v>
      </c>
      <c r="G26" s="64">
        <v>4</v>
      </c>
      <c r="H26" s="64">
        <v>24</v>
      </c>
    </row>
    <row r="27" spans="1:9" x14ac:dyDescent="0.2">
      <c r="A27" s="58" t="s">
        <v>46</v>
      </c>
      <c r="B27" s="64">
        <v>289</v>
      </c>
      <c r="C27" s="64">
        <v>126</v>
      </c>
      <c r="D27" s="64">
        <v>70</v>
      </c>
      <c r="E27" s="64">
        <v>338</v>
      </c>
      <c r="F27" s="64">
        <v>16</v>
      </c>
      <c r="G27" s="64">
        <v>60</v>
      </c>
      <c r="H27" s="64">
        <v>342</v>
      </c>
    </row>
    <row r="28" spans="1:9" x14ac:dyDescent="0.2">
      <c r="A28" s="58" t="s">
        <v>47</v>
      </c>
      <c r="B28" s="64">
        <v>115</v>
      </c>
      <c r="C28" s="64">
        <v>18</v>
      </c>
      <c r="D28" s="64">
        <v>9</v>
      </c>
      <c r="E28" s="64">
        <v>122</v>
      </c>
      <c r="F28" s="64">
        <v>6</v>
      </c>
      <c r="G28" s="64">
        <v>8</v>
      </c>
      <c r="H28" s="64">
        <v>117</v>
      </c>
    </row>
    <row r="29" spans="1:9" x14ac:dyDescent="0.2">
      <c r="A29" s="58" t="s">
        <v>48</v>
      </c>
      <c r="B29" s="64">
        <v>182</v>
      </c>
      <c r="C29" s="64">
        <v>48</v>
      </c>
      <c r="D29" s="64">
        <v>33</v>
      </c>
      <c r="E29" s="64">
        <v>194</v>
      </c>
      <c r="F29" s="64">
        <v>7</v>
      </c>
      <c r="G29" s="64">
        <v>28</v>
      </c>
      <c r="H29" s="64">
        <v>199</v>
      </c>
    </row>
    <row r="30" spans="1:9" x14ac:dyDescent="0.2">
      <c r="A30" s="58" t="s">
        <v>49</v>
      </c>
      <c r="B30" s="64">
        <v>144</v>
      </c>
      <c r="C30" s="64">
        <v>33</v>
      </c>
      <c r="D30" s="64">
        <v>28</v>
      </c>
      <c r="E30" s="64">
        <v>149</v>
      </c>
      <c r="F30" s="64">
        <v>6</v>
      </c>
      <c r="G30" s="64">
        <v>20</v>
      </c>
      <c r="H30" s="64">
        <v>152</v>
      </c>
    </row>
    <row r="31" spans="1:9" x14ac:dyDescent="0.2">
      <c r="A31" s="58" t="s">
        <v>50</v>
      </c>
      <c r="B31" s="64">
        <v>49</v>
      </c>
      <c r="C31" s="64">
        <v>11</v>
      </c>
      <c r="D31" s="64">
        <v>4</v>
      </c>
      <c r="E31" s="64">
        <v>56</v>
      </c>
      <c r="F31" s="64">
        <v>4</v>
      </c>
      <c r="G31" s="64">
        <v>0</v>
      </c>
      <c r="H31" s="64">
        <v>55</v>
      </c>
    </row>
    <row r="32" spans="1:9" x14ac:dyDescent="0.2">
      <c r="A32" s="58" t="s">
        <v>76</v>
      </c>
      <c r="B32" s="64">
        <v>107</v>
      </c>
      <c r="C32" s="64">
        <v>28</v>
      </c>
      <c r="D32" s="64">
        <v>17</v>
      </c>
      <c r="E32" s="64">
        <v>119</v>
      </c>
      <c r="F32" s="64">
        <v>7</v>
      </c>
      <c r="G32" s="64">
        <v>14</v>
      </c>
      <c r="H32" s="64">
        <v>116</v>
      </c>
    </row>
    <row r="33" spans="1:8" x14ac:dyDescent="0.2">
      <c r="A33" s="58" t="s">
        <v>51</v>
      </c>
      <c r="B33" s="64">
        <v>344</v>
      </c>
      <c r="C33" s="64">
        <v>57</v>
      </c>
      <c r="D33" s="64">
        <v>39</v>
      </c>
      <c r="E33" s="64">
        <v>360</v>
      </c>
      <c r="F33" s="64">
        <v>16</v>
      </c>
      <c r="G33" s="64">
        <v>38</v>
      </c>
      <c r="H33" s="64">
        <v>348</v>
      </c>
    </row>
    <row r="34" spans="1:8" x14ac:dyDescent="0.2">
      <c r="A34" s="58" t="s">
        <v>52</v>
      </c>
      <c r="B34" s="64">
        <v>222</v>
      </c>
      <c r="C34" s="64">
        <v>27</v>
      </c>
      <c r="D34" s="64">
        <v>17</v>
      </c>
      <c r="E34" s="64">
        <v>237</v>
      </c>
      <c r="F34" s="64">
        <v>13</v>
      </c>
      <c r="G34" s="64">
        <v>13</v>
      </c>
      <c r="H34" s="64">
        <v>224</v>
      </c>
    </row>
    <row r="35" spans="1:8" x14ac:dyDescent="0.2">
      <c r="A35" s="58" t="s">
        <v>75</v>
      </c>
      <c r="B35" s="64">
        <v>241</v>
      </c>
      <c r="C35" s="64">
        <v>85</v>
      </c>
      <c r="D35" s="64">
        <v>60</v>
      </c>
      <c r="E35" s="64">
        <v>262</v>
      </c>
      <c r="F35" s="64">
        <v>18</v>
      </c>
      <c r="G35" s="64">
        <v>38</v>
      </c>
      <c r="H35" s="64">
        <v>272</v>
      </c>
    </row>
    <row r="36" spans="1:8" x14ac:dyDescent="0.2">
      <c r="A36" s="58" t="s">
        <v>53</v>
      </c>
      <c r="B36" s="64">
        <v>128</v>
      </c>
      <c r="C36" s="64">
        <v>49</v>
      </c>
      <c r="D36" s="64">
        <v>31</v>
      </c>
      <c r="E36" s="64">
        <v>145</v>
      </c>
      <c r="F36" s="64">
        <v>12</v>
      </c>
      <c r="G36" s="64">
        <v>30</v>
      </c>
      <c r="H36" s="64">
        <v>133</v>
      </c>
    </row>
    <row r="37" spans="1:8" x14ac:dyDescent="0.2">
      <c r="A37" s="58" t="s">
        <v>54</v>
      </c>
      <c r="B37" s="64">
        <v>94</v>
      </c>
      <c r="C37" s="64">
        <v>20</v>
      </c>
      <c r="D37" s="64">
        <v>16</v>
      </c>
      <c r="E37" s="64">
        <v>97</v>
      </c>
      <c r="F37" s="64">
        <v>6</v>
      </c>
      <c r="G37" s="64">
        <v>12</v>
      </c>
      <c r="H37" s="64">
        <v>97</v>
      </c>
    </row>
    <row r="38" spans="1:8" x14ac:dyDescent="0.2">
      <c r="A38" s="58" t="s">
        <v>55</v>
      </c>
      <c r="B38" s="64">
        <v>49</v>
      </c>
      <c r="C38" s="64">
        <v>5</v>
      </c>
      <c r="D38" s="64">
        <v>4</v>
      </c>
      <c r="E38" s="64">
        <v>48</v>
      </c>
      <c r="F38" s="64">
        <v>4</v>
      </c>
      <c r="G38" s="64">
        <v>4</v>
      </c>
      <c r="H38" s="64">
        <v>48</v>
      </c>
    </row>
    <row r="39" spans="1:8" x14ac:dyDescent="0.2">
      <c r="A39" s="58" t="s">
        <v>73</v>
      </c>
      <c r="B39" s="69">
        <v>54</v>
      </c>
      <c r="C39" s="69">
        <v>13</v>
      </c>
      <c r="D39" s="69">
        <v>15</v>
      </c>
      <c r="E39" s="69">
        <v>53</v>
      </c>
      <c r="F39" s="69">
        <v>3</v>
      </c>
      <c r="G39" s="69">
        <v>13</v>
      </c>
      <c r="H39" s="69">
        <v>53</v>
      </c>
    </row>
    <row r="40" spans="1:8" x14ac:dyDescent="0.2">
      <c r="A40" s="63" t="s">
        <v>74</v>
      </c>
      <c r="B40" s="69">
        <v>148</v>
      </c>
      <c r="C40" s="69">
        <v>51</v>
      </c>
      <c r="D40" s="69">
        <v>36</v>
      </c>
      <c r="E40" s="69">
        <v>165</v>
      </c>
      <c r="F40" s="69">
        <v>3</v>
      </c>
      <c r="G40" s="69">
        <v>29</v>
      </c>
      <c r="H40" s="69">
        <v>170</v>
      </c>
    </row>
    <row r="41" spans="1:8" x14ac:dyDescent="0.2">
      <c r="A41" s="93" t="s">
        <v>120</v>
      </c>
      <c r="B41" s="70">
        <v>3896</v>
      </c>
      <c r="C41" s="70">
        <v>9281</v>
      </c>
      <c r="D41" s="70">
        <v>8384</v>
      </c>
      <c r="E41" s="70">
        <v>4764</v>
      </c>
      <c r="F41" s="70">
        <v>213</v>
      </c>
      <c r="G41" s="70">
        <v>7661</v>
      </c>
      <c r="H41" s="70">
        <v>5324</v>
      </c>
    </row>
    <row r="42" spans="1:8" x14ac:dyDescent="0.2">
      <c r="A42" s="7" t="s">
        <v>0</v>
      </c>
      <c r="B42" s="34">
        <f t="shared" ref="B42:H42" si="0">SUM(B7:B41)</f>
        <v>8780</v>
      </c>
      <c r="C42" s="34">
        <f t="shared" si="0"/>
        <v>11582</v>
      </c>
      <c r="D42" s="15">
        <f t="shared" si="0"/>
        <v>10266</v>
      </c>
      <c r="E42" s="15">
        <f t="shared" si="0"/>
        <v>10047</v>
      </c>
      <c r="F42" s="15">
        <f t="shared" si="0"/>
        <v>526</v>
      </c>
      <c r="G42" s="15">
        <f t="shared" si="0"/>
        <v>9454</v>
      </c>
      <c r="H42" s="15">
        <f t="shared" si="0"/>
        <v>10460</v>
      </c>
    </row>
  </sheetData>
  <sheetProtection selectLockedCells="1"/>
  <mergeCells count="5">
    <mergeCell ref="B1:H1"/>
    <mergeCell ref="B2:H2"/>
    <mergeCell ref="D3:E3"/>
    <mergeCell ref="F3:H3"/>
    <mergeCell ref="B3:C3"/>
  </mergeCells>
  <phoneticPr fontId="1" type="noConversion"/>
  <printOptions horizontalCentered="1"/>
  <pageMargins left="0.5" right="0.5" top="1.5" bottom="0.5" header="1" footer="0.3"/>
  <pageSetup orientation="portrait" r:id="rId1"/>
  <headerFooter>
    <oddHeader>&amp;C&amp;"Helv,Bold"LATAH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2"/>
  <sheetViews>
    <sheetView tabSelected="1" zoomScaleNormal="100" zoomScaleSheetLayoutView="100" workbookViewId="0">
      <pane ySplit="6" topLeftCell="A10" activePane="bottomLeft" state="frozen"/>
      <selection activeCell="N34" sqref="N34"/>
      <selection pane="bottomLeft" activeCell="L40" sqref="L40"/>
    </sheetView>
  </sheetViews>
  <sheetFormatPr defaultColWidth="9.140625" defaultRowHeight="12.75" x14ac:dyDescent="0.2"/>
  <cols>
    <col min="1" max="1" width="11.140625" style="14" bestFit="1" customWidth="1"/>
    <col min="2" max="5" width="8.7109375" style="14" customWidth="1"/>
    <col min="6" max="6" width="12.140625" style="8" bestFit="1" customWidth="1"/>
    <col min="7" max="12" width="8.7109375" style="8" customWidth="1"/>
    <col min="13" max="16384" width="9.140625" style="8"/>
  </cols>
  <sheetData>
    <row r="1" spans="1:8" x14ac:dyDescent="0.2">
      <c r="A1" s="20"/>
      <c r="B1" s="111" t="s">
        <v>15</v>
      </c>
      <c r="C1" s="112"/>
      <c r="D1" s="113"/>
      <c r="E1" s="75"/>
      <c r="F1" s="33" t="s">
        <v>15</v>
      </c>
      <c r="G1" s="128" t="s">
        <v>111</v>
      </c>
      <c r="H1" s="129"/>
    </row>
    <row r="2" spans="1:8" x14ac:dyDescent="0.2">
      <c r="A2" s="21"/>
      <c r="B2" s="108" t="s">
        <v>19</v>
      </c>
      <c r="C2" s="109"/>
      <c r="D2" s="109"/>
      <c r="E2" s="74" t="s">
        <v>15</v>
      </c>
      <c r="F2" s="51" t="s">
        <v>24</v>
      </c>
      <c r="G2" s="130" t="s">
        <v>112</v>
      </c>
      <c r="H2" s="131"/>
    </row>
    <row r="3" spans="1:8" x14ac:dyDescent="0.2">
      <c r="A3" s="21"/>
      <c r="B3" s="52" t="s">
        <v>108</v>
      </c>
      <c r="C3" s="125" t="s">
        <v>20</v>
      </c>
      <c r="D3" s="127"/>
      <c r="E3" s="76" t="s">
        <v>23</v>
      </c>
      <c r="F3" s="6" t="s">
        <v>3</v>
      </c>
      <c r="G3" s="132" t="s">
        <v>113</v>
      </c>
      <c r="H3" s="129"/>
    </row>
    <row r="4" spans="1:8" x14ac:dyDescent="0.2">
      <c r="A4" s="29"/>
      <c r="B4" s="1" t="s">
        <v>1</v>
      </c>
      <c r="C4" s="1" t="s">
        <v>1</v>
      </c>
      <c r="D4" s="1" t="s">
        <v>2</v>
      </c>
      <c r="E4" s="1" t="s">
        <v>2</v>
      </c>
      <c r="F4" s="2" t="s">
        <v>1</v>
      </c>
      <c r="G4" s="133" t="s">
        <v>114</v>
      </c>
      <c r="H4" s="134"/>
    </row>
    <row r="5" spans="1:8" ht="93" customHeight="1" thickBot="1" x14ac:dyDescent="0.25">
      <c r="A5" s="30" t="s">
        <v>6</v>
      </c>
      <c r="B5" s="35" t="s">
        <v>109</v>
      </c>
      <c r="C5" s="35" t="s">
        <v>58</v>
      </c>
      <c r="D5" s="35" t="s">
        <v>110</v>
      </c>
      <c r="E5" s="50" t="s">
        <v>60</v>
      </c>
      <c r="F5" s="4" t="s">
        <v>61</v>
      </c>
      <c r="G5" s="80" t="s">
        <v>70</v>
      </c>
      <c r="H5" s="80" t="s">
        <v>71</v>
      </c>
    </row>
    <row r="6" spans="1:8" ht="13.5" thickBot="1" x14ac:dyDescent="0.25">
      <c r="A6" s="98"/>
      <c r="B6" s="99"/>
      <c r="C6" s="99"/>
      <c r="D6" s="99"/>
      <c r="E6" s="99"/>
      <c r="F6" s="77"/>
      <c r="G6" s="78"/>
      <c r="H6" s="79"/>
    </row>
    <row r="7" spans="1:8" x14ac:dyDescent="0.2">
      <c r="A7" s="58" t="s">
        <v>26</v>
      </c>
      <c r="B7" s="39">
        <v>60</v>
      </c>
      <c r="C7" s="39">
        <v>42</v>
      </c>
      <c r="D7" s="39">
        <v>34</v>
      </c>
      <c r="E7" s="53">
        <v>64</v>
      </c>
      <c r="F7" s="39">
        <v>59</v>
      </c>
      <c r="G7" s="81">
        <v>56</v>
      </c>
      <c r="H7" s="82">
        <v>8</v>
      </c>
    </row>
    <row r="8" spans="1:8" x14ac:dyDescent="0.2">
      <c r="A8" s="58" t="s">
        <v>27</v>
      </c>
      <c r="B8" s="39">
        <v>200</v>
      </c>
      <c r="C8" s="39">
        <v>142</v>
      </c>
      <c r="D8" s="39">
        <v>146</v>
      </c>
      <c r="E8" s="54">
        <v>243</v>
      </c>
      <c r="F8" s="39">
        <v>219</v>
      </c>
      <c r="G8" s="83">
        <v>192</v>
      </c>
      <c r="H8" s="84">
        <v>45</v>
      </c>
    </row>
    <row r="9" spans="1:8" x14ac:dyDescent="0.2">
      <c r="A9" s="58" t="s">
        <v>28</v>
      </c>
      <c r="B9" s="39">
        <v>130</v>
      </c>
      <c r="C9" s="39">
        <v>83</v>
      </c>
      <c r="D9" s="39">
        <v>152</v>
      </c>
      <c r="E9" s="54">
        <v>217</v>
      </c>
      <c r="F9" s="39">
        <v>152</v>
      </c>
      <c r="G9" s="83">
        <v>155</v>
      </c>
      <c r="H9" s="84">
        <v>43</v>
      </c>
    </row>
    <row r="10" spans="1:8" x14ac:dyDescent="0.2">
      <c r="A10" s="58" t="s">
        <v>29</v>
      </c>
      <c r="B10" s="39">
        <v>86</v>
      </c>
      <c r="C10" s="39">
        <v>68</v>
      </c>
      <c r="D10" s="39">
        <v>100</v>
      </c>
      <c r="E10" s="54">
        <v>152</v>
      </c>
      <c r="F10" s="39">
        <v>113</v>
      </c>
      <c r="G10" s="83">
        <v>120</v>
      </c>
      <c r="H10" s="84">
        <v>22</v>
      </c>
    </row>
    <row r="11" spans="1:8" x14ac:dyDescent="0.2">
      <c r="A11" s="58" t="s">
        <v>30</v>
      </c>
      <c r="B11" s="39">
        <v>129</v>
      </c>
      <c r="C11" s="39">
        <v>115</v>
      </c>
      <c r="D11" s="39">
        <v>92</v>
      </c>
      <c r="E11" s="54">
        <v>187</v>
      </c>
      <c r="F11" s="39">
        <v>142</v>
      </c>
      <c r="G11" s="83">
        <v>144</v>
      </c>
      <c r="H11" s="84">
        <v>26</v>
      </c>
    </row>
    <row r="12" spans="1:8" x14ac:dyDescent="0.2">
      <c r="A12" s="58" t="s">
        <v>31</v>
      </c>
      <c r="B12" s="39">
        <v>180</v>
      </c>
      <c r="C12" s="39">
        <v>141</v>
      </c>
      <c r="D12" s="39">
        <v>119</v>
      </c>
      <c r="E12" s="54">
        <v>212</v>
      </c>
      <c r="F12" s="39">
        <v>203</v>
      </c>
      <c r="G12" s="83">
        <v>171</v>
      </c>
      <c r="H12" s="84">
        <v>37</v>
      </c>
    </row>
    <row r="13" spans="1:8" x14ac:dyDescent="0.2">
      <c r="A13" s="58" t="s">
        <v>32</v>
      </c>
      <c r="B13" s="39">
        <v>206</v>
      </c>
      <c r="C13" s="39">
        <v>126</v>
      </c>
      <c r="D13" s="39">
        <v>163</v>
      </c>
      <c r="E13" s="54">
        <v>262</v>
      </c>
      <c r="F13" s="39">
        <v>216</v>
      </c>
      <c r="G13" s="83">
        <v>179</v>
      </c>
      <c r="H13" s="84">
        <v>52</v>
      </c>
    </row>
    <row r="14" spans="1:8" x14ac:dyDescent="0.2">
      <c r="A14" s="58" t="s">
        <v>33</v>
      </c>
      <c r="B14" s="39">
        <v>366</v>
      </c>
      <c r="C14" s="39">
        <v>236</v>
      </c>
      <c r="D14" s="39">
        <v>181</v>
      </c>
      <c r="E14" s="54">
        <v>360</v>
      </c>
      <c r="F14" s="39">
        <v>367</v>
      </c>
      <c r="G14" s="83">
        <v>285</v>
      </c>
      <c r="H14" s="84">
        <v>65</v>
      </c>
    </row>
    <row r="15" spans="1:8" x14ac:dyDescent="0.2">
      <c r="A15" s="58" t="s">
        <v>34</v>
      </c>
      <c r="B15" s="39">
        <v>104</v>
      </c>
      <c r="C15" s="39">
        <v>82</v>
      </c>
      <c r="D15" s="39">
        <v>82</v>
      </c>
      <c r="E15" s="54">
        <v>156</v>
      </c>
      <c r="F15" s="39">
        <v>115</v>
      </c>
      <c r="G15" s="83">
        <v>117</v>
      </c>
      <c r="H15" s="84">
        <v>19</v>
      </c>
    </row>
    <row r="16" spans="1:8" x14ac:dyDescent="0.2">
      <c r="A16" s="58" t="s">
        <v>35</v>
      </c>
      <c r="B16" s="39">
        <v>128</v>
      </c>
      <c r="C16" s="39">
        <v>92</v>
      </c>
      <c r="D16" s="39">
        <v>119</v>
      </c>
      <c r="E16" s="54">
        <v>193</v>
      </c>
      <c r="F16" s="39">
        <v>150</v>
      </c>
      <c r="G16" s="83">
        <v>137</v>
      </c>
      <c r="H16" s="84">
        <v>38</v>
      </c>
    </row>
    <row r="17" spans="1:8" x14ac:dyDescent="0.2">
      <c r="A17" s="58" t="s">
        <v>36</v>
      </c>
      <c r="B17" s="39">
        <v>76</v>
      </c>
      <c r="C17" s="39">
        <v>66</v>
      </c>
      <c r="D17" s="39">
        <v>77</v>
      </c>
      <c r="E17" s="54">
        <v>132</v>
      </c>
      <c r="F17" s="39">
        <v>104</v>
      </c>
      <c r="G17" s="83">
        <v>98</v>
      </c>
      <c r="H17" s="84">
        <v>24</v>
      </c>
    </row>
    <row r="18" spans="1:8" x14ac:dyDescent="0.2">
      <c r="A18" s="58" t="s">
        <v>37</v>
      </c>
      <c r="B18" s="39">
        <v>134</v>
      </c>
      <c r="C18" s="39">
        <v>91</v>
      </c>
      <c r="D18" s="39">
        <v>142</v>
      </c>
      <c r="E18" s="54">
        <v>211</v>
      </c>
      <c r="F18" s="39">
        <v>148</v>
      </c>
      <c r="G18" s="83">
        <v>161</v>
      </c>
      <c r="H18" s="84">
        <v>34</v>
      </c>
    </row>
    <row r="19" spans="1:8" x14ac:dyDescent="0.2">
      <c r="A19" s="58" t="s">
        <v>38</v>
      </c>
      <c r="B19" s="39">
        <v>87</v>
      </c>
      <c r="C19" s="39">
        <v>59</v>
      </c>
      <c r="D19" s="39">
        <v>70</v>
      </c>
      <c r="E19" s="54">
        <v>113</v>
      </c>
      <c r="F19" s="39">
        <v>93</v>
      </c>
      <c r="G19" s="83">
        <v>84</v>
      </c>
      <c r="H19" s="84">
        <v>20</v>
      </c>
    </row>
    <row r="20" spans="1:8" x14ac:dyDescent="0.2">
      <c r="A20" s="58" t="s">
        <v>39</v>
      </c>
      <c r="B20" s="39">
        <v>90</v>
      </c>
      <c r="C20" s="39">
        <v>83</v>
      </c>
      <c r="D20" s="39">
        <v>74</v>
      </c>
      <c r="E20" s="54">
        <v>133</v>
      </c>
      <c r="F20" s="39">
        <v>119</v>
      </c>
      <c r="G20" s="83">
        <v>93</v>
      </c>
      <c r="H20" s="84">
        <v>36</v>
      </c>
    </row>
    <row r="21" spans="1:8" x14ac:dyDescent="0.2">
      <c r="A21" s="58" t="s">
        <v>40</v>
      </c>
      <c r="B21" s="39">
        <v>101</v>
      </c>
      <c r="C21" s="39">
        <v>90</v>
      </c>
      <c r="D21" s="39">
        <v>85</v>
      </c>
      <c r="E21" s="54">
        <v>154</v>
      </c>
      <c r="F21" s="39">
        <v>126</v>
      </c>
      <c r="G21" s="83">
        <v>118</v>
      </c>
      <c r="H21" s="84">
        <v>26</v>
      </c>
    </row>
    <row r="22" spans="1:8" x14ac:dyDescent="0.2">
      <c r="A22" s="58" t="s">
        <v>41</v>
      </c>
      <c r="B22" s="39">
        <v>253</v>
      </c>
      <c r="C22" s="39">
        <v>173</v>
      </c>
      <c r="D22" s="39">
        <v>145</v>
      </c>
      <c r="E22" s="54">
        <v>270</v>
      </c>
      <c r="F22" s="39">
        <v>264</v>
      </c>
      <c r="G22" s="83">
        <v>222</v>
      </c>
      <c r="H22" s="84">
        <v>48</v>
      </c>
    </row>
    <row r="23" spans="1:8" x14ac:dyDescent="0.2">
      <c r="A23" s="58" t="s">
        <v>42</v>
      </c>
      <c r="B23" s="39">
        <v>112</v>
      </c>
      <c r="C23" s="39">
        <v>79</v>
      </c>
      <c r="D23" s="39">
        <v>110</v>
      </c>
      <c r="E23" s="54">
        <v>175</v>
      </c>
      <c r="F23" s="39">
        <v>133</v>
      </c>
      <c r="G23" s="83">
        <v>121</v>
      </c>
      <c r="H23" s="84">
        <v>28</v>
      </c>
    </row>
    <row r="24" spans="1:8" x14ac:dyDescent="0.2">
      <c r="A24" s="58" t="s">
        <v>43</v>
      </c>
      <c r="B24" s="39">
        <v>212</v>
      </c>
      <c r="C24" s="39">
        <v>159</v>
      </c>
      <c r="D24" s="39">
        <v>108</v>
      </c>
      <c r="E24" s="54">
        <v>211</v>
      </c>
      <c r="F24" s="39">
        <v>214</v>
      </c>
      <c r="G24" s="83">
        <v>174</v>
      </c>
      <c r="H24" s="84">
        <v>37</v>
      </c>
    </row>
    <row r="25" spans="1:8" x14ac:dyDescent="0.2">
      <c r="A25" s="58" t="s">
        <v>44</v>
      </c>
      <c r="B25" s="39">
        <v>213</v>
      </c>
      <c r="C25" s="39">
        <v>90</v>
      </c>
      <c r="D25" s="39">
        <v>375</v>
      </c>
      <c r="E25" s="54">
        <v>461</v>
      </c>
      <c r="F25" s="39">
        <v>252</v>
      </c>
      <c r="G25" s="83">
        <v>298</v>
      </c>
      <c r="H25" s="84">
        <v>70</v>
      </c>
    </row>
    <row r="26" spans="1:8" x14ac:dyDescent="0.2">
      <c r="A26" s="58" t="s">
        <v>45</v>
      </c>
      <c r="B26" s="39">
        <v>10</v>
      </c>
      <c r="C26" s="39">
        <v>4</v>
      </c>
      <c r="D26" s="39">
        <v>24</v>
      </c>
      <c r="E26" s="54">
        <v>28</v>
      </c>
      <c r="F26" s="39">
        <v>12</v>
      </c>
      <c r="G26" s="83">
        <v>19</v>
      </c>
      <c r="H26" s="84">
        <v>3</v>
      </c>
    </row>
    <row r="27" spans="1:8" x14ac:dyDescent="0.2">
      <c r="A27" s="58" t="s">
        <v>46</v>
      </c>
      <c r="B27" s="39">
        <v>267</v>
      </c>
      <c r="C27" s="39">
        <v>138</v>
      </c>
      <c r="D27" s="39">
        <v>268</v>
      </c>
      <c r="E27" s="54">
        <v>387</v>
      </c>
      <c r="F27" s="39">
        <v>276</v>
      </c>
      <c r="G27" s="83">
        <v>303</v>
      </c>
      <c r="H27" s="84">
        <v>42</v>
      </c>
    </row>
    <row r="28" spans="1:8" x14ac:dyDescent="0.2">
      <c r="A28" s="58" t="s">
        <v>47</v>
      </c>
      <c r="B28" s="39">
        <v>61</v>
      </c>
      <c r="C28" s="39">
        <v>26</v>
      </c>
      <c r="D28" s="39">
        <v>101</v>
      </c>
      <c r="E28" s="54">
        <v>130</v>
      </c>
      <c r="F28" s="39">
        <v>68</v>
      </c>
      <c r="G28" s="83">
        <v>91</v>
      </c>
      <c r="H28" s="84">
        <v>21</v>
      </c>
    </row>
    <row r="29" spans="1:8" x14ac:dyDescent="0.2">
      <c r="A29" s="58" t="s">
        <v>48</v>
      </c>
      <c r="B29" s="39">
        <v>126</v>
      </c>
      <c r="C29" s="39">
        <v>58</v>
      </c>
      <c r="D29" s="39">
        <v>169</v>
      </c>
      <c r="E29" s="54">
        <v>217</v>
      </c>
      <c r="F29" s="39">
        <v>138</v>
      </c>
      <c r="G29" s="83">
        <v>174</v>
      </c>
      <c r="H29" s="84">
        <v>29</v>
      </c>
    </row>
    <row r="30" spans="1:8" x14ac:dyDescent="0.2">
      <c r="A30" s="58" t="s">
        <v>49</v>
      </c>
      <c r="B30" s="39">
        <v>98</v>
      </c>
      <c r="C30" s="39">
        <v>38</v>
      </c>
      <c r="D30" s="39">
        <v>137</v>
      </c>
      <c r="E30" s="54">
        <v>159</v>
      </c>
      <c r="F30" s="39">
        <v>102</v>
      </c>
      <c r="G30" s="83">
        <v>119</v>
      </c>
      <c r="H30" s="84">
        <v>18</v>
      </c>
    </row>
    <row r="31" spans="1:8" x14ac:dyDescent="0.2">
      <c r="A31" s="58" t="s">
        <v>50</v>
      </c>
      <c r="B31" s="39">
        <v>15</v>
      </c>
      <c r="C31" s="39">
        <v>9</v>
      </c>
      <c r="D31" s="39">
        <v>51</v>
      </c>
      <c r="E31" s="54">
        <v>54</v>
      </c>
      <c r="F31" s="39">
        <v>23</v>
      </c>
      <c r="G31" s="83">
        <v>37</v>
      </c>
      <c r="H31" s="84">
        <v>13</v>
      </c>
    </row>
    <row r="32" spans="1:8" x14ac:dyDescent="0.2">
      <c r="A32" s="58" t="s">
        <v>76</v>
      </c>
      <c r="B32" s="39">
        <v>76</v>
      </c>
      <c r="C32" s="39">
        <v>34</v>
      </c>
      <c r="D32" s="39">
        <v>98</v>
      </c>
      <c r="E32" s="54">
        <v>127</v>
      </c>
      <c r="F32" s="39">
        <v>81</v>
      </c>
      <c r="G32" s="83">
        <v>99</v>
      </c>
      <c r="H32" s="84">
        <v>17</v>
      </c>
    </row>
    <row r="33" spans="1:8" x14ac:dyDescent="0.2">
      <c r="A33" s="58" t="s">
        <v>51</v>
      </c>
      <c r="B33" s="39">
        <v>210</v>
      </c>
      <c r="C33" s="39">
        <v>97</v>
      </c>
      <c r="D33" s="39">
        <v>301</v>
      </c>
      <c r="E33" s="54">
        <v>386</v>
      </c>
      <c r="F33" s="39">
        <v>238</v>
      </c>
      <c r="G33" s="83">
        <v>280</v>
      </c>
      <c r="H33" s="84">
        <v>60</v>
      </c>
    </row>
    <row r="34" spans="1:8" x14ac:dyDescent="0.2">
      <c r="A34" s="58" t="s">
        <v>52</v>
      </c>
      <c r="B34" s="39">
        <v>114</v>
      </c>
      <c r="C34" s="39">
        <v>44</v>
      </c>
      <c r="D34" s="39">
        <v>202</v>
      </c>
      <c r="E34" s="54">
        <v>240</v>
      </c>
      <c r="F34" s="39">
        <v>133</v>
      </c>
      <c r="G34" s="83">
        <v>167</v>
      </c>
      <c r="H34" s="84">
        <v>36</v>
      </c>
    </row>
    <row r="35" spans="1:8" x14ac:dyDescent="0.2">
      <c r="A35" s="58" t="s">
        <v>75</v>
      </c>
      <c r="B35" s="39">
        <v>178</v>
      </c>
      <c r="C35" s="39">
        <v>150</v>
      </c>
      <c r="D35" s="39">
        <v>168</v>
      </c>
      <c r="E35" s="54">
        <v>315</v>
      </c>
      <c r="F35" s="39">
        <v>199</v>
      </c>
      <c r="G35" s="83">
        <v>225</v>
      </c>
      <c r="H35" s="84">
        <v>51</v>
      </c>
    </row>
    <row r="36" spans="1:8" x14ac:dyDescent="0.2">
      <c r="A36" s="58" t="s">
        <v>53</v>
      </c>
      <c r="B36" s="39">
        <v>90</v>
      </c>
      <c r="C36" s="39">
        <v>56</v>
      </c>
      <c r="D36" s="39">
        <v>120</v>
      </c>
      <c r="E36" s="54">
        <v>157</v>
      </c>
      <c r="F36" s="39">
        <v>103</v>
      </c>
      <c r="G36" s="83">
        <v>102</v>
      </c>
      <c r="H36" s="84">
        <v>30</v>
      </c>
    </row>
    <row r="37" spans="1:8" x14ac:dyDescent="0.2">
      <c r="A37" s="58" t="s">
        <v>54</v>
      </c>
      <c r="B37" s="39">
        <v>46</v>
      </c>
      <c r="C37" s="39">
        <v>35</v>
      </c>
      <c r="D37" s="39">
        <v>75</v>
      </c>
      <c r="E37" s="54">
        <v>110</v>
      </c>
      <c r="F37" s="39">
        <v>61</v>
      </c>
      <c r="G37" s="83">
        <v>76</v>
      </c>
      <c r="H37" s="84">
        <v>14</v>
      </c>
    </row>
    <row r="38" spans="1:8" x14ac:dyDescent="0.2">
      <c r="A38" s="58" t="s">
        <v>55</v>
      </c>
      <c r="B38" s="39">
        <v>25</v>
      </c>
      <c r="C38" s="39">
        <v>6</v>
      </c>
      <c r="D38" s="39">
        <v>44</v>
      </c>
      <c r="E38" s="54">
        <v>50</v>
      </c>
      <c r="F38" s="39">
        <v>26</v>
      </c>
      <c r="G38" s="83">
        <v>33</v>
      </c>
      <c r="H38" s="84">
        <v>8</v>
      </c>
    </row>
    <row r="39" spans="1:8" x14ac:dyDescent="0.2">
      <c r="A39" s="58" t="s">
        <v>73</v>
      </c>
      <c r="B39" s="39">
        <v>42</v>
      </c>
      <c r="C39" s="39">
        <v>27</v>
      </c>
      <c r="D39" s="39">
        <v>41</v>
      </c>
      <c r="E39" s="60">
        <v>67</v>
      </c>
      <c r="F39" s="66">
        <v>44</v>
      </c>
      <c r="G39" s="83">
        <v>56</v>
      </c>
      <c r="H39" s="84">
        <v>7</v>
      </c>
    </row>
    <row r="40" spans="1:8" x14ac:dyDescent="0.2">
      <c r="A40" s="59" t="s">
        <v>74</v>
      </c>
      <c r="B40" s="85">
        <v>102</v>
      </c>
      <c r="C40" s="85">
        <v>67</v>
      </c>
      <c r="D40" s="85">
        <v>126</v>
      </c>
      <c r="E40" s="87">
        <v>181</v>
      </c>
      <c r="F40" s="85">
        <v>113</v>
      </c>
      <c r="G40" s="88">
        <v>144</v>
      </c>
      <c r="H40" s="89">
        <v>22</v>
      </c>
    </row>
    <row r="41" spans="1:8" x14ac:dyDescent="0.2">
      <c r="A41" s="92" t="s">
        <v>120</v>
      </c>
      <c r="B41" s="66">
        <v>10663</v>
      </c>
      <c r="C41" s="66">
        <v>9883</v>
      </c>
      <c r="D41" s="66">
        <v>3231</v>
      </c>
      <c r="E41" s="91">
        <v>10120</v>
      </c>
      <c r="F41" s="66">
        <v>11197</v>
      </c>
      <c r="G41" s="83">
        <v>10818</v>
      </c>
      <c r="H41" s="84">
        <v>980</v>
      </c>
    </row>
    <row r="42" spans="1:8" x14ac:dyDescent="0.2">
      <c r="A42" s="7" t="s">
        <v>0</v>
      </c>
      <c r="B42" s="15">
        <f>SUM(B7:B41)</f>
        <v>14990</v>
      </c>
      <c r="C42" s="15">
        <f>SUM(C7:C41)</f>
        <v>12689</v>
      </c>
      <c r="D42" s="15">
        <f>SUM(D7:D41)</f>
        <v>7530</v>
      </c>
      <c r="E42" s="15">
        <f>SUM(E7:E41)</f>
        <v>16634</v>
      </c>
      <c r="F42" s="15">
        <f>SUM(F7:F41)</f>
        <v>16003</v>
      </c>
      <c r="G42" s="15">
        <f t="shared" ref="G42:H42" si="0">SUM(G7:G41)</f>
        <v>15668</v>
      </c>
      <c r="H42" s="15">
        <f t="shared" si="0"/>
        <v>2029</v>
      </c>
    </row>
  </sheetData>
  <sheetProtection selectLockedCells="1"/>
  <mergeCells count="7">
    <mergeCell ref="G1:H1"/>
    <mergeCell ref="G2:H2"/>
    <mergeCell ref="G3:H3"/>
    <mergeCell ref="G4:H4"/>
    <mergeCell ref="B1:D1"/>
    <mergeCell ref="B2:D2"/>
    <mergeCell ref="C3:D3"/>
  </mergeCells>
  <printOptions horizontalCentered="1"/>
  <pageMargins left="0.5" right="0.5" top="1.5" bottom="0.5" header="1" footer="0.3"/>
  <pageSetup orientation="portrait" r:id="rId1"/>
  <headerFooter>
    <oddHeader>&amp;C&amp;"Helv,Bold"LATAH COUNTY RESULTS
GENERAL ELECTION     NOVEMBER 3, 2020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8"/>
  <sheetViews>
    <sheetView workbookViewId="0">
      <selection activeCell="K21" sqref="K21"/>
    </sheetView>
  </sheetViews>
  <sheetFormatPr defaultRowHeight="12.75" x14ac:dyDescent="0.2"/>
  <cols>
    <col min="1" max="1" width="10.7109375" bestFit="1" customWidth="1"/>
  </cols>
  <sheetData>
    <row r="1" spans="1:8" x14ac:dyDescent="0.2">
      <c r="A1" s="40"/>
      <c r="B1" s="111" t="s">
        <v>117</v>
      </c>
      <c r="C1" s="113"/>
      <c r="D1" s="105"/>
      <c r="E1" s="106"/>
      <c r="F1" s="106"/>
      <c r="G1" s="106"/>
      <c r="H1" s="107"/>
    </row>
    <row r="2" spans="1:8" x14ac:dyDescent="0.2">
      <c r="A2" s="32"/>
      <c r="B2" s="108" t="s">
        <v>118</v>
      </c>
      <c r="C2" s="110"/>
      <c r="D2" s="108" t="s">
        <v>4</v>
      </c>
      <c r="E2" s="109"/>
      <c r="F2" s="109"/>
      <c r="G2" s="109"/>
      <c r="H2" s="110"/>
    </row>
    <row r="3" spans="1:8" x14ac:dyDescent="0.2">
      <c r="A3" s="23"/>
      <c r="B3" s="108" t="s">
        <v>116</v>
      </c>
      <c r="C3" s="124"/>
      <c r="D3" s="108" t="s">
        <v>5</v>
      </c>
      <c r="E3" s="109"/>
      <c r="F3" s="109"/>
      <c r="G3" s="109"/>
      <c r="H3" s="110"/>
    </row>
    <row r="4" spans="1:8" x14ac:dyDescent="0.2">
      <c r="A4" s="24"/>
      <c r="B4" s="135" t="s">
        <v>119</v>
      </c>
      <c r="C4" s="127"/>
      <c r="D4" s="120"/>
      <c r="E4" s="121"/>
      <c r="F4" s="121"/>
      <c r="G4" s="121"/>
      <c r="H4" s="122"/>
    </row>
    <row r="5" spans="1:8" ht="86.25" customHeight="1" thickBot="1" x14ac:dyDescent="0.25">
      <c r="A5" s="25" t="s">
        <v>6</v>
      </c>
      <c r="B5" s="4" t="s">
        <v>132</v>
      </c>
      <c r="C5" s="4" t="s">
        <v>115</v>
      </c>
      <c r="D5" s="5" t="s">
        <v>9</v>
      </c>
      <c r="E5" s="5" t="s">
        <v>10</v>
      </c>
      <c r="F5" s="5" t="s">
        <v>13</v>
      </c>
      <c r="G5" s="5" t="s">
        <v>14</v>
      </c>
      <c r="H5" s="3" t="s">
        <v>11</v>
      </c>
    </row>
    <row r="6" spans="1:8" ht="13.5" thickBot="1" x14ac:dyDescent="0.25">
      <c r="A6" s="10"/>
      <c r="B6" s="11"/>
      <c r="C6" s="11"/>
      <c r="D6" s="11"/>
      <c r="E6" s="11"/>
      <c r="F6" s="11"/>
      <c r="G6" s="11"/>
      <c r="H6" s="12"/>
    </row>
    <row r="7" spans="1:8" x14ac:dyDescent="0.2">
      <c r="A7" s="58" t="s">
        <v>44</v>
      </c>
      <c r="B7" s="27">
        <v>92</v>
      </c>
      <c r="C7" s="18">
        <v>54</v>
      </c>
      <c r="D7" s="27">
        <v>170</v>
      </c>
      <c r="E7" s="27">
        <v>29</v>
      </c>
      <c r="F7" s="37">
        <v>244</v>
      </c>
      <c r="G7" s="19">
        <v>161</v>
      </c>
      <c r="H7" s="17">
        <f t="shared" ref="H7:H9" si="0">IF(G7&lt;&gt;0,G7/F7,"")</f>
        <v>0.6598360655737705</v>
      </c>
    </row>
    <row r="8" spans="1:8" x14ac:dyDescent="0.2">
      <c r="A8" s="59" t="s">
        <v>120</v>
      </c>
      <c r="B8" s="56">
        <v>38</v>
      </c>
      <c r="C8" s="57">
        <v>43</v>
      </c>
      <c r="D8" s="100"/>
      <c r="E8" s="100"/>
      <c r="F8" s="101" t="str">
        <f t="shared" ref="F8" si="1">IF(D8&lt;&gt;0,E8+D8,"")</f>
        <v/>
      </c>
      <c r="G8" s="70">
        <v>82</v>
      </c>
      <c r="H8" s="104" t="e">
        <f t="shared" si="0"/>
        <v>#VALUE!</v>
      </c>
    </row>
    <row r="9" spans="1:8" x14ac:dyDescent="0.2">
      <c r="A9" s="7" t="s">
        <v>0</v>
      </c>
      <c r="B9" s="15">
        <f t="shared" ref="B9:G9" si="2">SUM(B7:B8)</f>
        <v>130</v>
      </c>
      <c r="C9" s="15">
        <f t="shared" si="2"/>
        <v>97</v>
      </c>
      <c r="D9" s="15">
        <f t="shared" si="2"/>
        <v>170</v>
      </c>
      <c r="E9" s="15">
        <f t="shared" si="2"/>
        <v>29</v>
      </c>
      <c r="F9" s="15">
        <f t="shared" si="2"/>
        <v>244</v>
      </c>
      <c r="G9" s="15">
        <f t="shared" si="2"/>
        <v>243</v>
      </c>
      <c r="H9" s="38">
        <f t="shared" si="0"/>
        <v>0.99590163934426235</v>
      </c>
    </row>
    <row r="10" spans="1:8" x14ac:dyDescent="0.2">
      <c r="A10" s="14"/>
      <c r="B10" s="48"/>
      <c r="C10" s="48"/>
      <c r="D10" s="48"/>
      <c r="E10" s="48"/>
      <c r="F10" s="49"/>
      <c r="G10" s="43"/>
      <c r="H10" s="44"/>
    </row>
    <row r="11" spans="1:8" x14ac:dyDescent="0.2">
      <c r="A11" s="14"/>
      <c r="B11" s="8"/>
      <c r="C11" s="8"/>
      <c r="D11" s="123" t="s">
        <v>72</v>
      </c>
      <c r="E11" s="123"/>
      <c r="F11" s="123"/>
      <c r="G11" s="45">
        <v>82</v>
      </c>
      <c r="H11" s="44"/>
    </row>
    <row r="27" spans="1:8" x14ac:dyDescent="0.2">
      <c r="A27" s="94"/>
      <c r="B27" s="94"/>
      <c r="C27" s="94"/>
      <c r="D27" s="94"/>
      <c r="E27" s="94"/>
      <c r="F27" s="94"/>
      <c r="G27" s="94"/>
      <c r="H27" s="94"/>
    </row>
    <row r="28" spans="1:8" x14ac:dyDescent="0.2">
      <c r="A28" s="94"/>
      <c r="B28" s="94"/>
      <c r="C28" s="94"/>
      <c r="D28" s="94"/>
      <c r="E28" s="94"/>
      <c r="F28" s="94"/>
      <c r="G28" s="94"/>
      <c r="H28" s="94"/>
    </row>
  </sheetData>
  <mergeCells count="9">
    <mergeCell ref="B4:C4"/>
    <mergeCell ref="D4:H4"/>
    <mergeCell ref="D11:F11"/>
    <mergeCell ref="B1:C1"/>
    <mergeCell ref="D1:H1"/>
    <mergeCell ref="B2:C2"/>
    <mergeCell ref="D2:H2"/>
    <mergeCell ref="B3:C3"/>
    <mergeCell ref="D3:H3"/>
  </mergeCells>
  <printOptions horizontalCentered="1"/>
  <pageMargins left="0.5" right="0.5" top="1.5" bottom="0.5" header="1" footer="0.3"/>
  <pageSetup orientation="portrait" r:id="rId1"/>
  <headerFooter>
    <oddHeader>&amp;C&amp;"Helv,Bold"LATAH COUNTY RESULTS
GENERAL ELECTION     NOVEMBER 3, 2020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0"/>
  <sheetViews>
    <sheetView topLeftCell="A8" workbookViewId="0">
      <selection activeCell="D19" sqref="D19"/>
    </sheetView>
  </sheetViews>
  <sheetFormatPr defaultRowHeight="12.75" x14ac:dyDescent="0.2"/>
  <cols>
    <col min="1" max="1" width="10.7109375" bestFit="1" customWidth="1"/>
  </cols>
  <sheetData>
    <row r="1" spans="1:8" x14ac:dyDescent="0.2">
      <c r="A1" s="40"/>
      <c r="B1" s="111" t="s">
        <v>121</v>
      </c>
      <c r="C1" s="113"/>
      <c r="D1" s="105"/>
      <c r="E1" s="106"/>
      <c r="F1" s="106"/>
      <c r="G1" s="106"/>
      <c r="H1" s="107"/>
    </row>
    <row r="2" spans="1:8" x14ac:dyDescent="0.2">
      <c r="A2" s="32"/>
      <c r="B2" s="108" t="s">
        <v>122</v>
      </c>
      <c r="C2" s="110"/>
      <c r="D2" s="108" t="s">
        <v>4</v>
      </c>
      <c r="E2" s="109"/>
      <c r="F2" s="109"/>
      <c r="G2" s="109"/>
      <c r="H2" s="110"/>
    </row>
    <row r="3" spans="1:8" x14ac:dyDescent="0.2">
      <c r="A3" s="23"/>
      <c r="B3" s="108" t="s">
        <v>123</v>
      </c>
      <c r="C3" s="124"/>
      <c r="D3" s="108" t="s">
        <v>5</v>
      </c>
      <c r="E3" s="109"/>
      <c r="F3" s="109"/>
      <c r="G3" s="109"/>
      <c r="H3" s="110"/>
    </row>
    <row r="4" spans="1:8" x14ac:dyDescent="0.2">
      <c r="A4" s="24"/>
      <c r="B4" s="117" t="s">
        <v>124</v>
      </c>
      <c r="C4" s="119"/>
      <c r="D4" s="120"/>
      <c r="E4" s="121"/>
      <c r="F4" s="121"/>
      <c r="G4" s="121"/>
      <c r="H4" s="122"/>
    </row>
    <row r="5" spans="1:8" ht="88.5" customHeight="1" thickBot="1" x14ac:dyDescent="0.25">
      <c r="A5" s="25" t="s">
        <v>6</v>
      </c>
      <c r="B5" s="4" t="s">
        <v>70</v>
      </c>
      <c r="C5" s="4" t="s">
        <v>71</v>
      </c>
      <c r="D5" s="5" t="s">
        <v>9</v>
      </c>
      <c r="E5" s="5" t="s">
        <v>10</v>
      </c>
      <c r="F5" s="5" t="s">
        <v>13</v>
      </c>
      <c r="G5" s="5" t="s">
        <v>14</v>
      </c>
      <c r="H5" s="3" t="s">
        <v>11</v>
      </c>
    </row>
    <row r="6" spans="1:8" ht="13.5" customHeight="1" thickBot="1" x14ac:dyDescent="0.25">
      <c r="A6" s="10"/>
      <c r="B6" s="11"/>
      <c r="C6" s="11"/>
      <c r="D6" s="11"/>
      <c r="E6" s="11"/>
      <c r="F6" s="11"/>
      <c r="G6" s="11"/>
      <c r="H6" s="12"/>
    </row>
    <row r="7" spans="1:8" x14ac:dyDescent="0.2">
      <c r="A7" s="58" t="s">
        <v>46</v>
      </c>
      <c r="B7" s="27">
        <v>204</v>
      </c>
      <c r="C7" s="18">
        <v>53</v>
      </c>
      <c r="D7" s="27">
        <v>648</v>
      </c>
      <c r="E7" s="27">
        <v>38</v>
      </c>
      <c r="F7" s="37">
        <f t="shared" ref="F7:F8" si="0">IF(D7&lt;&gt;0,E7+D7,"")</f>
        <v>686</v>
      </c>
      <c r="G7" s="18">
        <v>257</v>
      </c>
      <c r="H7" s="17">
        <f t="shared" ref="H7:H9" si="1">IF(G7&lt;&gt;0,G7/F7,"")</f>
        <v>0.37463556851311952</v>
      </c>
    </row>
    <row r="8" spans="1:8" x14ac:dyDescent="0.2">
      <c r="A8" s="92" t="s">
        <v>120</v>
      </c>
      <c r="B8" s="56">
        <v>248</v>
      </c>
      <c r="C8" s="57">
        <v>42</v>
      </c>
      <c r="D8" s="100"/>
      <c r="E8" s="100"/>
      <c r="F8" s="101" t="str">
        <f t="shared" si="0"/>
        <v/>
      </c>
      <c r="G8" s="62">
        <v>290</v>
      </c>
      <c r="H8" s="102" t="e">
        <f t="shared" si="1"/>
        <v>#VALUE!</v>
      </c>
    </row>
    <row r="9" spans="1:8" x14ac:dyDescent="0.2">
      <c r="A9" s="7" t="s">
        <v>0</v>
      </c>
      <c r="B9" s="15">
        <f t="shared" ref="B9:G9" si="2">SUM(B7:B8)</f>
        <v>452</v>
      </c>
      <c r="C9" s="15">
        <f t="shared" si="2"/>
        <v>95</v>
      </c>
      <c r="D9" s="15">
        <f t="shared" si="2"/>
        <v>648</v>
      </c>
      <c r="E9" s="15">
        <f t="shared" si="2"/>
        <v>38</v>
      </c>
      <c r="F9" s="15">
        <f t="shared" si="2"/>
        <v>686</v>
      </c>
      <c r="G9" s="15">
        <f t="shared" si="2"/>
        <v>547</v>
      </c>
      <c r="H9" s="38">
        <f t="shared" si="1"/>
        <v>0.79737609329446069</v>
      </c>
    </row>
    <row r="10" spans="1:8" x14ac:dyDescent="0.2">
      <c r="A10" s="14"/>
      <c r="B10" s="48"/>
      <c r="C10" s="48"/>
      <c r="D10" s="48"/>
      <c r="E10" s="48"/>
      <c r="F10" s="49"/>
      <c r="G10" s="95"/>
      <c r="H10" s="44"/>
    </row>
    <row r="11" spans="1:8" x14ac:dyDescent="0.2">
      <c r="A11" s="14"/>
      <c r="B11" s="8"/>
      <c r="C11" s="8"/>
      <c r="D11" s="123"/>
      <c r="E11" s="123"/>
      <c r="F11" s="123"/>
      <c r="G11" s="96"/>
      <c r="H11" s="44"/>
    </row>
    <row r="12" spans="1:8" x14ac:dyDescent="0.2">
      <c r="A12" s="40"/>
      <c r="B12" s="111"/>
      <c r="C12" s="113"/>
      <c r="D12" s="105"/>
      <c r="E12" s="106"/>
      <c r="F12" s="106"/>
      <c r="G12" s="106"/>
      <c r="H12" s="107"/>
    </row>
    <row r="13" spans="1:8" x14ac:dyDescent="0.2">
      <c r="A13" s="32"/>
      <c r="B13" s="108"/>
      <c r="C13" s="110"/>
      <c r="D13" s="108" t="s">
        <v>4</v>
      </c>
      <c r="E13" s="109"/>
      <c r="F13" s="109"/>
      <c r="G13" s="109"/>
      <c r="H13" s="110"/>
    </row>
    <row r="14" spans="1:8" x14ac:dyDescent="0.2">
      <c r="A14" s="23"/>
      <c r="B14" s="108" t="s">
        <v>125</v>
      </c>
      <c r="C14" s="124"/>
      <c r="D14" s="108" t="s">
        <v>5</v>
      </c>
      <c r="E14" s="109"/>
      <c r="F14" s="109"/>
      <c r="G14" s="109"/>
      <c r="H14" s="110"/>
    </row>
    <row r="15" spans="1:8" x14ac:dyDescent="0.2">
      <c r="A15" s="24"/>
      <c r="B15" s="117" t="s">
        <v>124</v>
      </c>
      <c r="C15" s="119"/>
      <c r="D15" s="120"/>
      <c r="E15" s="121"/>
      <c r="F15" s="121"/>
      <c r="G15" s="121"/>
      <c r="H15" s="122"/>
    </row>
    <row r="16" spans="1:8" ht="70.5" customHeight="1" thickBot="1" x14ac:dyDescent="0.25">
      <c r="A16" s="25" t="s">
        <v>6</v>
      </c>
      <c r="B16" s="4" t="s">
        <v>70</v>
      </c>
      <c r="C16" s="4" t="s">
        <v>71</v>
      </c>
      <c r="D16" s="5" t="s">
        <v>9</v>
      </c>
      <c r="E16" s="5" t="s">
        <v>10</v>
      </c>
      <c r="F16" s="5" t="s">
        <v>13</v>
      </c>
      <c r="G16" s="5" t="s">
        <v>14</v>
      </c>
      <c r="H16" s="3" t="s">
        <v>11</v>
      </c>
    </row>
    <row r="17" spans="1:8" ht="13.5" thickBot="1" x14ac:dyDescent="0.25">
      <c r="A17" s="10"/>
      <c r="B17" s="11"/>
      <c r="C17" s="11"/>
      <c r="D17" s="11"/>
      <c r="E17" s="11"/>
      <c r="F17" s="11"/>
      <c r="G17" s="11"/>
      <c r="H17" s="12"/>
    </row>
    <row r="18" spans="1:8" x14ac:dyDescent="0.2">
      <c r="A18" s="58" t="s">
        <v>48</v>
      </c>
      <c r="B18" s="27">
        <v>149</v>
      </c>
      <c r="C18" s="18">
        <v>46</v>
      </c>
      <c r="D18" s="27">
        <v>370</v>
      </c>
      <c r="E18" s="27">
        <v>3</v>
      </c>
      <c r="F18" s="37">
        <f t="shared" ref="F18:F19" si="3">IF(D18&lt;&gt;0,E18+D18,"")</f>
        <v>373</v>
      </c>
      <c r="G18" s="18">
        <v>195</v>
      </c>
      <c r="H18" s="17">
        <f t="shared" ref="H18:H20" si="4">IF(G18&lt;&gt;0,G18/F18,"")</f>
        <v>0.52278820375335122</v>
      </c>
    </row>
    <row r="19" spans="1:8" x14ac:dyDescent="0.2">
      <c r="A19" s="92" t="s">
        <v>120</v>
      </c>
      <c r="B19" s="56">
        <v>75</v>
      </c>
      <c r="C19" s="57">
        <v>18</v>
      </c>
      <c r="D19" s="100"/>
      <c r="E19" s="100"/>
      <c r="F19" s="101" t="str">
        <f t="shared" si="3"/>
        <v/>
      </c>
      <c r="G19" s="62">
        <v>93</v>
      </c>
      <c r="H19" s="102" t="e">
        <f t="shared" si="4"/>
        <v>#VALUE!</v>
      </c>
    </row>
    <row r="20" spans="1:8" x14ac:dyDescent="0.2">
      <c r="A20" s="7" t="s">
        <v>0</v>
      </c>
      <c r="B20" s="15">
        <f t="shared" ref="B20:G20" si="5">SUM(B18:B19)</f>
        <v>224</v>
      </c>
      <c r="C20" s="15">
        <f t="shared" si="5"/>
        <v>64</v>
      </c>
      <c r="D20" s="15">
        <f t="shared" si="5"/>
        <v>370</v>
      </c>
      <c r="E20" s="15">
        <f t="shared" si="5"/>
        <v>3</v>
      </c>
      <c r="F20" s="15">
        <f t="shared" si="5"/>
        <v>373</v>
      </c>
      <c r="G20" s="15">
        <f t="shared" si="5"/>
        <v>288</v>
      </c>
      <c r="H20" s="38">
        <f t="shared" si="4"/>
        <v>0.77211796246648789</v>
      </c>
    </row>
  </sheetData>
  <mergeCells count="17">
    <mergeCell ref="B4:C4"/>
    <mergeCell ref="D4:H4"/>
    <mergeCell ref="D11:F11"/>
    <mergeCell ref="B1:C1"/>
    <mergeCell ref="D1:H1"/>
    <mergeCell ref="B2:C2"/>
    <mergeCell ref="D2:H2"/>
    <mergeCell ref="B3:C3"/>
    <mergeCell ref="D3:H3"/>
    <mergeCell ref="B15:C15"/>
    <mergeCell ref="D15:H15"/>
    <mergeCell ref="B12:C12"/>
    <mergeCell ref="D12:H12"/>
    <mergeCell ref="B13:C13"/>
    <mergeCell ref="D13:H13"/>
    <mergeCell ref="B14:C14"/>
    <mergeCell ref="D14:H14"/>
  </mergeCells>
  <printOptions horizontalCentered="1"/>
  <pageMargins left="0.5" right="0.5" top="1.5" bottom="0.5" header="1" footer="0.3"/>
  <pageSetup orientation="portrait" r:id="rId1"/>
  <headerFooter>
    <oddHeader>&amp;C&amp;"Helv,Bold"LATAH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7</vt:i4>
      </vt:variant>
    </vt:vector>
  </HeadingPairs>
  <TitlesOfParts>
    <vt:vector size="17" baseType="lpstr">
      <vt:lpstr>Pres</vt:lpstr>
      <vt:lpstr>Pres WI 1 </vt:lpstr>
      <vt:lpstr>Pres WI 2</vt:lpstr>
      <vt:lpstr>US Sen - US Rep</vt:lpstr>
      <vt:lpstr>Amend - Stats</vt:lpstr>
      <vt:lpstr>Leg 5</vt:lpstr>
      <vt:lpstr>Co </vt:lpstr>
      <vt:lpstr>Recall</vt:lpstr>
      <vt:lpstr>Bond</vt:lpstr>
      <vt:lpstr>Sheet1</vt:lpstr>
      <vt:lpstr>'Amend - Stats'!Print_Titles</vt:lpstr>
      <vt:lpstr>'Co '!Print_Titles</vt:lpstr>
      <vt:lpstr>'Leg 5'!Print_Titles</vt:lpstr>
      <vt:lpstr>Pres!Print_Titles</vt:lpstr>
      <vt:lpstr>'Pres WI 1 '!Print_Titles</vt:lpstr>
      <vt:lpstr>'Pres WI 2'!Print_Titles</vt:lpstr>
      <vt:lpstr>'US Sen - US Rep'!Print_Titles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Shortt</dc:creator>
  <cp:lastModifiedBy>Dorothy Canary</cp:lastModifiedBy>
  <cp:lastPrinted>2020-11-09T20:27:28Z</cp:lastPrinted>
  <dcterms:created xsi:type="dcterms:W3CDTF">1998-04-10T16:02:13Z</dcterms:created>
  <dcterms:modified xsi:type="dcterms:W3CDTF">2020-11-10T14:07:16Z</dcterms:modified>
</cp:coreProperties>
</file>