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E1ABFB6A-ADA8-4428-B719-C1E83A141244}" xr6:coauthVersionLast="45" xr6:coauthVersionMax="45" xr10:uidLastSave="{00000000-0000-0000-0000-000000000000}"/>
  <bookViews>
    <workbookView xWindow="3615" yWindow="870" windowWidth="21225" windowHeight="11010" tabRatio="599" activeTab="3" xr2:uid="{00000000-000D-0000-FFFF-FFFF00000000}"/>
  </bookViews>
  <sheets>
    <sheet name="Pres" sheetId="29" r:id="rId1"/>
    <sheet name="Pres WI 1" sheetId="30" r:id="rId2"/>
    <sheet name="Pres WI 2" sheetId="32" r:id="rId3"/>
    <sheet name="US Sen - Amend" sheetId="1" r:id="rId4"/>
    <sheet name="Stats - Leg" sheetId="27" r:id="rId5"/>
    <sheet name="Co " sheetId="19" r:id="rId6"/>
    <sheet name="Recall" sheetId="33" r:id="rId7"/>
  </sheets>
  <definedNames>
    <definedName name="_xlnm.Print_Titles" localSheetId="5">'Co 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3" l="1"/>
  <c r="D18" i="27"/>
  <c r="F18" i="27" s="1"/>
  <c r="B19" i="27"/>
  <c r="C19" i="27"/>
  <c r="H8" i="33"/>
  <c r="F8" i="33"/>
  <c r="F7" i="33"/>
  <c r="G10" i="33" l="1"/>
  <c r="E10" i="33"/>
  <c r="D10" i="33"/>
  <c r="C10" i="33"/>
  <c r="B10" i="33"/>
  <c r="H9" i="33"/>
  <c r="F10" i="33"/>
  <c r="H10" i="33" l="1"/>
  <c r="H7" i="33"/>
  <c r="H19" i="1"/>
  <c r="D19" i="1"/>
  <c r="G19" i="27" l="1"/>
  <c r="H19" i="27"/>
  <c r="I19" i="27"/>
  <c r="J19" i="1"/>
  <c r="K19" i="1"/>
  <c r="F19" i="32" l="1"/>
  <c r="E19" i="32"/>
  <c r="D19" i="32"/>
  <c r="C19" i="32"/>
  <c r="B19" i="32"/>
  <c r="F19" i="30"/>
  <c r="E19" i="30"/>
  <c r="H19" i="29" l="1"/>
  <c r="G19" i="29"/>
  <c r="F19" i="29"/>
  <c r="E19" i="29"/>
  <c r="D19" i="29"/>
  <c r="C19" i="29"/>
  <c r="B19" i="29"/>
  <c r="M19" i="30"/>
  <c r="L19" i="30"/>
  <c r="K19" i="30"/>
  <c r="J19" i="30"/>
  <c r="I19" i="30"/>
  <c r="H19" i="30"/>
  <c r="G19" i="30"/>
  <c r="D19" i="30"/>
  <c r="C19" i="30"/>
  <c r="B19" i="30"/>
  <c r="I19" i="1"/>
  <c r="G19" i="1"/>
  <c r="F19" i="1"/>
  <c r="E19" i="1"/>
  <c r="C19" i="1"/>
  <c r="B19" i="1"/>
  <c r="E19" i="27"/>
  <c r="E19" i="19"/>
  <c r="D19" i="19"/>
  <c r="C19" i="19"/>
  <c r="B19" i="19"/>
  <c r="D17" i="27" l="1"/>
  <c r="D16" i="27"/>
  <c r="D15" i="27"/>
  <c r="D14" i="27"/>
  <c r="D13" i="27"/>
  <c r="D12" i="27"/>
  <c r="D11" i="27"/>
  <c r="D10" i="27"/>
  <c r="D9" i="27"/>
  <c r="D8" i="27"/>
  <c r="D7" i="27"/>
  <c r="D19" i="27" l="1"/>
  <c r="F9" i="27"/>
  <c r="F8" i="27"/>
  <c r="F7" i="27" l="1"/>
  <c r="F10" i="27"/>
  <c r="F11" i="27"/>
  <c r="F12" i="27"/>
  <c r="F13" i="27"/>
  <c r="F14" i="27"/>
  <c r="F15" i="27"/>
  <c r="F16" i="27"/>
  <c r="F17" i="27"/>
  <c r="F19" i="27" l="1"/>
</calcChain>
</file>

<file path=xl/sharedStrings.xml><?xml version="1.0" encoding="utf-8"?>
<sst xmlns="http://schemas.openxmlformats.org/spreadsheetml/2006/main" count="200" uniqueCount="96">
  <si>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</si>
  <si>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</si>
  <si>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</si>
  <si>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</si>
  <si>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</si>
  <si>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</si>
  <si>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</si>
  <si>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</si>
  <si>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</si>
  <si>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</si>
  <si>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</si>
  <si>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</si>
  <si>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</si>
  <si>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</si>
  <si>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</si>
  <si>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</si>
  <si>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</si>
  <si>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</si>
  <si>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</si>
  <si>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</si>
  <si>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</si>
  <si>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</si>
  <si>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</si>
  <si>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</si>
  <si>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</si>
  <si>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</si>
  <si>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</si>
  <si>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</si>
  <si>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</si>
  <si>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</si>
  <si>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</si>
  <si>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</si>
  <si>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</si>
  <si>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</si>
  <si>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</si>
  <si>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</si>
  <si>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10 Rupert 4</t>
  </si>
  <si>
    <t>11 Rupert 5</t>
  </si>
  <si>
    <t>Mike Simpson</t>
  </si>
  <si>
    <t>LEGISLATIVE DIST 27</t>
  </si>
  <si>
    <t>Kelly Arthur Anthon</t>
  </si>
  <si>
    <t>Scott Bedke</t>
  </si>
  <si>
    <t>Fred Wood</t>
  </si>
  <si>
    <t>Kent McClellan</t>
  </si>
  <si>
    <t>PRESIDENT</t>
  </si>
  <si>
    <t>IND</t>
  </si>
  <si>
    <t>LIB</t>
  </si>
  <si>
    <t>Donald J. Trump</t>
  </si>
  <si>
    <t>WRITE INS</t>
  </si>
  <si>
    <t>12 Absentee</t>
  </si>
  <si>
    <t>CONSTITUTIONAL</t>
  </si>
  <si>
    <t xml:space="preserve"> AMENDMENT</t>
  </si>
  <si>
    <t>YES</t>
  </si>
  <si>
    <t>NO</t>
  </si>
  <si>
    <t>Natalie M. Fleming</t>
  </si>
  <si>
    <t>Paulette Jordan</t>
  </si>
  <si>
    <t>Jim Risch</t>
  </si>
  <si>
    <t>Idaho Sierra Law</t>
  </si>
  <si>
    <t>Pro-Life</t>
  </si>
  <si>
    <t>C. Aaron Swisher</t>
  </si>
  <si>
    <t>HJR 4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</si>
  <si>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</si>
  <si>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</si>
  <si>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</si>
  <si>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</si>
  <si>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</si>
  <si>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</si>
  <si>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</si>
  <si>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</si>
  <si>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</si>
  <si>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</si>
  <si>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</si>
  <si>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</si>
  <si>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</si>
  <si>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</si>
  <si>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</si>
  <si>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</si>
  <si>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</si>
  <si>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</si>
  <si>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</si>
  <si>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</si>
  <si>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Wayne A. Schenk</t>
  </si>
  <si>
    <t>Lance D. Stevenson</t>
  </si>
  <si>
    <t>District</t>
  </si>
  <si>
    <t>CITY OF HEYBURN</t>
  </si>
  <si>
    <t>MAYOR RECALL</t>
  </si>
  <si>
    <t>MARK ROSA</t>
  </si>
  <si>
    <t xml:space="preserve">Absentee </t>
  </si>
  <si>
    <t>Eric S. Snarr</t>
  </si>
  <si>
    <t>Joseph R. Biden</t>
  </si>
  <si>
    <t>President R. Boddie</t>
  </si>
  <si>
    <t>Tom C Hoefling</t>
  </si>
  <si>
    <t>James "Mr. Google" O. Ogle III</t>
  </si>
  <si>
    <t>AGAINST</t>
  </si>
  <si>
    <t>FOR</t>
  </si>
  <si>
    <t>Total Number of Registered Voters at Cutoff on Oct.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</si>
</sst>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</xf>
    <xf numFmtId="3" fontId="2" fillId="0" borderId="24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 vertical="center" textRotation="90"/>
    </xf>
    <xf numFmtId="3" fontId="2" fillId="0" borderId="5" xfId="0" applyNumberFormat="1" applyFont="1" applyBorder="1" applyAlignment="1" applyProtection="1">
      <alignment horizontal="center"/>
      <protection locked="0"/>
    </xf>
    <xf numFmtId="49" fontId="2" fillId="0" borderId="24" xfId="0" applyNumberFormat="1" applyFont="1" applyBorder="1" applyAlignment="1" applyProtection="1">
      <alignment horizontal="left"/>
    </xf>
    <xf numFmtId="49" fontId="2" fillId="0" borderId="20" xfId="0" applyNumberFormat="1" applyFont="1" applyBorder="1" applyAlignment="1" applyProtection="1">
      <alignment horizontal="left"/>
    </xf>
    <xf numFmtId="49" fontId="2" fillId="0" borderId="25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0" fontId="2" fillId="0" borderId="18" xfId="0" applyNumberFormat="1" applyFont="1" applyBorder="1" applyAlignment="1" applyProtection="1">
      <alignment horizontal="center"/>
      <protection locked="0"/>
    </xf>
    <xf numFmtId="0" fontId="2" fillId="0" borderId="19" xfId="0" applyNumberFormat="1" applyFont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0" fontId="3" fillId="0" borderId="26" xfId="0" applyFont="1" applyFill="1" applyBorder="1" applyAlignment="1" applyProtection="1">
      <alignment horizontal="center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8" xfId="0" applyNumberFormat="1" applyFont="1" applyBorder="1" applyAlignment="1" applyProtection="1">
      <alignment horizontal="center"/>
      <protection locked="0"/>
    </xf>
    <xf numFmtId="164" fontId="2" fillId="0" borderId="28" xfId="0" applyNumberFormat="1" applyFont="1" applyFill="1" applyBorder="1" applyAlignment="1" applyProtection="1">
      <alignment horizontal="center"/>
    </xf>
    <xf numFmtId="0" fontId="2" fillId="0" borderId="29" xfId="0" applyNumberFormat="1" applyFont="1" applyBorder="1" applyAlignment="1" applyProtection="1">
      <alignment horizontal="center"/>
      <protection locked="0"/>
    </xf>
    <xf numFmtId="49" fontId="2" fillId="0" borderId="3" xfId="0" applyNumberFormat="1" applyFont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6" xfId="0" applyFont="1" applyBorder="1"/>
    <xf numFmtId="0" fontId="2" fillId="0" borderId="16" xfId="0" applyFont="1" applyBorder="1" applyAlignment="1">
      <alignment horizontal="left"/>
    </xf>
    <xf numFmtId="0" fontId="3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6" xfId="0" applyFont="1" applyBorder="1" applyAlignment="1">
      <alignment horizontal="center" vertical="center" textRotation="90"/>
    </xf>
    <xf numFmtId="1" fontId="2" fillId="0" borderId="1" xfId="0" applyNumberFormat="1" applyFont="1" applyBorder="1" applyAlignment="1">
      <alignment horizontal="center" vertical="center" textRotation="90" wrapText="1"/>
    </xf>
    <xf numFmtId="3" fontId="3" fillId="2" borderId="9" xfId="0" applyNumberFormat="1" applyFont="1" applyFill="1" applyBorder="1" applyAlignment="1">
      <alignment horizontal="left"/>
    </xf>
    <xf numFmtId="3" fontId="2" fillId="2" borderId="10" xfId="0" applyNumberFormat="1" applyFont="1" applyFill="1" applyBorder="1"/>
    <xf numFmtId="3" fontId="2" fillId="2" borderId="11" xfId="0" applyNumberFormat="1" applyFont="1" applyFill="1" applyBorder="1"/>
    <xf numFmtId="3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5" xfId="0" applyNumberFormat="1" applyFont="1" applyBorder="1" applyAlignment="1" applyProtection="1">
      <alignment horizontal="center"/>
      <protection locked="0"/>
    </xf>
    <xf numFmtId="164" fontId="2" fillId="0" borderId="35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6" xfId="0" applyNumberFormat="1" applyFont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30" xfId="0" applyNumberFormat="1" applyFont="1" applyFill="1" applyBorder="1" applyAlignment="1" applyProtection="1">
      <alignment horizontal="center"/>
    </xf>
    <xf numFmtId="3" fontId="2" fillId="0" borderId="31" xfId="0" applyNumberFormat="1" applyFont="1" applyFill="1" applyBorder="1" applyAlignment="1" applyProtection="1">
      <alignment horizontal="center"/>
    </xf>
    <xf numFmtId="164" fontId="2" fillId="3" borderId="28" xfId="0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zoomScaleNormal="100" workbookViewId="0">
      <pane ySplit="6" topLeftCell="A7" activePane="bottomLeft" state="frozen"/>
      <selection pane="bottomLeft" activeCell="A22" sqref="A22"/>
    </sheetView>
  </sheetViews>
  <sheetFormatPr defaultColWidth="8.85546875" defaultRowHeight="12.75" x14ac:dyDescent="0.2"/>
  <cols>
    <col min="1" max="1" width="11.7109375" customWidth="1"/>
    <col min="2" max="16" width="8.7109375" customWidth="1"/>
  </cols>
  <sheetData>
    <row r="1" spans="1:8" x14ac:dyDescent="0.2">
      <c r="A1" s="22"/>
      <c r="B1" s="107"/>
      <c r="C1" s="108"/>
      <c r="D1" s="108"/>
      <c r="E1" s="108"/>
      <c r="F1" s="108"/>
      <c r="G1" s="108"/>
      <c r="H1" s="109"/>
    </row>
    <row r="2" spans="1:8" x14ac:dyDescent="0.2">
      <c r="A2" s="23"/>
      <c r="B2" s="110" t="s">
        <v>16</v>
      </c>
      <c r="C2" s="111"/>
      <c r="D2" s="111"/>
      <c r="E2" s="111"/>
      <c r="F2" s="111"/>
      <c r="G2" s="111"/>
      <c r="H2" s="112"/>
    </row>
    <row r="3" spans="1:8" x14ac:dyDescent="0.2">
      <c r="A3" s="25"/>
      <c r="B3" s="110" t="s">
        <v>44</v>
      </c>
      <c r="C3" s="111"/>
      <c r="D3" s="111"/>
      <c r="E3" s="111"/>
      <c r="F3" s="111"/>
      <c r="G3" s="111"/>
      <c r="H3" s="112"/>
    </row>
    <row r="4" spans="1:8" x14ac:dyDescent="0.2">
      <c r="A4" s="26"/>
      <c r="B4" s="78" t="s">
        <v>1</v>
      </c>
      <c r="C4" s="78" t="s">
        <v>22</v>
      </c>
      <c r="D4" s="78" t="s">
        <v>45</v>
      </c>
      <c r="E4" s="78" t="s">
        <v>46</v>
      </c>
      <c r="F4" s="78" t="s">
        <v>45</v>
      </c>
      <c r="G4" s="78" t="s">
        <v>2</v>
      </c>
      <c r="H4" s="78" t="s">
        <v>45</v>
      </c>
    </row>
    <row r="5" spans="1:8" ht="61.5" customHeight="1" thickBot="1" x14ac:dyDescent="0.25">
      <c r="A5" s="27" t="s">
        <v>6</v>
      </c>
      <c r="B5" s="79" t="s">
        <v>89</v>
      </c>
      <c r="C5" s="79" t="s">
        <v>61</v>
      </c>
      <c r="D5" s="79" t="s">
        <v>62</v>
      </c>
      <c r="E5" s="79" t="s">
        <v>63</v>
      </c>
      <c r="F5" s="79" t="s">
        <v>64</v>
      </c>
      <c r="G5" s="79" t="s">
        <v>47</v>
      </c>
      <c r="H5" s="79" t="s">
        <v>65</v>
      </c>
    </row>
    <row r="6" spans="1:8" ht="13.5" thickBot="1" x14ac:dyDescent="0.25">
      <c r="A6" s="11"/>
      <c r="B6" s="32"/>
      <c r="C6" s="32"/>
      <c r="D6" s="32"/>
      <c r="E6" s="32"/>
      <c r="F6" s="32"/>
      <c r="G6" s="32"/>
      <c r="H6" s="54"/>
    </row>
    <row r="7" spans="1:8" x14ac:dyDescent="0.2">
      <c r="A7" s="49" t="s">
        <v>27</v>
      </c>
      <c r="B7" s="73">
        <v>37</v>
      </c>
      <c r="C7" s="73">
        <v>1</v>
      </c>
      <c r="D7" s="73">
        <v>1</v>
      </c>
      <c r="E7" s="73">
        <v>3</v>
      </c>
      <c r="F7" s="73">
        <v>1</v>
      </c>
      <c r="G7" s="73">
        <v>250</v>
      </c>
      <c r="H7" s="73">
        <v>3</v>
      </c>
    </row>
    <row r="8" spans="1:8" x14ac:dyDescent="0.2">
      <c r="A8" s="50" t="s">
        <v>28</v>
      </c>
      <c r="B8" s="74">
        <v>60</v>
      </c>
      <c r="C8" s="74">
        <v>0</v>
      </c>
      <c r="D8" s="74">
        <v>5</v>
      </c>
      <c r="E8" s="74">
        <v>5</v>
      </c>
      <c r="F8" s="74">
        <v>4</v>
      </c>
      <c r="G8" s="74">
        <v>493</v>
      </c>
      <c r="H8" s="74">
        <v>1</v>
      </c>
    </row>
    <row r="9" spans="1:8" x14ac:dyDescent="0.2">
      <c r="A9" s="50" t="s">
        <v>29</v>
      </c>
      <c r="B9" s="74">
        <v>74</v>
      </c>
      <c r="C9" s="74">
        <v>1</v>
      </c>
      <c r="D9" s="74">
        <v>3</v>
      </c>
      <c r="E9" s="74">
        <v>6</v>
      </c>
      <c r="F9" s="74">
        <v>1</v>
      </c>
      <c r="G9" s="74">
        <v>338</v>
      </c>
      <c r="H9" s="74">
        <v>7</v>
      </c>
    </row>
    <row r="10" spans="1:8" x14ac:dyDescent="0.2">
      <c r="A10" s="50" t="s">
        <v>30</v>
      </c>
      <c r="B10" s="74">
        <v>51</v>
      </c>
      <c r="C10" s="74">
        <v>0</v>
      </c>
      <c r="D10" s="74">
        <v>0</v>
      </c>
      <c r="E10" s="74">
        <v>6</v>
      </c>
      <c r="F10" s="74">
        <v>1</v>
      </c>
      <c r="G10" s="74">
        <v>362</v>
      </c>
      <c r="H10" s="74">
        <v>4</v>
      </c>
    </row>
    <row r="11" spans="1:8" x14ac:dyDescent="0.2">
      <c r="A11" s="50" t="s">
        <v>31</v>
      </c>
      <c r="B11" s="74">
        <v>57</v>
      </c>
      <c r="C11" s="74">
        <v>0</v>
      </c>
      <c r="D11" s="74">
        <v>1</v>
      </c>
      <c r="E11" s="74">
        <v>3</v>
      </c>
      <c r="F11" s="74">
        <v>2</v>
      </c>
      <c r="G11" s="74">
        <v>366</v>
      </c>
      <c r="H11" s="74">
        <v>1</v>
      </c>
    </row>
    <row r="12" spans="1:8" x14ac:dyDescent="0.2">
      <c r="A12" s="50" t="s">
        <v>32</v>
      </c>
      <c r="B12" s="74">
        <v>29</v>
      </c>
      <c r="C12" s="74">
        <v>0</v>
      </c>
      <c r="D12" s="74">
        <v>0</v>
      </c>
      <c r="E12" s="74">
        <v>2</v>
      </c>
      <c r="F12" s="74">
        <v>0</v>
      </c>
      <c r="G12" s="74">
        <v>260</v>
      </c>
      <c r="H12" s="74">
        <v>2</v>
      </c>
    </row>
    <row r="13" spans="1:8" x14ac:dyDescent="0.2">
      <c r="A13" s="50" t="s">
        <v>33</v>
      </c>
      <c r="B13" s="74">
        <v>52</v>
      </c>
      <c r="C13" s="74">
        <v>0</v>
      </c>
      <c r="D13" s="74">
        <v>0</v>
      </c>
      <c r="E13" s="74">
        <v>4</v>
      </c>
      <c r="F13" s="74">
        <v>0</v>
      </c>
      <c r="G13" s="74">
        <v>301</v>
      </c>
      <c r="H13" s="74">
        <v>3</v>
      </c>
    </row>
    <row r="14" spans="1:8" x14ac:dyDescent="0.2">
      <c r="A14" s="48" t="s">
        <v>34</v>
      </c>
      <c r="B14" s="74">
        <v>69</v>
      </c>
      <c r="C14" s="74">
        <v>0</v>
      </c>
      <c r="D14" s="74">
        <v>0</v>
      </c>
      <c r="E14" s="74">
        <v>4</v>
      </c>
      <c r="F14" s="74">
        <v>1</v>
      </c>
      <c r="G14" s="74">
        <v>333</v>
      </c>
      <c r="H14" s="74">
        <v>0</v>
      </c>
    </row>
    <row r="15" spans="1:8" x14ac:dyDescent="0.2">
      <c r="A15" s="48" t="s">
        <v>35</v>
      </c>
      <c r="B15" s="74">
        <v>92</v>
      </c>
      <c r="C15" s="74">
        <v>1</v>
      </c>
      <c r="D15" s="74">
        <v>1</v>
      </c>
      <c r="E15" s="74">
        <v>10</v>
      </c>
      <c r="F15" s="74">
        <v>0</v>
      </c>
      <c r="G15" s="74">
        <v>236</v>
      </c>
      <c r="H15" s="74">
        <v>5</v>
      </c>
    </row>
    <row r="16" spans="1:8" x14ac:dyDescent="0.2">
      <c r="A16" s="48" t="s">
        <v>36</v>
      </c>
      <c r="B16" s="74">
        <v>61</v>
      </c>
      <c r="C16" s="74">
        <v>1</v>
      </c>
      <c r="D16" s="74">
        <v>1</v>
      </c>
      <c r="E16" s="74">
        <v>5</v>
      </c>
      <c r="F16" s="74">
        <v>1</v>
      </c>
      <c r="G16" s="74">
        <v>271</v>
      </c>
      <c r="H16" s="74">
        <v>3</v>
      </c>
    </row>
    <row r="17" spans="1:8" x14ac:dyDescent="0.2">
      <c r="A17" s="48" t="s">
        <v>37</v>
      </c>
      <c r="B17" s="74">
        <v>9</v>
      </c>
      <c r="C17" s="74">
        <v>1</v>
      </c>
      <c r="D17" s="74">
        <v>1</v>
      </c>
      <c r="E17" s="74">
        <v>3</v>
      </c>
      <c r="F17" s="74">
        <v>0</v>
      </c>
      <c r="G17" s="74">
        <v>190</v>
      </c>
      <c r="H17" s="74">
        <v>2</v>
      </c>
    </row>
    <row r="18" spans="1:8" x14ac:dyDescent="0.2">
      <c r="A18" s="51" t="s">
        <v>49</v>
      </c>
      <c r="B18" s="80">
        <v>959</v>
      </c>
      <c r="C18" s="80">
        <v>6</v>
      </c>
      <c r="D18" s="80">
        <v>5</v>
      </c>
      <c r="E18" s="80">
        <v>36</v>
      </c>
      <c r="F18" s="80">
        <v>8</v>
      </c>
      <c r="G18" s="80">
        <v>2865</v>
      </c>
      <c r="H18" s="80">
        <v>12</v>
      </c>
    </row>
    <row r="19" spans="1:8" x14ac:dyDescent="0.2">
      <c r="A19" s="7" t="s">
        <v>19</v>
      </c>
      <c r="B19" s="16">
        <f>SUM(B7:B18)</f>
        <v>1550</v>
      </c>
      <c r="C19" s="37">
        <f t="shared" ref="C19:H19" si="0">SUM(C7:C18)</f>
        <v>11</v>
      </c>
      <c r="D19" s="16">
        <f t="shared" si="0"/>
        <v>18</v>
      </c>
      <c r="E19" s="16">
        <f t="shared" si="0"/>
        <v>87</v>
      </c>
      <c r="F19" s="16">
        <f t="shared" si="0"/>
        <v>19</v>
      </c>
      <c r="G19" s="16">
        <f t="shared" si="0"/>
        <v>6265</v>
      </c>
      <c r="H19" s="16">
        <f t="shared" si="0"/>
        <v>43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zoomScaleNormal="100" workbookViewId="0">
      <pane ySplit="6" topLeftCell="A21" activePane="bottomLeft" state="frozen"/>
      <selection activeCell="G29" sqref="G29"/>
      <selection pane="bottomLeft" activeCell="M7" sqref="M7"/>
    </sheetView>
  </sheetViews>
  <sheetFormatPr defaultRowHeight="12.75" x14ac:dyDescent="0.2"/>
  <cols>
    <col min="1" max="1" width="11.7109375" customWidth="1"/>
    <col min="2" max="15" width="7.7109375" customWidth="1"/>
    <col min="16" max="17" width="8.7109375" customWidth="1"/>
  </cols>
  <sheetData>
    <row r="1" spans="1:13" x14ac:dyDescent="0.2">
      <c r="A1" s="22"/>
      <c r="B1" s="113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5"/>
    </row>
    <row r="2" spans="1:13" x14ac:dyDescent="0.2">
      <c r="A2" s="23"/>
      <c r="B2" s="110" t="s">
        <v>16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</row>
    <row r="3" spans="1:13" x14ac:dyDescent="0.2">
      <c r="A3" s="25"/>
      <c r="B3" s="116" t="s">
        <v>44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8"/>
    </row>
    <row r="4" spans="1:13" x14ac:dyDescent="0.2">
      <c r="A4" s="26"/>
      <c r="B4" s="119" t="s">
        <v>48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1"/>
    </row>
    <row r="5" spans="1:13" ht="87.75" customHeight="1" thickBot="1" x14ac:dyDescent="0.25">
      <c r="A5" s="27" t="s">
        <v>6</v>
      </c>
      <c r="B5" s="81" t="s">
        <v>66</v>
      </c>
      <c r="C5" s="81" t="s">
        <v>90</v>
      </c>
      <c r="D5" s="81" t="s">
        <v>67</v>
      </c>
      <c r="E5" s="81" t="s">
        <v>68</v>
      </c>
      <c r="F5" s="81" t="s">
        <v>69</v>
      </c>
      <c r="G5" s="81" t="s">
        <v>70</v>
      </c>
      <c r="H5" s="81" t="s">
        <v>71</v>
      </c>
      <c r="I5" s="81" t="s">
        <v>91</v>
      </c>
      <c r="J5" s="81" t="s">
        <v>72</v>
      </c>
      <c r="K5" s="81" t="s">
        <v>73</v>
      </c>
      <c r="L5" s="81" t="s">
        <v>92</v>
      </c>
      <c r="M5" s="81" t="s">
        <v>74</v>
      </c>
    </row>
    <row r="6" spans="1:13" ht="13.5" thickBot="1" x14ac:dyDescent="0.25">
      <c r="A6" s="1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54"/>
    </row>
    <row r="7" spans="1:13" x14ac:dyDescent="0.2">
      <c r="A7" s="49" t="s">
        <v>27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</row>
    <row r="8" spans="1:13" x14ac:dyDescent="0.2">
      <c r="A8" s="50" t="s">
        <v>28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  <c r="H8" s="74">
        <v>0</v>
      </c>
      <c r="I8" s="74">
        <v>0</v>
      </c>
      <c r="J8" s="74">
        <v>0</v>
      </c>
      <c r="K8" s="74">
        <v>0</v>
      </c>
      <c r="L8" s="74">
        <v>0</v>
      </c>
      <c r="M8" s="74">
        <v>0</v>
      </c>
    </row>
    <row r="9" spans="1:13" x14ac:dyDescent="0.2">
      <c r="A9" s="50" t="s">
        <v>29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  <c r="H9" s="74">
        <v>0</v>
      </c>
      <c r="I9" s="74">
        <v>0</v>
      </c>
      <c r="J9" s="74">
        <v>0</v>
      </c>
      <c r="K9" s="74">
        <v>0</v>
      </c>
      <c r="L9" s="74">
        <v>0</v>
      </c>
      <c r="M9" s="74">
        <v>0</v>
      </c>
    </row>
    <row r="10" spans="1:13" x14ac:dyDescent="0.2">
      <c r="A10" s="50" t="s">
        <v>30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</row>
    <row r="11" spans="1:13" x14ac:dyDescent="0.2">
      <c r="A11" s="50" t="s">
        <v>31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0</v>
      </c>
    </row>
    <row r="12" spans="1:13" x14ac:dyDescent="0.2">
      <c r="A12" s="50" t="s">
        <v>32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</row>
    <row r="13" spans="1:13" x14ac:dyDescent="0.2">
      <c r="A13" s="50" t="s">
        <v>33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</row>
    <row r="14" spans="1:13" x14ac:dyDescent="0.2">
      <c r="A14" s="48" t="s">
        <v>34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</row>
    <row r="15" spans="1:13" x14ac:dyDescent="0.2">
      <c r="A15" s="48" t="s">
        <v>35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</row>
    <row r="16" spans="1:13" x14ac:dyDescent="0.2">
      <c r="A16" s="48" t="s">
        <v>36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</row>
    <row r="17" spans="1:13" x14ac:dyDescent="0.2">
      <c r="A17" s="48" t="s">
        <v>37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4">
        <v>0</v>
      </c>
    </row>
    <row r="18" spans="1:13" x14ac:dyDescent="0.2">
      <c r="A18" s="51" t="s">
        <v>49</v>
      </c>
      <c r="B18" s="80"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</row>
    <row r="19" spans="1:13" x14ac:dyDescent="0.2">
      <c r="A19" s="7" t="s">
        <v>19</v>
      </c>
      <c r="B19" s="16">
        <f>SUM(B7:B18)</f>
        <v>0</v>
      </c>
      <c r="C19" s="37">
        <f t="shared" ref="C19:M19" si="0">SUM(C7:C18)</f>
        <v>0</v>
      </c>
      <c r="D19" s="16">
        <f t="shared" si="0"/>
        <v>0</v>
      </c>
      <c r="E19" s="16">
        <f t="shared" si="0"/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Normal="100" workbookViewId="0">
      <pane ySplit="6" topLeftCell="A7" activePane="bottomLeft" state="frozen"/>
      <selection activeCell="G29" sqref="G29"/>
      <selection pane="bottomLeft" activeCell="F19" sqref="F19"/>
    </sheetView>
  </sheetViews>
  <sheetFormatPr defaultRowHeight="12.75" x14ac:dyDescent="0.2"/>
  <cols>
    <col min="1" max="1" width="11.7109375" customWidth="1"/>
    <col min="2" max="8" width="7.7109375" customWidth="1"/>
    <col min="9" max="10" width="8.7109375" customWidth="1"/>
  </cols>
  <sheetData>
    <row r="1" spans="1:6" x14ac:dyDescent="0.2">
      <c r="A1" s="22"/>
      <c r="B1" s="122"/>
      <c r="C1" s="122"/>
      <c r="D1" s="122"/>
      <c r="E1" s="122"/>
      <c r="F1" s="122"/>
    </row>
    <row r="2" spans="1:6" x14ac:dyDescent="0.2">
      <c r="A2" s="23"/>
      <c r="B2" s="123" t="s">
        <v>16</v>
      </c>
      <c r="C2" s="123"/>
      <c r="D2" s="123"/>
      <c r="E2" s="123"/>
      <c r="F2" s="123"/>
    </row>
    <row r="3" spans="1:6" x14ac:dyDescent="0.2">
      <c r="A3" s="25"/>
      <c r="B3" s="124" t="s">
        <v>44</v>
      </c>
      <c r="C3" s="124"/>
      <c r="D3" s="124"/>
      <c r="E3" s="124"/>
      <c r="F3" s="124"/>
    </row>
    <row r="4" spans="1:6" x14ac:dyDescent="0.2">
      <c r="A4" s="26"/>
      <c r="B4" s="125" t="s">
        <v>48</v>
      </c>
      <c r="C4" s="125"/>
      <c r="D4" s="125"/>
      <c r="E4" s="125"/>
      <c r="F4" s="125"/>
    </row>
    <row r="5" spans="1:6" ht="93" customHeight="1" thickBot="1" x14ac:dyDescent="0.25">
      <c r="A5" s="27" t="s">
        <v>6</v>
      </c>
      <c r="B5" s="81" t="s">
        <v>75</v>
      </c>
      <c r="C5" s="81" t="s">
        <v>76</v>
      </c>
      <c r="D5" s="81" t="s">
        <v>77</v>
      </c>
      <c r="E5" s="81" t="s">
        <v>78</v>
      </c>
      <c r="F5" s="81" t="s">
        <v>79</v>
      </c>
    </row>
    <row r="6" spans="1:6" ht="13.5" thickBot="1" x14ac:dyDescent="0.25">
      <c r="A6" s="11"/>
      <c r="B6" s="32"/>
      <c r="C6" s="32"/>
      <c r="D6" s="32"/>
      <c r="E6" s="32"/>
      <c r="F6" s="54"/>
    </row>
    <row r="7" spans="1:6" x14ac:dyDescent="0.2">
      <c r="A7" s="49" t="s">
        <v>27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</row>
    <row r="8" spans="1:6" x14ac:dyDescent="0.2">
      <c r="A8" s="50" t="s">
        <v>28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</row>
    <row r="9" spans="1:6" x14ac:dyDescent="0.2">
      <c r="A9" s="50" t="s">
        <v>29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</row>
    <row r="10" spans="1:6" x14ac:dyDescent="0.2">
      <c r="A10" s="50" t="s">
        <v>30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</row>
    <row r="11" spans="1:6" x14ac:dyDescent="0.2">
      <c r="A11" s="50" t="s">
        <v>31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</row>
    <row r="12" spans="1:6" x14ac:dyDescent="0.2">
      <c r="A12" s="50" t="s">
        <v>32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</row>
    <row r="13" spans="1:6" x14ac:dyDescent="0.2">
      <c r="A13" s="50" t="s">
        <v>33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</row>
    <row r="14" spans="1:6" x14ac:dyDescent="0.2">
      <c r="A14" s="48" t="s">
        <v>34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</row>
    <row r="15" spans="1:6" x14ac:dyDescent="0.2">
      <c r="A15" s="48" t="s">
        <v>35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</row>
    <row r="16" spans="1:6" x14ac:dyDescent="0.2">
      <c r="A16" s="48" t="s">
        <v>36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</row>
    <row r="17" spans="1:6" x14ac:dyDescent="0.2">
      <c r="A17" s="48" t="s">
        <v>37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</row>
    <row r="18" spans="1:6" x14ac:dyDescent="0.2">
      <c r="A18" s="51" t="s">
        <v>49</v>
      </c>
      <c r="B18" s="80">
        <v>0</v>
      </c>
      <c r="C18" s="80">
        <v>0</v>
      </c>
      <c r="D18" s="80">
        <v>0</v>
      </c>
      <c r="E18" s="80">
        <v>0</v>
      </c>
      <c r="F18" s="80">
        <v>0</v>
      </c>
    </row>
    <row r="19" spans="1:6" x14ac:dyDescent="0.2">
      <c r="A19" s="7" t="s">
        <v>19</v>
      </c>
      <c r="B19" s="16">
        <f>SUM(B7:B18)</f>
        <v>0</v>
      </c>
      <c r="C19" s="37">
        <f t="shared" ref="C19:F19" si="0">SUM(C7:C18)</f>
        <v>0</v>
      </c>
      <c r="D19" s="16">
        <f t="shared" si="0"/>
        <v>0</v>
      </c>
      <c r="E19" s="16">
        <f t="shared" si="0"/>
        <v>0</v>
      </c>
      <c r="F19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1"/>
  <sheetViews>
    <sheetView tabSelected="1" zoomScaleNormal="100" zoomScaleSheetLayoutView="100" workbookViewId="0">
      <pane ySplit="6" topLeftCell="A7" activePane="bottomLeft" state="frozen"/>
      <selection activeCell="G29" sqref="G29"/>
      <selection pane="bottomLeft" activeCell="K21" sqref="K21"/>
    </sheetView>
  </sheetViews>
  <sheetFormatPr defaultColWidth="9.140625" defaultRowHeight="12.75" x14ac:dyDescent="0.2"/>
  <cols>
    <col min="1" max="1" width="11.7109375" style="15" customWidth="1"/>
    <col min="2" max="5" width="8.7109375" style="15" customWidth="1"/>
    <col min="6" max="9" width="8.7109375" style="29" customWidth="1"/>
    <col min="10" max="17" width="8.7109375" style="9" customWidth="1"/>
    <col min="18" max="16384" width="9.140625" style="9"/>
  </cols>
  <sheetData>
    <row r="1" spans="1:11" x14ac:dyDescent="0.2">
      <c r="A1" s="22"/>
      <c r="B1" s="107"/>
      <c r="C1" s="108"/>
      <c r="D1" s="108"/>
      <c r="E1" s="109"/>
      <c r="F1" s="122" t="s">
        <v>16</v>
      </c>
      <c r="G1" s="122"/>
      <c r="H1" s="122"/>
      <c r="I1" s="122"/>
      <c r="J1" s="113"/>
      <c r="K1" s="115"/>
    </row>
    <row r="2" spans="1:11" s="24" customFormat="1" x14ac:dyDescent="0.2">
      <c r="A2" s="23"/>
      <c r="B2" s="110" t="s">
        <v>16</v>
      </c>
      <c r="C2" s="111"/>
      <c r="D2" s="111"/>
      <c r="E2" s="112"/>
      <c r="F2" s="110" t="s">
        <v>18</v>
      </c>
      <c r="G2" s="111"/>
      <c r="H2" s="111"/>
      <c r="I2" s="112"/>
      <c r="J2" s="110" t="s">
        <v>50</v>
      </c>
      <c r="K2" s="112"/>
    </row>
    <row r="3" spans="1:11" s="24" customFormat="1" x14ac:dyDescent="0.2">
      <c r="A3" s="25"/>
      <c r="B3" s="119" t="s">
        <v>17</v>
      </c>
      <c r="C3" s="128"/>
      <c r="D3" s="128"/>
      <c r="E3" s="127"/>
      <c r="F3" s="119" t="s">
        <v>26</v>
      </c>
      <c r="G3" s="128"/>
      <c r="H3" s="128"/>
      <c r="I3" s="127"/>
      <c r="J3" s="110" t="s">
        <v>51</v>
      </c>
      <c r="K3" s="126"/>
    </row>
    <row r="4" spans="1:11" ht="13.5" customHeight="1" x14ac:dyDescent="0.2">
      <c r="A4" s="26"/>
      <c r="B4" s="1" t="s">
        <v>45</v>
      </c>
      <c r="C4" s="1" t="s">
        <v>1</v>
      </c>
      <c r="D4" s="1" t="s">
        <v>2</v>
      </c>
      <c r="E4" s="1" t="s">
        <v>22</v>
      </c>
      <c r="F4" s="1" t="s">
        <v>46</v>
      </c>
      <c r="G4" s="1" t="s">
        <v>22</v>
      </c>
      <c r="H4" s="1" t="s">
        <v>2</v>
      </c>
      <c r="I4" s="1" t="s">
        <v>1</v>
      </c>
      <c r="J4" s="119" t="s">
        <v>60</v>
      </c>
      <c r="K4" s="127"/>
    </row>
    <row r="5" spans="1:11" s="10" customFormat="1" ht="93" customHeight="1" thickBot="1" x14ac:dyDescent="0.25">
      <c r="A5" s="27" t="s">
        <v>6</v>
      </c>
      <c r="B5" s="5" t="s">
        <v>54</v>
      </c>
      <c r="C5" s="5" t="s">
        <v>55</v>
      </c>
      <c r="D5" s="5" t="s">
        <v>56</v>
      </c>
      <c r="E5" s="5" t="s">
        <v>23</v>
      </c>
      <c r="F5" s="5" t="s">
        <v>57</v>
      </c>
      <c r="G5" s="5" t="s">
        <v>58</v>
      </c>
      <c r="H5" s="5" t="s">
        <v>38</v>
      </c>
      <c r="I5" s="5" t="s">
        <v>59</v>
      </c>
      <c r="J5" s="4" t="s">
        <v>52</v>
      </c>
      <c r="K5" s="4" t="s">
        <v>53</v>
      </c>
    </row>
    <row r="6" spans="1:11" s="14" customFormat="1" ht="13.5" thickBot="1" x14ac:dyDescent="0.25">
      <c r="A6" s="11"/>
      <c r="B6" s="32"/>
      <c r="C6" s="32"/>
      <c r="D6" s="32"/>
      <c r="E6" s="32"/>
      <c r="F6" s="12"/>
      <c r="G6" s="12"/>
      <c r="H6" s="12"/>
      <c r="I6" s="12"/>
      <c r="J6" s="12"/>
      <c r="K6" s="13"/>
    </row>
    <row r="7" spans="1:11" s="14" customFormat="1" x14ac:dyDescent="0.2">
      <c r="A7" s="49" t="s">
        <v>27</v>
      </c>
      <c r="B7" s="73">
        <v>13</v>
      </c>
      <c r="C7" s="73">
        <v>40</v>
      </c>
      <c r="D7" s="73">
        <v>236</v>
      </c>
      <c r="E7" s="73">
        <v>4</v>
      </c>
      <c r="F7" s="73">
        <v>2</v>
      </c>
      <c r="G7" s="73">
        <v>9</v>
      </c>
      <c r="H7" s="73">
        <v>250</v>
      </c>
      <c r="I7" s="73">
        <v>27</v>
      </c>
      <c r="J7" s="52">
        <v>185</v>
      </c>
      <c r="K7" s="65">
        <v>75</v>
      </c>
    </row>
    <row r="8" spans="1:11" s="14" customFormat="1" x14ac:dyDescent="0.2">
      <c r="A8" s="50" t="s">
        <v>28</v>
      </c>
      <c r="B8" s="74">
        <v>14</v>
      </c>
      <c r="C8" s="74">
        <v>71</v>
      </c>
      <c r="D8" s="74">
        <v>467</v>
      </c>
      <c r="E8" s="74">
        <v>9</v>
      </c>
      <c r="F8" s="74">
        <v>8</v>
      </c>
      <c r="G8" s="74">
        <v>14</v>
      </c>
      <c r="H8" s="74">
        <v>486</v>
      </c>
      <c r="I8" s="74">
        <v>48</v>
      </c>
      <c r="J8" s="53">
        <v>429</v>
      </c>
      <c r="K8" s="66">
        <v>113</v>
      </c>
    </row>
    <row r="9" spans="1:11" s="14" customFormat="1" x14ac:dyDescent="0.2">
      <c r="A9" s="50" t="s">
        <v>29</v>
      </c>
      <c r="B9" s="74">
        <v>15</v>
      </c>
      <c r="C9" s="74">
        <v>82</v>
      </c>
      <c r="D9" s="74">
        <v>312</v>
      </c>
      <c r="E9" s="74">
        <v>8</v>
      </c>
      <c r="F9" s="74">
        <v>10</v>
      </c>
      <c r="G9" s="74">
        <v>9</v>
      </c>
      <c r="H9" s="74">
        <v>330</v>
      </c>
      <c r="I9" s="74">
        <v>60</v>
      </c>
      <c r="J9" s="53">
        <v>304</v>
      </c>
      <c r="K9" s="66">
        <v>95</v>
      </c>
    </row>
    <row r="10" spans="1:11" s="14" customFormat="1" x14ac:dyDescent="0.2">
      <c r="A10" s="50" t="s">
        <v>30</v>
      </c>
      <c r="B10" s="74">
        <v>17</v>
      </c>
      <c r="C10" s="74">
        <v>63</v>
      </c>
      <c r="D10" s="74">
        <v>326</v>
      </c>
      <c r="E10" s="74">
        <v>9</v>
      </c>
      <c r="F10" s="74">
        <v>10</v>
      </c>
      <c r="G10" s="74">
        <v>8</v>
      </c>
      <c r="H10" s="74">
        <v>353</v>
      </c>
      <c r="I10" s="74">
        <v>41</v>
      </c>
      <c r="J10" s="53">
        <v>311</v>
      </c>
      <c r="K10" s="66">
        <v>89</v>
      </c>
    </row>
    <row r="11" spans="1:11" s="14" customFormat="1" x14ac:dyDescent="0.2">
      <c r="A11" s="50" t="s">
        <v>31</v>
      </c>
      <c r="B11" s="74">
        <v>21</v>
      </c>
      <c r="C11" s="74">
        <v>69</v>
      </c>
      <c r="D11" s="74">
        <v>325</v>
      </c>
      <c r="E11" s="74">
        <v>7</v>
      </c>
      <c r="F11" s="74">
        <v>11</v>
      </c>
      <c r="G11" s="74">
        <v>14</v>
      </c>
      <c r="H11" s="74">
        <v>337</v>
      </c>
      <c r="I11" s="74">
        <v>54</v>
      </c>
      <c r="J11" s="53">
        <v>304</v>
      </c>
      <c r="K11" s="66">
        <v>109</v>
      </c>
    </row>
    <row r="12" spans="1:11" s="14" customFormat="1" x14ac:dyDescent="0.2">
      <c r="A12" s="50" t="s">
        <v>32</v>
      </c>
      <c r="B12" s="74">
        <v>11</v>
      </c>
      <c r="C12" s="74">
        <v>32</v>
      </c>
      <c r="D12" s="74">
        <v>241</v>
      </c>
      <c r="E12" s="74">
        <v>5</v>
      </c>
      <c r="F12" s="74">
        <v>0</v>
      </c>
      <c r="G12" s="74">
        <v>12</v>
      </c>
      <c r="H12" s="74">
        <v>252</v>
      </c>
      <c r="I12" s="74">
        <v>19</v>
      </c>
      <c r="J12" s="53">
        <v>203</v>
      </c>
      <c r="K12" s="66">
        <v>55</v>
      </c>
    </row>
    <row r="13" spans="1:11" s="14" customFormat="1" x14ac:dyDescent="0.2">
      <c r="A13" s="50" t="s">
        <v>33</v>
      </c>
      <c r="B13" s="75">
        <v>13</v>
      </c>
      <c r="C13" s="75">
        <v>68</v>
      </c>
      <c r="D13" s="75">
        <v>273</v>
      </c>
      <c r="E13" s="75">
        <v>2</v>
      </c>
      <c r="F13" s="75">
        <v>3</v>
      </c>
      <c r="G13" s="75">
        <v>8</v>
      </c>
      <c r="H13" s="75">
        <v>295</v>
      </c>
      <c r="I13" s="75">
        <v>47</v>
      </c>
      <c r="J13" s="53">
        <v>261</v>
      </c>
      <c r="K13" s="66">
        <v>68</v>
      </c>
    </row>
    <row r="14" spans="1:11" s="14" customFormat="1" x14ac:dyDescent="0.2">
      <c r="A14" s="50" t="s">
        <v>34</v>
      </c>
      <c r="B14" s="75">
        <v>17</v>
      </c>
      <c r="C14" s="75">
        <v>79</v>
      </c>
      <c r="D14" s="75">
        <v>298</v>
      </c>
      <c r="E14" s="75">
        <v>10</v>
      </c>
      <c r="F14" s="75">
        <v>11</v>
      </c>
      <c r="G14" s="75">
        <v>11</v>
      </c>
      <c r="H14" s="75">
        <v>325</v>
      </c>
      <c r="I14" s="75">
        <v>51</v>
      </c>
      <c r="J14" s="53">
        <v>275</v>
      </c>
      <c r="K14" s="66">
        <v>101</v>
      </c>
    </row>
    <row r="15" spans="1:11" s="14" customFormat="1" x14ac:dyDescent="0.2">
      <c r="A15" s="50" t="s">
        <v>35</v>
      </c>
      <c r="B15" s="75">
        <v>17</v>
      </c>
      <c r="C15" s="75">
        <v>105</v>
      </c>
      <c r="D15" s="75">
        <v>208</v>
      </c>
      <c r="E15" s="75">
        <v>10</v>
      </c>
      <c r="F15" s="75">
        <v>15</v>
      </c>
      <c r="G15" s="75">
        <v>14</v>
      </c>
      <c r="H15" s="75">
        <v>240</v>
      </c>
      <c r="I15" s="75">
        <v>68</v>
      </c>
      <c r="J15" s="53">
        <v>241</v>
      </c>
      <c r="K15" s="66">
        <v>77</v>
      </c>
    </row>
    <row r="16" spans="1:11" s="14" customFormat="1" x14ac:dyDescent="0.2">
      <c r="A16" s="50" t="s">
        <v>36</v>
      </c>
      <c r="B16" s="76">
        <v>13</v>
      </c>
      <c r="C16" s="76">
        <v>66</v>
      </c>
      <c r="D16" s="76">
        <v>258</v>
      </c>
      <c r="E16" s="76">
        <v>5</v>
      </c>
      <c r="F16" s="76">
        <v>6</v>
      </c>
      <c r="G16" s="76">
        <v>22</v>
      </c>
      <c r="H16" s="76">
        <v>259</v>
      </c>
      <c r="I16" s="76">
        <v>49</v>
      </c>
      <c r="J16" s="53">
        <v>242</v>
      </c>
      <c r="K16" s="66">
        <v>81</v>
      </c>
    </row>
    <row r="17" spans="1:11" s="14" customFormat="1" x14ac:dyDescent="0.2">
      <c r="A17" s="50" t="s">
        <v>37</v>
      </c>
      <c r="B17" s="75">
        <v>8</v>
      </c>
      <c r="C17" s="75">
        <v>20</v>
      </c>
      <c r="D17" s="75">
        <v>172</v>
      </c>
      <c r="E17" s="75">
        <v>4</v>
      </c>
      <c r="F17" s="75">
        <v>3</v>
      </c>
      <c r="G17" s="75">
        <v>11</v>
      </c>
      <c r="H17" s="75">
        <v>183</v>
      </c>
      <c r="I17" s="75">
        <v>7</v>
      </c>
      <c r="J17" s="53">
        <v>146</v>
      </c>
      <c r="K17" s="66">
        <v>47</v>
      </c>
    </row>
    <row r="18" spans="1:11" s="14" customFormat="1" x14ac:dyDescent="0.2">
      <c r="A18" s="51" t="s">
        <v>49</v>
      </c>
      <c r="B18" s="77">
        <v>148</v>
      </c>
      <c r="C18" s="77">
        <v>892</v>
      </c>
      <c r="D18" s="77">
        <v>2814</v>
      </c>
      <c r="E18" s="77">
        <v>26</v>
      </c>
      <c r="F18" s="77">
        <v>62</v>
      </c>
      <c r="G18" s="77">
        <v>78</v>
      </c>
      <c r="H18" s="77">
        <v>2938</v>
      </c>
      <c r="I18" s="77">
        <v>781</v>
      </c>
      <c r="J18" s="59">
        <v>2654</v>
      </c>
      <c r="K18" s="67">
        <v>982</v>
      </c>
    </row>
    <row r="19" spans="1:11" s="14" customFormat="1" x14ac:dyDescent="0.2">
      <c r="A19" s="7" t="s">
        <v>19</v>
      </c>
      <c r="B19" s="45">
        <f>SUM(B7:B18)</f>
        <v>307</v>
      </c>
      <c r="C19" s="45">
        <f t="shared" ref="C19:I19" si="0">SUM(C7:C18)</f>
        <v>1587</v>
      </c>
      <c r="D19" s="45">
        <f t="shared" si="0"/>
        <v>5930</v>
      </c>
      <c r="E19" s="45">
        <f t="shared" si="0"/>
        <v>99</v>
      </c>
      <c r="F19" s="45">
        <f t="shared" si="0"/>
        <v>141</v>
      </c>
      <c r="G19" s="45">
        <f t="shared" si="0"/>
        <v>210</v>
      </c>
      <c r="H19" s="45">
        <f t="shared" si="0"/>
        <v>6248</v>
      </c>
      <c r="I19" s="45">
        <f t="shared" si="0"/>
        <v>1252</v>
      </c>
      <c r="J19" s="16">
        <f>SUM(J7:J18)</f>
        <v>5555</v>
      </c>
      <c r="K19" s="16">
        <f>SUM(K7:K18)</f>
        <v>1892</v>
      </c>
    </row>
    <row r="20" spans="1:11" s="14" customFormat="1" x14ac:dyDescent="0.2">
      <c r="A20" s="9"/>
      <c r="B20" s="15"/>
      <c r="C20" s="15"/>
      <c r="D20" s="15"/>
      <c r="E20" s="15"/>
      <c r="F20" s="29"/>
      <c r="G20" s="29"/>
      <c r="H20" s="29"/>
      <c r="I20" s="29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9"/>
      <c r="G21" s="29"/>
      <c r="H21" s="29"/>
      <c r="I21" s="29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9"/>
      <c r="G22" s="29"/>
      <c r="H22" s="29"/>
      <c r="I22" s="29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9"/>
      <c r="G23" s="29"/>
      <c r="H23" s="29"/>
      <c r="I23" s="29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9"/>
      <c r="G24" s="29"/>
      <c r="H24" s="29"/>
      <c r="I24" s="29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9"/>
      <c r="G25" s="29"/>
      <c r="H25" s="29"/>
      <c r="I25" s="29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9"/>
      <c r="G26" s="29"/>
      <c r="H26" s="29"/>
      <c r="I26" s="29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9"/>
      <c r="G27" s="29"/>
      <c r="H27" s="29"/>
      <c r="I27" s="29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9"/>
      <c r="G28" s="29"/>
      <c r="H28" s="29"/>
      <c r="I28" s="29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9"/>
      <c r="G29" s="29"/>
      <c r="H29" s="29"/>
      <c r="I29" s="29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9"/>
      <c r="G30" s="29"/>
      <c r="H30" s="29"/>
      <c r="I30" s="29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9"/>
      <c r="G31" s="29"/>
      <c r="H31" s="29"/>
      <c r="I31" s="29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9"/>
      <c r="G32" s="29"/>
      <c r="H32" s="29"/>
      <c r="I32" s="29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9"/>
      <c r="G33" s="29"/>
      <c r="H33" s="29"/>
      <c r="I33" s="29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9"/>
      <c r="G34" s="29"/>
      <c r="H34" s="29"/>
      <c r="I34" s="29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9"/>
      <c r="G35" s="29"/>
      <c r="H35" s="29"/>
      <c r="I35" s="29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9"/>
      <c r="G36" s="29"/>
      <c r="H36" s="29"/>
      <c r="I36" s="29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9"/>
      <c r="G37" s="29"/>
      <c r="H37" s="29"/>
      <c r="I37" s="29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9"/>
      <c r="G38" s="29"/>
      <c r="H38" s="29"/>
      <c r="I38" s="29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9"/>
      <c r="G39" s="29"/>
      <c r="H39" s="29"/>
      <c r="I39" s="29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9"/>
      <c r="G40" s="29"/>
      <c r="H40" s="29"/>
      <c r="I40" s="29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9"/>
      <c r="G41" s="29"/>
      <c r="H41" s="29"/>
      <c r="I41" s="29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9"/>
      <c r="G42" s="29"/>
      <c r="H42" s="29"/>
      <c r="I42" s="29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9"/>
      <c r="G43" s="29"/>
      <c r="H43" s="29"/>
      <c r="I43" s="29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9"/>
      <c r="G44" s="29"/>
      <c r="H44" s="29"/>
      <c r="I44" s="29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9"/>
      <c r="G45" s="29"/>
      <c r="H45" s="29"/>
      <c r="I45" s="29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9"/>
      <c r="G46" s="29"/>
      <c r="H46" s="29"/>
      <c r="I46" s="29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9"/>
      <c r="G47" s="29"/>
      <c r="H47" s="29"/>
      <c r="I47" s="29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9"/>
      <c r="G48" s="29"/>
      <c r="H48" s="29"/>
      <c r="I48" s="29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9"/>
      <c r="G49" s="29"/>
      <c r="H49" s="29"/>
      <c r="I49" s="29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9"/>
      <c r="G50" s="29"/>
      <c r="H50" s="29"/>
      <c r="I50" s="29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9"/>
      <c r="G51" s="29"/>
      <c r="H51" s="29"/>
      <c r="I51" s="29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9"/>
      <c r="G52" s="29"/>
      <c r="H52" s="29"/>
      <c r="I52" s="29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9"/>
      <c r="G53" s="29"/>
      <c r="H53" s="29"/>
      <c r="I53" s="29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9"/>
      <c r="G54" s="29"/>
      <c r="H54" s="29"/>
      <c r="I54" s="29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9"/>
      <c r="G55" s="29"/>
      <c r="H55" s="29"/>
      <c r="I55" s="29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9"/>
      <c r="G56" s="29"/>
      <c r="H56" s="29"/>
      <c r="I56" s="29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9"/>
      <c r="G57" s="29"/>
      <c r="H57" s="29"/>
      <c r="I57" s="29"/>
      <c r="J57" s="9"/>
      <c r="K57" s="9"/>
    </row>
    <row r="58" spans="1:11" s="14" customFormat="1" x14ac:dyDescent="0.2">
      <c r="A58" s="15"/>
      <c r="B58" s="15"/>
      <c r="C58" s="15"/>
      <c r="D58" s="15"/>
      <c r="E58" s="15"/>
      <c r="F58" s="29"/>
      <c r="G58" s="29"/>
      <c r="H58" s="29"/>
      <c r="I58" s="29"/>
      <c r="J58" s="9"/>
      <c r="K58" s="9"/>
    </row>
    <row r="59" spans="1:11" s="14" customFormat="1" x14ac:dyDescent="0.2">
      <c r="A59" s="15"/>
      <c r="B59" s="15"/>
      <c r="C59" s="15"/>
      <c r="D59" s="15"/>
      <c r="E59" s="15"/>
      <c r="F59" s="29"/>
      <c r="G59" s="29"/>
      <c r="H59" s="29"/>
      <c r="I59" s="29"/>
      <c r="J59" s="9"/>
      <c r="K59" s="9"/>
    </row>
    <row r="60" spans="1:11" s="14" customFormat="1" x14ac:dyDescent="0.2">
      <c r="A60" s="15"/>
      <c r="B60" s="15"/>
      <c r="C60" s="15"/>
      <c r="D60" s="15"/>
      <c r="E60" s="15"/>
      <c r="F60" s="29"/>
      <c r="G60" s="29"/>
      <c r="H60" s="29"/>
      <c r="I60" s="29"/>
      <c r="J60" s="9"/>
      <c r="K60" s="9"/>
    </row>
    <row r="61" spans="1:11" s="14" customFormat="1" x14ac:dyDescent="0.2">
      <c r="A61" s="15"/>
      <c r="B61" s="15"/>
      <c r="C61" s="15"/>
      <c r="D61" s="15"/>
      <c r="E61" s="15"/>
      <c r="F61" s="29"/>
      <c r="G61" s="29"/>
      <c r="H61" s="29"/>
      <c r="I61" s="29"/>
      <c r="J61" s="9"/>
      <c r="K61" s="9"/>
    </row>
    <row r="62" spans="1:11" s="14" customFormat="1" x14ac:dyDescent="0.2">
      <c r="A62" s="15"/>
      <c r="B62" s="15"/>
      <c r="C62" s="15"/>
      <c r="D62" s="15"/>
      <c r="E62" s="15"/>
      <c r="F62" s="29"/>
      <c r="G62" s="29"/>
      <c r="H62" s="29"/>
      <c r="I62" s="29"/>
      <c r="J62" s="9"/>
      <c r="K62" s="9"/>
    </row>
    <row r="63" spans="1:11" s="14" customFormat="1" x14ac:dyDescent="0.2">
      <c r="A63" s="15"/>
      <c r="B63" s="15"/>
      <c r="C63" s="15"/>
      <c r="D63" s="15"/>
      <c r="E63" s="15"/>
      <c r="F63" s="29"/>
      <c r="G63" s="29"/>
      <c r="H63" s="29"/>
      <c r="I63" s="29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9"/>
      <c r="G64" s="29"/>
      <c r="H64" s="29"/>
      <c r="I64" s="29"/>
      <c r="J64" s="9"/>
      <c r="K64" s="9"/>
    </row>
    <row r="65" spans="1:11" s="14" customFormat="1" ht="14.45" customHeight="1" x14ac:dyDescent="0.2">
      <c r="A65" s="15"/>
      <c r="B65" s="15"/>
      <c r="C65" s="15"/>
      <c r="D65" s="15"/>
      <c r="E65" s="15"/>
      <c r="F65" s="29"/>
      <c r="G65" s="29"/>
      <c r="H65" s="29"/>
      <c r="I65" s="29"/>
      <c r="J65" s="9"/>
      <c r="K65" s="9"/>
    </row>
    <row r="66" spans="1:11" s="14" customFormat="1" x14ac:dyDescent="0.2">
      <c r="A66" s="15"/>
      <c r="B66" s="15"/>
      <c r="C66" s="15"/>
      <c r="D66" s="15"/>
      <c r="E66" s="15"/>
      <c r="F66" s="29"/>
      <c r="G66" s="29"/>
      <c r="H66" s="29"/>
      <c r="I66" s="29"/>
      <c r="J66" s="9"/>
      <c r="K66" s="9"/>
    </row>
    <row r="67" spans="1:11" s="28" customFormat="1" x14ac:dyDescent="0.2">
      <c r="A67" s="15"/>
      <c r="B67" s="15"/>
      <c r="C67" s="15"/>
      <c r="D67" s="15"/>
      <c r="E67" s="15"/>
      <c r="F67" s="29"/>
      <c r="G67" s="29"/>
      <c r="H67" s="29"/>
      <c r="I67" s="29"/>
      <c r="J67" s="9"/>
      <c r="K67" s="9"/>
    </row>
    <row r="68" spans="1:11" s="28" customFormat="1" x14ac:dyDescent="0.2">
      <c r="A68" s="15"/>
      <c r="B68" s="15"/>
      <c r="C68" s="15"/>
      <c r="D68" s="15"/>
      <c r="E68" s="15"/>
      <c r="F68" s="29"/>
      <c r="G68" s="29"/>
      <c r="H68" s="29"/>
      <c r="I68" s="29"/>
      <c r="J68" s="9"/>
      <c r="K68" s="9"/>
    </row>
    <row r="69" spans="1:11" s="14" customFormat="1" x14ac:dyDescent="0.2">
      <c r="A69" s="15"/>
      <c r="B69" s="15"/>
      <c r="C69" s="15"/>
      <c r="D69" s="15"/>
      <c r="E69" s="15"/>
      <c r="F69" s="29"/>
      <c r="G69" s="29"/>
      <c r="H69" s="29"/>
      <c r="I69" s="29"/>
      <c r="J69" s="9"/>
      <c r="K69" s="9"/>
    </row>
    <row r="70" spans="1:11" s="14" customFormat="1" x14ac:dyDescent="0.2">
      <c r="A70" s="15"/>
      <c r="B70" s="15"/>
      <c r="C70" s="15"/>
      <c r="D70" s="15"/>
      <c r="E70" s="15"/>
      <c r="F70" s="29"/>
      <c r="G70" s="29"/>
      <c r="H70" s="29"/>
      <c r="I70" s="29"/>
      <c r="J70" s="9"/>
      <c r="K70" s="9"/>
    </row>
    <row r="71" spans="1:11" s="14" customFormat="1" x14ac:dyDescent="0.2">
      <c r="A71" s="15"/>
      <c r="B71" s="15"/>
      <c r="C71" s="15"/>
      <c r="D71" s="15"/>
      <c r="E71" s="15"/>
      <c r="F71" s="29"/>
      <c r="G71" s="29"/>
      <c r="H71" s="29"/>
      <c r="I71" s="29"/>
      <c r="J71" s="9"/>
      <c r="K71" s="9"/>
    </row>
    <row r="72" spans="1:11" s="14" customFormat="1" x14ac:dyDescent="0.2">
      <c r="A72" s="15"/>
      <c r="B72" s="15"/>
      <c r="C72" s="15"/>
      <c r="D72" s="15"/>
      <c r="E72" s="15"/>
      <c r="F72" s="29"/>
      <c r="G72" s="29"/>
      <c r="H72" s="29"/>
      <c r="I72" s="29"/>
      <c r="J72" s="9"/>
      <c r="K72" s="9"/>
    </row>
    <row r="73" spans="1:11" s="14" customFormat="1" x14ac:dyDescent="0.2">
      <c r="A73" s="15"/>
      <c r="B73" s="15"/>
      <c r="C73" s="15"/>
      <c r="D73" s="15"/>
      <c r="E73" s="15"/>
      <c r="F73" s="29"/>
      <c r="G73" s="29"/>
      <c r="H73" s="29"/>
      <c r="I73" s="29"/>
      <c r="J73" s="9"/>
      <c r="K73" s="9"/>
    </row>
    <row r="74" spans="1:11" s="14" customFormat="1" x14ac:dyDescent="0.2">
      <c r="A74" s="15"/>
      <c r="B74" s="15"/>
      <c r="C74" s="15"/>
      <c r="D74" s="15"/>
      <c r="E74" s="15"/>
      <c r="F74" s="29"/>
      <c r="G74" s="29"/>
      <c r="H74" s="29"/>
      <c r="I74" s="29"/>
      <c r="J74" s="9"/>
      <c r="K74" s="9"/>
    </row>
    <row r="75" spans="1:11" s="14" customFormat="1" x14ac:dyDescent="0.2">
      <c r="A75" s="15"/>
      <c r="B75" s="15"/>
      <c r="C75" s="15"/>
      <c r="D75" s="15"/>
      <c r="E75" s="15"/>
      <c r="F75" s="29"/>
      <c r="G75" s="29"/>
      <c r="H75" s="29"/>
      <c r="I75" s="29"/>
      <c r="J75" s="9"/>
      <c r="K75" s="9"/>
    </row>
    <row r="76" spans="1:11" s="14" customFormat="1" ht="14.45" customHeight="1" x14ac:dyDescent="0.2">
      <c r="A76" s="15"/>
      <c r="B76" s="15"/>
      <c r="C76" s="15"/>
      <c r="D76" s="15"/>
      <c r="E76" s="15"/>
      <c r="F76" s="29"/>
      <c r="G76" s="29"/>
      <c r="H76" s="29"/>
      <c r="I76" s="29"/>
      <c r="J76" s="9"/>
      <c r="K76" s="9"/>
    </row>
    <row r="77" spans="1:11" s="14" customFormat="1" x14ac:dyDescent="0.2">
      <c r="A77" s="15"/>
      <c r="B77" s="15"/>
      <c r="C77" s="15"/>
      <c r="D77" s="15"/>
      <c r="E77" s="15"/>
      <c r="F77" s="29"/>
      <c r="G77" s="29"/>
      <c r="H77" s="29"/>
      <c r="I77" s="29"/>
      <c r="J77" s="9"/>
      <c r="K77" s="9"/>
    </row>
    <row r="78" spans="1:11" s="28" customFormat="1" x14ac:dyDescent="0.2">
      <c r="A78" s="15"/>
      <c r="B78" s="15"/>
      <c r="C78" s="15"/>
      <c r="D78" s="15"/>
      <c r="E78" s="15"/>
      <c r="F78" s="29"/>
      <c r="G78" s="29"/>
      <c r="H78" s="29"/>
      <c r="I78" s="29"/>
      <c r="J78" s="9"/>
      <c r="K78" s="9"/>
    </row>
    <row r="79" spans="1:11" s="28" customFormat="1" x14ac:dyDescent="0.2">
      <c r="A79" s="15"/>
      <c r="B79" s="15"/>
      <c r="C79" s="15"/>
      <c r="D79" s="15"/>
      <c r="E79" s="15"/>
      <c r="F79" s="29"/>
      <c r="G79" s="29"/>
      <c r="H79" s="29"/>
      <c r="I79" s="29"/>
      <c r="J79" s="9"/>
      <c r="K79" s="9"/>
    </row>
    <row r="80" spans="1:11" s="28" customFormat="1" x14ac:dyDescent="0.2">
      <c r="A80" s="15"/>
      <c r="B80" s="15"/>
      <c r="C80" s="15"/>
      <c r="D80" s="15"/>
      <c r="E80" s="15"/>
      <c r="F80" s="29"/>
      <c r="G80" s="29"/>
      <c r="H80" s="29"/>
      <c r="I80" s="29"/>
      <c r="J80" s="9"/>
      <c r="K80" s="9"/>
    </row>
    <row r="81" spans="1:11" s="28" customFormat="1" x14ac:dyDescent="0.2">
      <c r="A81" s="15"/>
      <c r="B81" s="15"/>
      <c r="C81" s="15"/>
      <c r="D81" s="15"/>
      <c r="E81" s="15"/>
      <c r="F81" s="29"/>
      <c r="G81" s="29"/>
      <c r="H81" s="29"/>
      <c r="I81" s="29"/>
      <c r="J81" s="9"/>
      <c r="K81" s="9"/>
    </row>
  </sheetData>
  <sheetProtection selectLockedCells="1"/>
  <mergeCells count="10">
    <mergeCell ref="J2:K2"/>
    <mergeCell ref="J3:K3"/>
    <mergeCell ref="J4:K4"/>
    <mergeCell ref="J1:K1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zoomScaleNormal="100" zoomScaleSheetLayoutView="100" workbookViewId="0">
      <pane ySplit="6" topLeftCell="A7" activePane="bottomLeft" state="frozen"/>
      <selection activeCell="G29" sqref="G29"/>
      <selection pane="bottomLeft" activeCell="B9" sqref="B9"/>
    </sheetView>
  </sheetViews>
  <sheetFormatPr defaultColWidth="9.140625" defaultRowHeight="12.75" x14ac:dyDescent="0.2"/>
  <cols>
    <col min="1" max="1" width="11.7109375" style="15" customWidth="1"/>
    <col min="2" max="13" width="8.7109375" style="9" customWidth="1"/>
    <col min="14" max="16384" width="9.140625" style="9"/>
  </cols>
  <sheetData>
    <row r="1" spans="1:9" x14ac:dyDescent="0.2">
      <c r="A1" s="33"/>
      <c r="B1" s="107"/>
      <c r="C1" s="108"/>
      <c r="D1" s="108"/>
      <c r="E1" s="108"/>
      <c r="F1" s="109"/>
      <c r="G1" s="107"/>
      <c r="H1" s="108"/>
      <c r="I1" s="109"/>
    </row>
    <row r="2" spans="1:9" x14ac:dyDescent="0.2">
      <c r="A2" s="36"/>
      <c r="B2" s="110" t="s">
        <v>4</v>
      </c>
      <c r="C2" s="111"/>
      <c r="D2" s="111"/>
      <c r="E2" s="111"/>
      <c r="F2" s="112"/>
      <c r="G2" s="119" t="s">
        <v>39</v>
      </c>
      <c r="H2" s="128"/>
      <c r="I2" s="127"/>
    </row>
    <row r="3" spans="1:9" x14ac:dyDescent="0.2">
      <c r="A3" s="25"/>
      <c r="B3" s="110" t="s">
        <v>5</v>
      </c>
      <c r="C3" s="111"/>
      <c r="D3" s="111"/>
      <c r="E3" s="111"/>
      <c r="F3" s="112"/>
      <c r="G3" s="55" t="s">
        <v>12</v>
      </c>
      <c r="H3" s="55" t="s">
        <v>7</v>
      </c>
      <c r="I3" s="70" t="s">
        <v>8</v>
      </c>
    </row>
    <row r="4" spans="1:9" x14ac:dyDescent="0.2">
      <c r="A4" s="26"/>
      <c r="B4" s="129"/>
      <c r="C4" s="120"/>
      <c r="D4" s="120"/>
      <c r="E4" s="120"/>
      <c r="F4" s="121"/>
      <c r="G4" s="1" t="s">
        <v>2</v>
      </c>
      <c r="H4" s="1" t="s">
        <v>2</v>
      </c>
      <c r="I4" s="8" t="s">
        <v>2</v>
      </c>
    </row>
    <row r="5" spans="1:9" ht="93" customHeight="1" thickBot="1" x14ac:dyDescent="0.25">
      <c r="A5" s="27" t="s">
        <v>6</v>
      </c>
      <c r="B5" s="5" t="s">
        <v>95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40</v>
      </c>
      <c r="H5" s="4" t="s">
        <v>41</v>
      </c>
      <c r="I5" s="4" t="s">
        <v>42</v>
      </c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2"/>
      <c r="I6" s="13"/>
    </row>
    <row r="7" spans="1:9" x14ac:dyDescent="0.2">
      <c r="A7" s="71" t="s">
        <v>27</v>
      </c>
      <c r="B7" s="17">
        <v>675</v>
      </c>
      <c r="C7" s="18">
        <v>61</v>
      </c>
      <c r="D7" s="38">
        <f>IF(B7&lt;&gt;0,C7+B7,"")</f>
        <v>736</v>
      </c>
      <c r="E7" s="18">
        <v>298</v>
      </c>
      <c r="F7" s="19">
        <f>IF(E7&lt;&gt;0,E7/D7,"")</f>
        <v>0.40489130434782611</v>
      </c>
      <c r="G7" s="17">
        <v>262</v>
      </c>
      <c r="H7" s="17">
        <v>263</v>
      </c>
      <c r="I7" s="17">
        <v>259</v>
      </c>
    </row>
    <row r="8" spans="1:9" x14ac:dyDescent="0.2">
      <c r="A8" s="48" t="s">
        <v>28</v>
      </c>
      <c r="B8" s="20">
        <v>920</v>
      </c>
      <c r="C8" s="21">
        <v>120</v>
      </c>
      <c r="D8" s="43">
        <f t="shared" ref="D8:D17" si="0">IF(B8&lt;&gt;0,C8+B8,"")</f>
        <v>1040</v>
      </c>
      <c r="E8" s="21">
        <v>571</v>
      </c>
      <c r="F8" s="19">
        <f t="shared" ref="F8:F9" si="1">IF(E8&lt;&gt;0,E8/D8,"")</f>
        <v>0.54903846153846159</v>
      </c>
      <c r="G8" s="20">
        <v>526</v>
      </c>
      <c r="H8" s="20">
        <v>522</v>
      </c>
      <c r="I8" s="20">
        <v>522</v>
      </c>
    </row>
    <row r="9" spans="1:9" x14ac:dyDescent="0.2">
      <c r="A9" s="48" t="s">
        <v>29</v>
      </c>
      <c r="B9" s="20">
        <v>985</v>
      </c>
      <c r="C9" s="21">
        <v>119</v>
      </c>
      <c r="D9" s="43">
        <f t="shared" si="0"/>
        <v>1104</v>
      </c>
      <c r="E9" s="21">
        <v>435</v>
      </c>
      <c r="F9" s="19">
        <f t="shared" si="1"/>
        <v>0.39402173913043476</v>
      </c>
      <c r="G9" s="20">
        <v>385</v>
      </c>
      <c r="H9" s="20">
        <v>381</v>
      </c>
      <c r="I9" s="20">
        <v>387</v>
      </c>
    </row>
    <row r="10" spans="1:9" x14ac:dyDescent="0.2">
      <c r="A10" s="48" t="s">
        <v>30</v>
      </c>
      <c r="B10" s="20">
        <v>898</v>
      </c>
      <c r="C10" s="21">
        <v>104</v>
      </c>
      <c r="D10" s="39">
        <f t="shared" si="0"/>
        <v>1002</v>
      </c>
      <c r="E10" s="21">
        <v>425</v>
      </c>
      <c r="F10" s="19">
        <f t="shared" ref="F10:F19" si="2">IF(E10&lt;&gt;0,E10/D10,"")</f>
        <v>0.42415169660678642</v>
      </c>
      <c r="G10" s="20">
        <v>391</v>
      </c>
      <c r="H10" s="20">
        <v>391</v>
      </c>
      <c r="I10" s="20">
        <v>389</v>
      </c>
    </row>
    <row r="11" spans="1:9" x14ac:dyDescent="0.2">
      <c r="A11" s="48" t="s">
        <v>31</v>
      </c>
      <c r="B11" s="20">
        <v>825</v>
      </c>
      <c r="C11" s="21">
        <v>87</v>
      </c>
      <c r="D11" s="39">
        <f t="shared" si="0"/>
        <v>912</v>
      </c>
      <c r="E11" s="21">
        <v>433</v>
      </c>
      <c r="F11" s="19">
        <f t="shared" si="2"/>
        <v>0.47478070175438597</v>
      </c>
      <c r="G11" s="20">
        <v>391</v>
      </c>
      <c r="H11" s="20">
        <v>389</v>
      </c>
      <c r="I11" s="20">
        <v>387</v>
      </c>
    </row>
    <row r="12" spans="1:9" x14ac:dyDescent="0.2">
      <c r="A12" s="48" t="s">
        <v>32</v>
      </c>
      <c r="B12" s="20">
        <v>704</v>
      </c>
      <c r="C12" s="21">
        <v>71</v>
      </c>
      <c r="D12" s="39">
        <f t="shared" si="0"/>
        <v>775</v>
      </c>
      <c r="E12" s="21">
        <v>295</v>
      </c>
      <c r="F12" s="19">
        <f t="shared" si="2"/>
        <v>0.38064516129032255</v>
      </c>
      <c r="G12" s="20">
        <v>272</v>
      </c>
      <c r="H12" s="20">
        <v>272</v>
      </c>
      <c r="I12" s="20">
        <v>270</v>
      </c>
    </row>
    <row r="13" spans="1:9" x14ac:dyDescent="0.2">
      <c r="A13" s="48" t="s">
        <v>33</v>
      </c>
      <c r="B13" s="20">
        <v>814</v>
      </c>
      <c r="C13" s="21">
        <v>89</v>
      </c>
      <c r="D13" s="39">
        <f t="shared" si="0"/>
        <v>903</v>
      </c>
      <c r="E13" s="21">
        <v>364</v>
      </c>
      <c r="F13" s="19">
        <f t="shared" si="2"/>
        <v>0.40310077519379844</v>
      </c>
      <c r="G13" s="20">
        <v>325</v>
      </c>
      <c r="H13" s="20">
        <v>318</v>
      </c>
      <c r="I13" s="20">
        <v>321</v>
      </c>
    </row>
    <row r="14" spans="1:9" x14ac:dyDescent="0.2">
      <c r="A14" s="48" t="s">
        <v>34</v>
      </c>
      <c r="B14" s="20">
        <v>887</v>
      </c>
      <c r="C14" s="21">
        <v>109</v>
      </c>
      <c r="D14" s="39">
        <f t="shared" si="0"/>
        <v>996</v>
      </c>
      <c r="E14" s="21">
        <v>410</v>
      </c>
      <c r="F14" s="19">
        <f t="shared" si="2"/>
        <v>0.41164658634538154</v>
      </c>
      <c r="G14" s="34">
        <v>370</v>
      </c>
      <c r="H14" s="34">
        <v>370</v>
      </c>
      <c r="I14" s="34">
        <v>367</v>
      </c>
    </row>
    <row r="15" spans="1:9" x14ac:dyDescent="0.2">
      <c r="A15" s="48" t="s">
        <v>35</v>
      </c>
      <c r="B15" s="34">
        <v>761</v>
      </c>
      <c r="C15" s="44">
        <v>129</v>
      </c>
      <c r="D15" s="39">
        <f t="shared" si="0"/>
        <v>890</v>
      </c>
      <c r="E15" s="44">
        <v>347</v>
      </c>
      <c r="F15" s="19">
        <f t="shared" si="2"/>
        <v>0.38988764044943819</v>
      </c>
      <c r="G15" s="34">
        <v>312</v>
      </c>
      <c r="H15" s="34">
        <v>309</v>
      </c>
      <c r="I15" s="34">
        <v>307</v>
      </c>
    </row>
    <row r="16" spans="1:9" x14ac:dyDescent="0.2">
      <c r="A16" s="48" t="s">
        <v>36</v>
      </c>
      <c r="B16" s="20">
        <v>733</v>
      </c>
      <c r="C16" s="21">
        <v>79</v>
      </c>
      <c r="D16" s="43">
        <f t="shared" si="0"/>
        <v>812</v>
      </c>
      <c r="E16" s="21">
        <v>346</v>
      </c>
      <c r="F16" s="19">
        <f t="shared" si="2"/>
        <v>0.42610837438423643</v>
      </c>
      <c r="G16" s="47">
        <v>315</v>
      </c>
      <c r="H16" s="47">
        <v>310</v>
      </c>
      <c r="I16" s="47">
        <v>311</v>
      </c>
    </row>
    <row r="17" spans="1:9" x14ac:dyDescent="0.2">
      <c r="A17" s="48" t="s">
        <v>37</v>
      </c>
      <c r="B17" s="34">
        <v>439</v>
      </c>
      <c r="C17" s="44">
        <v>44</v>
      </c>
      <c r="D17" s="39">
        <f t="shared" si="0"/>
        <v>483</v>
      </c>
      <c r="E17" s="44">
        <v>208</v>
      </c>
      <c r="F17" s="58">
        <f t="shared" si="2"/>
        <v>0.43064182194616979</v>
      </c>
      <c r="G17" s="34">
        <v>193</v>
      </c>
      <c r="H17" s="34">
        <v>193</v>
      </c>
      <c r="I17" s="34">
        <v>192</v>
      </c>
    </row>
    <row r="18" spans="1:9" x14ac:dyDescent="0.2">
      <c r="A18" s="72" t="s">
        <v>49</v>
      </c>
      <c r="B18" s="104">
        <v>0</v>
      </c>
      <c r="C18" s="104">
        <v>329</v>
      </c>
      <c r="D18" s="105">
        <f>SUM(B18:C18)</f>
        <v>329</v>
      </c>
      <c r="E18" s="56">
        <v>3941</v>
      </c>
      <c r="F18" s="106">
        <f t="shared" si="2"/>
        <v>11.978723404255319</v>
      </c>
      <c r="G18" s="57">
        <v>3461</v>
      </c>
      <c r="H18" s="57">
        <v>3434</v>
      </c>
      <c r="I18" s="57">
        <v>3448</v>
      </c>
    </row>
    <row r="19" spans="1:9" x14ac:dyDescent="0.2">
      <c r="A19" s="7" t="s">
        <v>19</v>
      </c>
      <c r="B19" s="16">
        <f>SUM(B7:B18)</f>
        <v>8641</v>
      </c>
      <c r="C19" s="16">
        <f>SUM(C7:C18)</f>
        <v>1341</v>
      </c>
      <c r="D19" s="16">
        <f>SUM(D7:D18)</f>
        <v>9982</v>
      </c>
      <c r="E19" s="16">
        <f>SUM(E7:E18)</f>
        <v>8073</v>
      </c>
      <c r="F19" s="41">
        <f t="shared" si="2"/>
        <v>0.80875576036866359</v>
      </c>
      <c r="G19" s="37">
        <f>SUM(G7:G18)</f>
        <v>7203</v>
      </c>
      <c r="H19" s="16">
        <f>SUM(H7:H18)</f>
        <v>7152</v>
      </c>
      <c r="I19" s="16">
        <f>SUM(I7:I18)</f>
        <v>7160</v>
      </c>
    </row>
    <row r="20" spans="1:9" x14ac:dyDescent="0.2">
      <c r="B20" s="35"/>
      <c r="C20" s="35"/>
      <c r="D20" s="35"/>
      <c r="E20" s="40"/>
    </row>
    <row r="22" spans="1:9" x14ac:dyDescent="0.2">
      <c r="G22" s="15"/>
      <c r="H22" s="15"/>
      <c r="I22" s="15"/>
    </row>
    <row r="23" spans="1:9" x14ac:dyDescent="0.2">
      <c r="A23" s="9"/>
      <c r="G23" s="15"/>
      <c r="H23" s="15"/>
      <c r="I23" s="15"/>
    </row>
    <row r="24" spans="1:9" x14ac:dyDescent="0.2">
      <c r="A24" s="9"/>
      <c r="G24" s="15"/>
      <c r="H24" s="15"/>
      <c r="I24" s="15"/>
    </row>
    <row r="25" spans="1:9" x14ac:dyDescent="0.2">
      <c r="A25" s="9"/>
      <c r="G25" s="15"/>
      <c r="H25" s="15"/>
      <c r="I25" s="15"/>
    </row>
    <row r="26" spans="1:9" x14ac:dyDescent="0.2">
      <c r="G26" s="15"/>
      <c r="H26" s="15"/>
      <c r="I26" s="15"/>
    </row>
  </sheetData>
  <sheetProtection selectLockedCells="1"/>
  <mergeCells count="6">
    <mergeCell ref="B3:F3"/>
    <mergeCell ref="B1:F1"/>
    <mergeCell ref="B2:F2"/>
    <mergeCell ref="B4:F4"/>
    <mergeCell ref="G2:I2"/>
    <mergeCell ref="G1:I1"/>
  </mergeCells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8"/>
  <sheetViews>
    <sheetView zoomScaleNormal="100" zoomScaleSheetLayoutView="100" workbookViewId="0">
      <pane ySplit="6" topLeftCell="A7" activePane="bottomLeft" state="frozen"/>
      <selection activeCell="G29" sqref="G29"/>
      <selection pane="bottomLeft" activeCell="A21" sqref="A21"/>
    </sheetView>
  </sheetViews>
  <sheetFormatPr defaultColWidth="9.140625" defaultRowHeight="12.75" x14ac:dyDescent="0.2"/>
  <cols>
    <col min="1" max="1" width="11.7109375" style="15" customWidth="1"/>
    <col min="2" max="4" width="8.7109375" style="15" customWidth="1"/>
    <col min="5" max="5" width="12.140625" style="9" bestFit="1" customWidth="1"/>
    <col min="6" max="12" width="8.7109375" style="9" customWidth="1"/>
    <col min="13" max="16384" width="9.140625" style="9"/>
  </cols>
  <sheetData>
    <row r="1" spans="1:5" x14ac:dyDescent="0.2">
      <c r="A1" s="22"/>
      <c r="B1" s="113" t="s">
        <v>15</v>
      </c>
      <c r="C1" s="114"/>
      <c r="D1" s="62"/>
      <c r="E1" s="42" t="s">
        <v>15</v>
      </c>
    </row>
    <row r="2" spans="1:5" s="24" customFormat="1" x14ac:dyDescent="0.2">
      <c r="A2" s="23"/>
      <c r="B2" s="110" t="s">
        <v>20</v>
      </c>
      <c r="C2" s="111"/>
      <c r="D2" s="61" t="s">
        <v>15</v>
      </c>
      <c r="E2" s="64" t="s">
        <v>25</v>
      </c>
    </row>
    <row r="3" spans="1:5" s="24" customFormat="1" x14ac:dyDescent="0.2">
      <c r="A3" s="23"/>
      <c r="B3" s="55" t="s">
        <v>80</v>
      </c>
      <c r="C3" s="55" t="s">
        <v>21</v>
      </c>
      <c r="D3" s="63" t="s">
        <v>24</v>
      </c>
      <c r="E3" s="6" t="s">
        <v>3</v>
      </c>
    </row>
    <row r="4" spans="1:5" x14ac:dyDescent="0.2">
      <c r="A4" s="30"/>
      <c r="B4" s="1" t="s">
        <v>2</v>
      </c>
      <c r="C4" s="1" t="s">
        <v>2</v>
      </c>
      <c r="D4" s="1" t="s">
        <v>2</v>
      </c>
      <c r="E4" s="2" t="s">
        <v>2</v>
      </c>
    </row>
    <row r="5" spans="1:5" s="10" customFormat="1" ht="93" customHeight="1" thickBot="1" x14ac:dyDescent="0.25">
      <c r="A5" s="31" t="s">
        <v>6</v>
      </c>
      <c r="B5" s="103" t="s">
        <v>81</v>
      </c>
      <c r="C5" s="46" t="s">
        <v>43</v>
      </c>
      <c r="D5" s="46" t="s">
        <v>88</v>
      </c>
      <c r="E5" s="4" t="s">
        <v>82</v>
      </c>
    </row>
    <row r="6" spans="1:5" s="14" customFormat="1" ht="13.5" thickBot="1" x14ac:dyDescent="0.25">
      <c r="A6" s="11"/>
      <c r="B6" s="32"/>
      <c r="C6" s="32"/>
      <c r="D6" s="32"/>
      <c r="E6" s="13"/>
    </row>
    <row r="7" spans="1:5" s="14" customFormat="1" x14ac:dyDescent="0.2">
      <c r="A7" s="49" t="s">
        <v>27</v>
      </c>
      <c r="B7" s="17">
        <v>261</v>
      </c>
      <c r="C7" s="17">
        <v>259</v>
      </c>
      <c r="D7" s="17">
        <v>261</v>
      </c>
      <c r="E7" s="17">
        <v>257</v>
      </c>
    </row>
    <row r="8" spans="1:5" s="14" customFormat="1" x14ac:dyDescent="0.2">
      <c r="A8" s="50" t="s">
        <v>28</v>
      </c>
      <c r="B8" s="20">
        <v>521</v>
      </c>
      <c r="C8" s="20">
        <v>513</v>
      </c>
      <c r="D8" s="20">
        <v>525</v>
      </c>
      <c r="E8" s="20">
        <v>503</v>
      </c>
    </row>
    <row r="9" spans="1:5" s="14" customFormat="1" x14ac:dyDescent="0.2">
      <c r="A9" s="50" t="s">
        <v>29</v>
      </c>
      <c r="B9" s="20">
        <v>388</v>
      </c>
      <c r="C9" s="20">
        <v>386</v>
      </c>
      <c r="D9" s="20">
        <v>388</v>
      </c>
      <c r="E9" s="20">
        <v>380</v>
      </c>
    </row>
    <row r="10" spans="1:5" s="14" customFormat="1" x14ac:dyDescent="0.2">
      <c r="A10" s="50" t="s">
        <v>30</v>
      </c>
      <c r="B10" s="20">
        <v>389</v>
      </c>
      <c r="C10" s="20">
        <v>386</v>
      </c>
      <c r="D10" s="20">
        <v>389</v>
      </c>
      <c r="E10" s="20">
        <v>388</v>
      </c>
    </row>
    <row r="11" spans="1:5" s="14" customFormat="1" x14ac:dyDescent="0.2">
      <c r="A11" s="50" t="s">
        <v>31</v>
      </c>
      <c r="B11" s="20">
        <v>389</v>
      </c>
      <c r="C11" s="20">
        <v>388</v>
      </c>
      <c r="D11" s="20">
        <v>396</v>
      </c>
      <c r="E11" s="20">
        <v>386</v>
      </c>
    </row>
    <row r="12" spans="1:5" s="14" customFormat="1" x14ac:dyDescent="0.2">
      <c r="A12" s="50" t="s">
        <v>32</v>
      </c>
      <c r="B12" s="20">
        <v>268</v>
      </c>
      <c r="C12" s="20">
        <v>273</v>
      </c>
      <c r="D12" s="20">
        <v>271</v>
      </c>
      <c r="E12" s="20">
        <v>270</v>
      </c>
    </row>
    <row r="13" spans="1:5" s="14" customFormat="1" x14ac:dyDescent="0.2">
      <c r="A13" s="50" t="s">
        <v>33</v>
      </c>
      <c r="B13" s="20">
        <v>322</v>
      </c>
      <c r="C13" s="20">
        <v>317</v>
      </c>
      <c r="D13" s="20">
        <v>317</v>
      </c>
      <c r="E13" s="20">
        <v>318</v>
      </c>
    </row>
    <row r="14" spans="1:5" s="14" customFormat="1" x14ac:dyDescent="0.2">
      <c r="A14" s="50" t="s">
        <v>34</v>
      </c>
      <c r="B14" s="34">
        <v>365</v>
      </c>
      <c r="C14" s="34">
        <v>362</v>
      </c>
      <c r="D14" s="34">
        <v>366</v>
      </c>
      <c r="E14" s="34">
        <v>364</v>
      </c>
    </row>
    <row r="15" spans="1:5" s="14" customFormat="1" x14ac:dyDescent="0.2">
      <c r="A15" s="50" t="s">
        <v>35</v>
      </c>
      <c r="B15" s="34">
        <v>306</v>
      </c>
      <c r="C15" s="34">
        <v>306</v>
      </c>
      <c r="D15" s="34">
        <v>308</v>
      </c>
      <c r="E15" s="34">
        <v>305</v>
      </c>
    </row>
    <row r="16" spans="1:5" s="14" customFormat="1" x14ac:dyDescent="0.2">
      <c r="A16" s="51" t="s">
        <v>36</v>
      </c>
      <c r="B16" s="47">
        <v>303</v>
      </c>
      <c r="C16" s="47">
        <v>307</v>
      </c>
      <c r="D16" s="47">
        <v>305</v>
      </c>
      <c r="E16" s="47">
        <v>304</v>
      </c>
    </row>
    <row r="17" spans="1:5" s="14" customFormat="1" x14ac:dyDescent="0.2">
      <c r="A17" s="50" t="s">
        <v>37</v>
      </c>
      <c r="B17" s="34">
        <v>195</v>
      </c>
      <c r="C17" s="34">
        <v>189</v>
      </c>
      <c r="D17" s="34">
        <v>188</v>
      </c>
      <c r="E17" s="34">
        <v>190</v>
      </c>
    </row>
    <row r="18" spans="1:5" s="14" customFormat="1" x14ac:dyDescent="0.2">
      <c r="A18" s="60" t="s">
        <v>49</v>
      </c>
      <c r="B18" s="57">
        <v>3484</v>
      </c>
      <c r="C18" s="57">
        <v>3408</v>
      </c>
      <c r="D18" s="57">
        <v>3465</v>
      </c>
      <c r="E18" s="57">
        <v>3451</v>
      </c>
    </row>
    <row r="19" spans="1:5" s="14" customFormat="1" x14ac:dyDescent="0.2">
      <c r="A19" s="7" t="s">
        <v>0</v>
      </c>
      <c r="B19" s="16">
        <f t="shared" ref="B19:E19" si="0">SUM(B7:B18)</f>
        <v>7191</v>
      </c>
      <c r="C19" s="16">
        <f t="shared" si="0"/>
        <v>7094</v>
      </c>
      <c r="D19" s="16">
        <f t="shared" si="0"/>
        <v>7179</v>
      </c>
      <c r="E19" s="16">
        <f t="shared" si="0"/>
        <v>7116</v>
      </c>
    </row>
    <row r="20" spans="1:5" s="14" customFormat="1" x14ac:dyDescent="0.2">
      <c r="A20" s="15"/>
      <c r="B20" s="15"/>
      <c r="C20" s="15"/>
      <c r="D20" s="15"/>
      <c r="E20" s="9"/>
    </row>
    <row r="21" spans="1:5" s="14" customFormat="1" x14ac:dyDescent="0.2">
      <c r="A21" s="15"/>
      <c r="B21" s="15"/>
      <c r="C21" s="15"/>
      <c r="D21" s="15"/>
      <c r="E21" s="9"/>
    </row>
    <row r="22" spans="1:5" s="14" customFormat="1" x14ac:dyDescent="0.2">
      <c r="A22" s="9"/>
      <c r="B22" s="9"/>
    </row>
    <row r="23" spans="1:5" s="14" customFormat="1" x14ac:dyDescent="0.2">
      <c r="A23" s="9"/>
      <c r="B23" s="9"/>
    </row>
    <row r="24" spans="1:5" s="14" customFormat="1" x14ac:dyDescent="0.2">
      <c r="A24" s="9"/>
      <c r="B24" s="9"/>
    </row>
    <row r="25" spans="1:5" s="14" customFormat="1" x14ac:dyDescent="0.2">
      <c r="A25" s="9"/>
      <c r="B25" s="9"/>
    </row>
    <row r="26" spans="1:5" s="14" customFormat="1" x14ac:dyDescent="0.2">
      <c r="A26" s="9"/>
      <c r="B26" s="9"/>
    </row>
    <row r="27" spans="1:5" s="14" customFormat="1" x14ac:dyDescent="0.2">
      <c r="A27" s="15"/>
      <c r="B27" s="15"/>
      <c r="C27" s="15"/>
      <c r="D27" s="15"/>
      <c r="E27" s="9"/>
    </row>
    <row r="28" spans="1:5" s="14" customFormat="1" x14ac:dyDescent="0.2">
      <c r="A28" s="15"/>
      <c r="B28" s="15"/>
      <c r="C28" s="15"/>
      <c r="D28" s="15"/>
      <c r="E28" s="9"/>
    </row>
    <row r="29" spans="1:5" s="14" customFormat="1" x14ac:dyDescent="0.2">
      <c r="A29" s="15"/>
      <c r="B29" s="15"/>
      <c r="C29" s="15"/>
      <c r="D29" s="15"/>
      <c r="E29" s="9"/>
    </row>
    <row r="30" spans="1:5" s="14" customFormat="1" x14ac:dyDescent="0.2">
      <c r="A30" s="15"/>
      <c r="B30" s="15"/>
      <c r="C30" s="15"/>
      <c r="D30" s="15"/>
      <c r="E30" s="9"/>
    </row>
    <row r="31" spans="1:5" s="14" customFormat="1" x14ac:dyDescent="0.2">
      <c r="A31" s="15"/>
      <c r="B31" s="15"/>
      <c r="C31" s="15"/>
      <c r="D31" s="15"/>
      <c r="E31" s="9"/>
    </row>
    <row r="32" spans="1:5" s="14" customFormat="1" x14ac:dyDescent="0.2">
      <c r="A32" s="15"/>
      <c r="B32" s="15"/>
      <c r="C32" s="15"/>
      <c r="D32" s="15"/>
      <c r="E32" s="9"/>
    </row>
    <row r="33" spans="1:5" s="14" customFormat="1" x14ac:dyDescent="0.2">
      <c r="A33" s="15"/>
      <c r="B33" s="15"/>
      <c r="C33" s="15"/>
      <c r="D33" s="15"/>
      <c r="E33" s="9"/>
    </row>
    <row r="34" spans="1:5" s="14" customFormat="1" x14ac:dyDescent="0.2">
      <c r="A34" s="15"/>
      <c r="B34" s="15"/>
      <c r="C34" s="15"/>
      <c r="D34" s="15"/>
      <c r="E34" s="9"/>
    </row>
    <row r="35" spans="1:5" s="14" customFormat="1" x14ac:dyDescent="0.2">
      <c r="A35" s="15"/>
      <c r="B35" s="15"/>
      <c r="C35" s="15"/>
      <c r="D35" s="15"/>
      <c r="E35" s="9"/>
    </row>
    <row r="36" spans="1:5" s="14" customFormat="1" x14ac:dyDescent="0.2">
      <c r="A36" s="15"/>
      <c r="B36" s="15"/>
      <c r="C36" s="15"/>
      <c r="D36" s="15"/>
      <c r="E36" s="9"/>
    </row>
    <row r="37" spans="1:5" s="14" customFormat="1" x14ac:dyDescent="0.2">
      <c r="A37" s="15"/>
      <c r="B37" s="15"/>
      <c r="C37" s="15"/>
      <c r="D37" s="15"/>
      <c r="E37" s="9"/>
    </row>
    <row r="38" spans="1:5" s="14" customFormat="1" x14ac:dyDescent="0.2">
      <c r="A38" s="15"/>
      <c r="B38" s="15"/>
      <c r="C38" s="15"/>
      <c r="D38" s="15"/>
      <c r="E38" s="9"/>
    </row>
    <row r="39" spans="1:5" s="14" customFormat="1" x14ac:dyDescent="0.2">
      <c r="A39" s="15"/>
      <c r="B39" s="15"/>
      <c r="C39" s="15"/>
      <c r="D39" s="15"/>
      <c r="E39" s="9"/>
    </row>
    <row r="40" spans="1:5" s="14" customFormat="1" x14ac:dyDescent="0.2">
      <c r="A40" s="15"/>
      <c r="B40" s="15"/>
      <c r="C40" s="15"/>
      <c r="D40" s="15"/>
      <c r="E40" s="9"/>
    </row>
    <row r="41" spans="1:5" s="14" customFormat="1" x14ac:dyDescent="0.2">
      <c r="A41" s="15"/>
      <c r="B41" s="15"/>
      <c r="C41" s="15"/>
      <c r="D41" s="15"/>
      <c r="E41" s="9"/>
    </row>
    <row r="42" spans="1:5" s="14" customFormat="1" x14ac:dyDescent="0.2">
      <c r="A42" s="15"/>
      <c r="B42" s="15"/>
      <c r="C42" s="15"/>
      <c r="D42" s="15"/>
      <c r="E42" s="9"/>
    </row>
    <row r="43" spans="1:5" s="14" customFormat="1" x14ac:dyDescent="0.2">
      <c r="A43" s="15"/>
      <c r="B43" s="15"/>
      <c r="C43" s="15"/>
      <c r="D43" s="15"/>
      <c r="E43" s="9"/>
    </row>
    <row r="44" spans="1:5" s="14" customFormat="1" x14ac:dyDescent="0.2">
      <c r="A44" s="15"/>
      <c r="B44" s="15"/>
      <c r="C44" s="15"/>
      <c r="D44" s="15"/>
      <c r="E44" s="9"/>
    </row>
    <row r="45" spans="1:5" s="14" customFormat="1" x14ac:dyDescent="0.2">
      <c r="A45" s="15"/>
      <c r="B45" s="15"/>
      <c r="C45" s="15"/>
      <c r="D45" s="15"/>
      <c r="E45" s="9"/>
    </row>
    <row r="46" spans="1:5" s="14" customFormat="1" x14ac:dyDescent="0.2">
      <c r="A46" s="15"/>
      <c r="B46" s="15"/>
      <c r="C46" s="15"/>
      <c r="D46" s="15"/>
      <c r="E46" s="9"/>
    </row>
    <row r="47" spans="1:5" s="14" customFormat="1" x14ac:dyDescent="0.2">
      <c r="A47" s="15"/>
      <c r="B47" s="15"/>
      <c r="C47" s="15"/>
      <c r="D47" s="15"/>
      <c r="E47" s="9"/>
    </row>
    <row r="48" spans="1:5" s="14" customFormat="1" x14ac:dyDescent="0.2">
      <c r="A48" s="15"/>
      <c r="B48" s="15"/>
      <c r="C48" s="15"/>
      <c r="D48" s="15"/>
      <c r="E48" s="9"/>
    </row>
    <row r="49" spans="1:5" s="14" customFormat="1" x14ac:dyDescent="0.2">
      <c r="A49" s="15"/>
      <c r="B49" s="15"/>
      <c r="C49" s="15"/>
      <c r="D49" s="15"/>
      <c r="E49" s="9"/>
    </row>
    <row r="50" spans="1:5" s="14" customFormat="1" x14ac:dyDescent="0.2">
      <c r="A50" s="15"/>
      <c r="B50" s="15"/>
      <c r="C50" s="15"/>
      <c r="D50" s="15"/>
      <c r="E50" s="9"/>
    </row>
    <row r="51" spans="1:5" s="14" customFormat="1" x14ac:dyDescent="0.2">
      <c r="A51" s="15"/>
      <c r="B51" s="15"/>
      <c r="C51" s="15"/>
      <c r="D51" s="15"/>
      <c r="E51" s="9"/>
    </row>
    <row r="52" spans="1:5" s="14" customFormat="1" x14ac:dyDescent="0.2">
      <c r="A52" s="15"/>
      <c r="B52" s="15"/>
      <c r="C52" s="15"/>
      <c r="D52" s="15"/>
      <c r="E52" s="9"/>
    </row>
    <row r="53" spans="1:5" s="14" customFormat="1" x14ac:dyDescent="0.2">
      <c r="A53" s="15"/>
      <c r="B53" s="15"/>
      <c r="C53" s="15"/>
      <c r="D53" s="15"/>
      <c r="E53" s="9"/>
    </row>
    <row r="54" spans="1:5" s="14" customFormat="1" x14ac:dyDescent="0.2">
      <c r="A54" s="15"/>
      <c r="B54" s="15"/>
      <c r="C54" s="15"/>
      <c r="D54" s="15"/>
      <c r="E54" s="9"/>
    </row>
    <row r="55" spans="1:5" s="14" customFormat="1" x14ac:dyDescent="0.2">
      <c r="A55" s="15"/>
      <c r="B55" s="15"/>
      <c r="C55" s="15"/>
      <c r="D55" s="15"/>
      <c r="E55" s="9"/>
    </row>
    <row r="56" spans="1:5" s="14" customFormat="1" x14ac:dyDescent="0.2">
      <c r="A56" s="15"/>
      <c r="B56" s="15"/>
      <c r="C56" s="15"/>
      <c r="D56" s="15"/>
      <c r="E56" s="9"/>
    </row>
    <row r="57" spans="1:5" s="14" customFormat="1" x14ac:dyDescent="0.2">
      <c r="A57" s="15"/>
      <c r="B57" s="15"/>
      <c r="C57" s="15"/>
      <c r="D57" s="15"/>
      <c r="E57" s="9"/>
    </row>
    <row r="58" spans="1:5" s="14" customFormat="1" x14ac:dyDescent="0.2">
      <c r="A58" s="15"/>
      <c r="B58" s="15"/>
      <c r="C58" s="15"/>
      <c r="D58" s="15"/>
      <c r="E58" s="9"/>
    </row>
    <row r="59" spans="1:5" s="14" customFormat="1" x14ac:dyDescent="0.2">
      <c r="A59" s="15"/>
      <c r="B59" s="15"/>
      <c r="C59" s="15"/>
      <c r="D59" s="15"/>
      <c r="E59" s="9"/>
    </row>
    <row r="60" spans="1:5" s="14" customFormat="1" x14ac:dyDescent="0.2">
      <c r="A60" s="15"/>
      <c r="B60" s="15"/>
      <c r="C60" s="15"/>
      <c r="D60" s="15"/>
      <c r="E60" s="9"/>
    </row>
    <row r="61" spans="1:5" s="14" customFormat="1" x14ac:dyDescent="0.2">
      <c r="A61" s="15"/>
      <c r="B61" s="15"/>
      <c r="C61" s="15"/>
      <c r="D61" s="15"/>
      <c r="E61" s="9"/>
    </row>
    <row r="62" spans="1:5" s="14" customFormat="1" x14ac:dyDescent="0.2">
      <c r="A62" s="15"/>
      <c r="B62" s="15"/>
      <c r="C62" s="15"/>
      <c r="D62" s="15"/>
      <c r="E62" s="9"/>
    </row>
    <row r="63" spans="1:5" s="14" customFormat="1" x14ac:dyDescent="0.2">
      <c r="A63" s="15"/>
      <c r="B63" s="15"/>
      <c r="C63" s="15"/>
      <c r="D63" s="15"/>
      <c r="E63" s="9"/>
    </row>
    <row r="64" spans="1:5" s="14" customFormat="1" x14ac:dyDescent="0.2">
      <c r="A64" s="15"/>
      <c r="B64" s="15"/>
      <c r="C64" s="15"/>
      <c r="D64" s="15"/>
      <c r="E64" s="9"/>
    </row>
    <row r="65" spans="1:5" s="14" customFormat="1" x14ac:dyDescent="0.2">
      <c r="A65" s="15"/>
      <c r="B65" s="15"/>
      <c r="C65" s="15"/>
      <c r="D65" s="15"/>
      <c r="E65" s="9"/>
    </row>
    <row r="66" spans="1:5" s="14" customFormat="1" x14ac:dyDescent="0.2">
      <c r="A66" s="15"/>
      <c r="B66" s="15"/>
      <c r="C66" s="15"/>
      <c r="D66" s="15"/>
      <c r="E66" s="9"/>
    </row>
    <row r="67" spans="1:5" s="14" customFormat="1" x14ac:dyDescent="0.2">
      <c r="A67" s="15"/>
      <c r="B67" s="15"/>
      <c r="C67" s="15"/>
      <c r="D67" s="15"/>
      <c r="E67" s="9"/>
    </row>
    <row r="68" spans="1:5" s="14" customFormat="1" x14ac:dyDescent="0.2">
      <c r="A68" s="15"/>
      <c r="B68" s="15"/>
      <c r="C68" s="15"/>
      <c r="D68" s="15"/>
      <c r="E68" s="9"/>
    </row>
    <row r="69" spans="1:5" s="14" customFormat="1" x14ac:dyDescent="0.2">
      <c r="A69" s="15"/>
      <c r="B69" s="15"/>
      <c r="C69" s="15"/>
      <c r="D69" s="15"/>
      <c r="E69" s="9"/>
    </row>
    <row r="70" spans="1:5" s="14" customFormat="1" x14ac:dyDescent="0.2">
      <c r="A70" s="15"/>
      <c r="B70" s="15"/>
      <c r="C70" s="15"/>
      <c r="D70" s="15"/>
      <c r="E70" s="9"/>
    </row>
    <row r="71" spans="1:5" s="14" customFormat="1" x14ac:dyDescent="0.2">
      <c r="A71" s="15"/>
      <c r="B71" s="15"/>
      <c r="C71" s="15"/>
      <c r="D71" s="15"/>
      <c r="E71" s="9"/>
    </row>
    <row r="72" spans="1:5" s="14" customFormat="1" x14ac:dyDescent="0.2">
      <c r="A72" s="15"/>
      <c r="B72" s="15"/>
      <c r="C72" s="15"/>
      <c r="D72" s="15"/>
      <c r="E72" s="9"/>
    </row>
    <row r="73" spans="1:5" s="14" customFormat="1" x14ac:dyDescent="0.2">
      <c r="A73" s="15"/>
      <c r="B73" s="15"/>
      <c r="C73" s="15"/>
      <c r="D73" s="15"/>
      <c r="E73" s="9"/>
    </row>
    <row r="74" spans="1:5" s="14" customFormat="1" x14ac:dyDescent="0.2">
      <c r="A74" s="15"/>
      <c r="B74" s="15"/>
      <c r="C74" s="15"/>
      <c r="D74" s="15"/>
      <c r="E74" s="9"/>
    </row>
    <row r="75" spans="1:5" s="14" customFormat="1" x14ac:dyDescent="0.2">
      <c r="A75" s="15"/>
      <c r="B75" s="15"/>
      <c r="C75" s="15"/>
      <c r="D75" s="15"/>
      <c r="E75" s="9"/>
    </row>
    <row r="76" spans="1:5" s="14" customFormat="1" x14ac:dyDescent="0.2">
      <c r="A76" s="15"/>
      <c r="B76" s="15"/>
      <c r="C76" s="15"/>
      <c r="D76" s="15"/>
      <c r="E76" s="9"/>
    </row>
    <row r="77" spans="1:5" s="14" customFormat="1" x14ac:dyDescent="0.2">
      <c r="A77" s="15"/>
      <c r="B77" s="15"/>
      <c r="C77" s="15"/>
      <c r="D77" s="15"/>
      <c r="E77" s="9"/>
    </row>
    <row r="78" spans="1:5" s="14" customFormat="1" x14ac:dyDescent="0.2">
      <c r="A78" s="15"/>
      <c r="B78" s="15"/>
      <c r="C78" s="15"/>
      <c r="D78" s="15"/>
      <c r="E78" s="9"/>
    </row>
    <row r="79" spans="1:5" s="14" customFormat="1" x14ac:dyDescent="0.2">
      <c r="A79" s="15"/>
      <c r="B79" s="15"/>
      <c r="C79" s="15"/>
      <c r="D79" s="15"/>
      <c r="E79" s="9"/>
    </row>
    <row r="80" spans="1:5" s="14" customFormat="1" x14ac:dyDescent="0.2">
      <c r="A80" s="15"/>
      <c r="B80" s="15"/>
      <c r="C80" s="15"/>
      <c r="D80" s="15"/>
      <c r="E80" s="9"/>
    </row>
    <row r="81" spans="1:5" s="14" customFormat="1" x14ac:dyDescent="0.2">
      <c r="A81" s="15"/>
      <c r="B81" s="15"/>
      <c r="C81" s="15"/>
      <c r="D81" s="15"/>
      <c r="E81" s="9"/>
    </row>
    <row r="82" spans="1:5" s="14" customFormat="1" x14ac:dyDescent="0.2">
      <c r="A82" s="15"/>
      <c r="B82" s="15"/>
      <c r="C82" s="15"/>
      <c r="D82" s="15"/>
      <c r="E82" s="9"/>
    </row>
    <row r="83" spans="1:5" s="14" customFormat="1" x14ac:dyDescent="0.2">
      <c r="A83" s="15"/>
      <c r="B83" s="15"/>
      <c r="C83" s="15"/>
      <c r="D83" s="15"/>
      <c r="E83" s="9"/>
    </row>
    <row r="84" spans="1:5" s="14" customFormat="1" x14ac:dyDescent="0.2">
      <c r="A84" s="15"/>
      <c r="B84" s="15"/>
      <c r="C84" s="15"/>
      <c r="D84" s="15"/>
      <c r="E84" s="9"/>
    </row>
    <row r="85" spans="1:5" s="14" customFormat="1" x14ac:dyDescent="0.2">
      <c r="A85" s="15"/>
      <c r="B85" s="15"/>
      <c r="C85" s="15"/>
      <c r="D85" s="15"/>
      <c r="E85" s="9"/>
    </row>
    <row r="86" spans="1:5" s="14" customFormat="1" x14ac:dyDescent="0.2">
      <c r="A86" s="15"/>
      <c r="B86" s="15"/>
      <c r="C86" s="15"/>
      <c r="D86" s="15"/>
      <c r="E86" s="9"/>
    </row>
    <row r="87" spans="1:5" s="14" customFormat="1" x14ac:dyDescent="0.2">
      <c r="A87" s="15"/>
      <c r="B87" s="15"/>
      <c r="C87" s="15"/>
      <c r="D87" s="15"/>
      <c r="E87" s="9"/>
    </row>
    <row r="88" spans="1:5" s="14" customFormat="1" x14ac:dyDescent="0.2">
      <c r="A88" s="15"/>
      <c r="B88" s="15"/>
      <c r="C88" s="15"/>
      <c r="D88" s="15"/>
      <c r="E88" s="9"/>
    </row>
    <row r="89" spans="1:5" s="14" customFormat="1" x14ac:dyDescent="0.2">
      <c r="A89" s="15"/>
      <c r="B89" s="15"/>
      <c r="C89" s="15"/>
      <c r="D89" s="15"/>
      <c r="E89" s="9"/>
    </row>
    <row r="90" spans="1:5" s="14" customFormat="1" x14ac:dyDescent="0.2">
      <c r="A90" s="15"/>
      <c r="B90" s="15"/>
      <c r="C90" s="15"/>
      <c r="D90" s="15"/>
      <c r="E90" s="9"/>
    </row>
    <row r="91" spans="1:5" s="14" customFormat="1" x14ac:dyDescent="0.2">
      <c r="A91" s="15"/>
      <c r="B91" s="15"/>
      <c r="C91" s="15"/>
      <c r="D91" s="15"/>
      <c r="E91" s="9"/>
    </row>
    <row r="92" spans="1:5" s="14" customFormat="1" x14ac:dyDescent="0.2">
      <c r="A92" s="15"/>
      <c r="B92" s="15"/>
      <c r="C92" s="15"/>
      <c r="D92" s="15"/>
      <c r="E92" s="9"/>
    </row>
    <row r="93" spans="1:5" s="14" customFormat="1" x14ac:dyDescent="0.2">
      <c r="A93" s="15"/>
      <c r="B93" s="15"/>
      <c r="C93" s="15"/>
      <c r="D93" s="15"/>
      <c r="E93" s="9"/>
    </row>
    <row r="94" spans="1:5" s="14" customFormat="1" x14ac:dyDescent="0.2">
      <c r="A94" s="15"/>
      <c r="B94" s="15"/>
      <c r="C94" s="15"/>
      <c r="D94" s="15"/>
      <c r="E94" s="9"/>
    </row>
    <row r="95" spans="1:5" s="14" customFormat="1" x14ac:dyDescent="0.2">
      <c r="A95" s="15"/>
      <c r="B95" s="15"/>
      <c r="C95" s="15"/>
      <c r="D95" s="15"/>
      <c r="E95" s="9"/>
    </row>
    <row r="96" spans="1:5" s="14" customFormat="1" x14ac:dyDescent="0.2">
      <c r="A96" s="15"/>
      <c r="B96" s="15"/>
      <c r="C96" s="15"/>
      <c r="D96" s="15"/>
      <c r="E96" s="9"/>
    </row>
    <row r="97" spans="1:5" s="14" customFormat="1" x14ac:dyDescent="0.2">
      <c r="A97" s="15"/>
      <c r="B97" s="15"/>
      <c r="C97" s="15"/>
      <c r="D97" s="15"/>
      <c r="E97" s="9"/>
    </row>
    <row r="98" spans="1:5" s="14" customFormat="1" x14ac:dyDescent="0.2">
      <c r="A98" s="15"/>
      <c r="B98" s="15"/>
      <c r="C98" s="15"/>
      <c r="D98" s="15"/>
      <c r="E98" s="9"/>
    </row>
    <row r="99" spans="1:5" s="14" customFormat="1" x14ac:dyDescent="0.2">
      <c r="A99" s="15"/>
      <c r="B99" s="15"/>
      <c r="C99" s="15"/>
      <c r="D99" s="15"/>
      <c r="E99" s="9"/>
    </row>
    <row r="100" spans="1:5" s="14" customFormat="1" x14ac:dyDescent="0.2">
      <c r="A100" s="15"/>
      <c r="B100" s="15"/>
      <c r="C100" s="15"/>
      <c r="D100" s="15"/>
      <c r="E100" s="9"/>
    </row>
    <row r="101" spans="1:5" s="14" customFormat="1" x14ac:dyDescent="0.2">
      <c r="A101" s="15"/>
      <c r="B101" s="15"/>
      <c r="C101" s="15"/>
      <c r="D101" s="15"/>
      <c r="E101" s="9"/>
    </row>
    <row r="102" spans="1:5" s="14" customFormat="1" x14ac:dyDescent="0.2">
      <c r="A102" s="15"/>
      <c r="B102" s="15"/>
      <c r="C102" s="15"/>
      <c r="D102" s="15"/>
      <c r="E102" s="9"/>
    </row>
    <row r="103" spans="1:5" s="14" customFormat="1" x14ac:dyDescent="0.2">
      <c r="A103" s="15"/>
      <c r="B103" s="15"/>
      <c r="C103" s="15"/>
      <c r="D103" s="15"/>
      <c r="E103" s="9"/>
    </row>
    <row r="104" spans="1:5" s="14" customFormat="1" x14ac:dyDescent="0.2">
      <c r="A104" s="15"/>
      <c r="B104" s="15"/>
      <c r="C104" s="15"/>
      <c r="D104" s="15"/>
      <c r="E104" s="9"/>
    </row>
    <row r="105" spans="1:5" s="14" customFormat="1" x14ac:dyDescent="0.2">
      <c r="A105" s="15"/>
      <c r="B105" s="15"/>
      <c r="C105" s="15"/>
      <c r="D105" s="15"/>
      <c r="E105" s="9"/>
    </row>
    <row r="106" spans="1:5" s="14" customFormat="1" x14ac:dyDescent="0.2">
      <c r="A106" s="15"/>
      <c r="B106" s="15"/>
      <c r="C106" s="15"/>
      <c r="D106" s="15"/>
      <c r="E106" s="9"/>
    </row>
    <row r="107" spans="1:5" s="14" customFormat="1" x14ac:dyDescent="0.2">
      <c r="A107" s="15"/>
      <c r="B107" s="15"/>
      <c r="C107" s="15"/>
      <c r="D107" s="15"/>
      <c r="E107" s="9"/>
    </row>
    <row r="108" spans="1:5" s="14" customFormat="1" x14ac:dyDescent="0.2">
      <c r="A108" s="15"/>
      <c r="B108" s="15"/>
      <c r="C108" s="15"/>
      <c r="D108" s="15"/>
      <c r="E108" s="9"/>
    </row>
    <row r="109" spans="1:5" s="14" customFormat="1" x14ac:dyDescent="0.2">
      <c r="A109" s="15"/>
      <c r="B109" s="15"/>
      <c r="C109" s="15"/>
      <c r="D109" s="15"/>
      <c r="E109" s="9"/>
    </row>
    <row r="110" spans="1:5" s="14" customFormat="1" x14ac:dyDescent="0.2">
      <c r="A110" s="15"/>
      <c r="B110" s="15"/>
      <c r="C110" s="15"/>
      <c r="D110" s="15"/>
      <c r="E110" s="9"/>
    </row>
    <row r="111" spans="1:5" s="14" customFormat="1" x14ac:dyDescent="0.2">
      <c r="A111" s="15"/>
      <c r="B111" s="15"/>
      <c r="C111" s="15"/>
      <c r="D111" s="15"/>
      <c r="E111" s="9"/>
    </row>
    <row r="112" spans="1:5" s="14" customFormat="1" x14ac:dyDescent="0.2">
      <c r="A112" s="15"/>
      <c r="B112" s="15"/>
      <c r="C112" s="15"/>
      <c r="D112" s="15"/>
      <c r="E112" s="9"/>
    </row>
    <row r="113" spans="1:5" s="14" customFormat="1" x14ac:dyDescent="0.2">
      <c r="A113" s="15"/>
      <c r="B113" s="15"/>
      <c r="C113" s="15"/>
      <c r="D113" s="15"/>
      <c r="E113" s="9"/>
    </row>
    <row r="114" spans="1:5" s="14" customFormat="1" x14ac:dyDescent="0.2">
      <c r="A114" s="15"/>
      <c r="B114" s="15"/>
      <c r="C114" s="15"/>
      <c r="D114" s="15"/>
      <c r="E114" s="9"/>
    </row>
    <row r="115" spans="1:5" s="14" customFormat="1" x14ac:dyDescent="0.2">
      <c r="A115" s="15"/>
      <c r="B115" s="15"/>
      <c r="C115" s="15"/>
      <c r="D115" s="15"/>
      <c r="E115" s="9"/>
    </row>
    <row r="116" spans="1:5" s="14" customFormat="1" x14ac:dyDescent="0.2">
      <c r="A116" s="15"/>
      <c r="B116" s="15"/>
      <c r="C116" s="15"/>
      <c r="D116" s="15"/>
      <c r="E116" s="9"/>
    </row>
    <row r="117" spans="1:5" s="14" customFormat="1" x14ac:dyDescent="0.2">
      <c r="A117" s="15"/>
      <c r="B117" s="15"/>
      <c r="C117" s="15"/>
      <c r="D117" s="15"/>
      <c r="E117" s="9"/>
    </row>
    <row r="118" spans="1:5" s="28" customFormat="1" x14ac:dyDescent="0.2">
      <c r="A118" s="15"/>
      <c r="B118" s="15"/>
      <c r="C118" s="15"/>
      <c r="D118" s="15"/>
      <c r="E118" s="9"/>
    </row>
  </sheetData>
  <sheetProtection selectLockedCells="1"/>
  <mergeCells count="2">
    <mergeCell ref="B2:C2"/>
    <mergeCell ref="B1:C1"/>
  </mergeCells>
  <phoneticPr fontId="1" type="noConversion"/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A08F-BFB1-4315-B825-A1B806C8216B}">
  <dimension ref="A1:H10"/>
  <sheetViews>
    <sheetView workbookViewId="0">
      <selection activeCell="C16" sqref="C16"/>
    </sheetView>
  </sheetViews>
  <sheetFormatPr defaultRowHeight="12.75" x14ac:dyDescent="0.2"/>
  <cols>
    <col min="1" max="1" width="10.42578125" bestFit="1" customWidth="1"/>
  </cols>
  <sheetData>
    <row r="1" spans="1:8" x14ac:dyDescent="0.2">
      <c r="A1" s="82"/>
      <c r="B1" s="135"/>
      <c r="C1" s="136"/>
      <c r="D1" s="137"/>
      <c r="E1" s="138"/>
      <c r="F1" s="138"/>
      <c r="G1" s="138"/>
      <c r="H1" s="139"/>
    </row>
    <row r="2" spans="1:8" x14ac:dyDescent="0.2">
      <c r="A2" s="83"/>
      <c r="B2" s="140" t="s">
        <v>84</v>
      </c>
      <c r="C2" s="141"/>
      <c r="D2" s="140" t="s">
        <v>4</v>
      </c>
      <c r="E2" s="142"/>
      <c r="F2" s="142"/>
      <c r="G2" s="142"/>
      <c r="H2" s="141"/>
    </row>
    <row r="3" spans="1:8" x14ac:dyDescent="0.2">
      <c r="A3" s="84"/>
      <c r="B3" s="140" t="s">
        <v>85</v>
      </c>
      <c r="C3" s="141"/>
      <c r="D3" s="140" t="s">
        <v>5</v>
      </c>
      <c r="E3" s="142"/>
      <c r="F3" s="142"/>
      <c r="G3" s="142"/>
      <c r="H3" s="141"/>
    </row>
    <row r="4" spans="1:8" x14ac:dyDescent="0.2">
      <c r="A4" s="85"/>
      <c r="B4" s="130" t="s">
        <v>86</v>
      </c>
      <c r="C4" s="131"/>
      <c r="D4" s="132"/>
      <c r="E4" s="133"/>
      <c r="F4" s="133"/>
      <c r="G4" s="133"/>
      <c r="H4" s="134"/>
    </row>
    <row r="5" spans="1:8" ht="91.5" customHeight="1" thickBot="1" x14ac:dyDescent="0.25">
      <c r="A5" s="86" t="s">
        <v>83</v>
      </c>
      <c r="B5" s="87" t="s">
        <v>94</v>
      </c>
      <c r="C5" s="88" t="s">
        <v>93</v>
      </c>
      <c r="D5" s="79" t="s">
        <v>9</v>
      </c>
      <c r="E5" s="79" t="s">
        <v>10</v>
      </c>
      <c r="F5" s="79" t="s">
        <v>13</v>
      </c>
      <c r="G5" s="79" t="s">
        <v>14</v>
      </c>
      <c r="H5" s="89" t="s">
        <v>11</v>
      </c>
    </row>
    <row r="6" spans="1:8" ht="13.5" thickBot="1" x14ac:dyDescent="0.25">
      <c r="A6" s="90"/>
      <c r="B6" s="91"/>
      <c r="C6" s="91"/>
      <c r="D6" s="91"/>
      <c r="E6" s="91"/>
      <c r="F6" s="91"/>
      <c r="G6" s="91"/>
      <c r="H6" s="92"/>
    </row>
    <row r="7" spans="1:8" x14ac:dyDescent="0.2">
      <c r="A7" s="50" t="s">
        <v>29</v>
      </c>
      <c r="B7" s="68">
        <v>255</v>
      </c>
      <c r="C7" s="18">
        <v>154</v>
      </c>
      <c r="D7" s="20">
        <v>985</v>
      </c>
      <c r="E7" s="20">
        <v>119</v>
      </c>
      <c r="F7" s="93">
        <f>SUM(D7:E7)</f>
        <v>1104</v>
      </c>
      <c r="G7" s="21">
        <v>435</v>
      </c>
      <c r="H7" s="94">
        <f>IF(G7&lt;&gt;0,G7/F7,"")</f>
        <v>0.39402173913043476</v>
      </c>
    </row>
    <row r="8" spans="1:8" x14ac:dyDescent="0.2">
      <c r="A8" s="50" t="s">
        <v>30</v>
      </c>
      <c r="B8" s="69">
        <v>120</v>
      </c>
      <c r="C8" s="21">
        <v>70</v>
      </c>
      <c r="D8" s="20">
        <v>898</v>
      </c>
      <c r="E8" s="20">
        <v>104</v>
      </c>
      <c r="F8" s="101">
        <f>SUM(D8:E8)</f>
        <v>1002</v>
      </c>
      <c r="G8" s="102">
        <v>425</v>
      </c>
      <c r="H8" s="94">
        <f>IF(G8&lt;&gt;0,G8/F8,"")</f>
        <v>0.42415169660678642</v>
      </c>
    </row>
    <row r="9" spans="1:8" x14ac:dyDescent="0.2">
      <c r="A9" s="50" t="s">
        <v>87</v>
      </c>
      <c r="B9" s="69">
        <v>373</v>
      </c>
      <c r="C9" s="21">
        <v>216</v>
      </c>
      <c r="D9" s="20"/>
      <c r="E9" s="20">
        <v>83</v>
      </c>
      <c r="F9" s="95">
        <f>SUM(D9:E9)</f>
        <v>83</v>
      </c>
      <c r="G9" s="96">
        <v>616</v>
      </c>
      <c r="H9" s="97">
        <f t="shared" ref="H9" si="0">IF(G9&lt;&gt;0,G9/F9,"")</f>
        <v>7.4216867469879517</v>
      </c>
    </row>
    <row r="10" spans="1:8" x14ac:dyDescent="0.2">
      <c r="A10" s="98" t="s">
        <v>0</v>
      </c>
      <c r="B10" s="99">
        <f t="shared" ref="B10:G10" si="1">SUM(B7:B9)</f>
        <v>748</v>
      </c>
      <c r="C10" s="99">
        <f t="shared" si="1"/>
        <v>440</v>
      </c>
      <c r="D10" s="99">
        <f t="shared" si="1"/>
        <v>1883</v>
      </c>
      <c r="E10" s="99">
        <f t="shared" si="1"/>
        <v>306</v>
      </c>
      <c r="F10" s="99">
        <f t="shared" si="1"/>
        <v>2189</v>
      </c>
      <c r="G10" s="99">
        <f t="shared" si="1"/>
        <v>1476</v>
      </c>
      <c r="H10" s="100">
        <f>IF(G10&lt;&gt;0,G10/F10,"")</f>
        <v>0.67428049337597074</v>
      </c>
    </row>
  </sheetData>
  <mergeCells count="8">
    <mergeCell ref="B4:C4"/>
    <mergeCell ref="D4:H4"/>
    <mergeCell ref="B1:C1"/>
    <mergeCell ref="D1:H1"/>
    <mergeCell ref="B2:C2"/>
    <mergeCell ref="D2:H2"/>
    <mergeCell ref="B3:C3"/>
    <mergeCell ref="D3:H3"/>
  </mergeCells>
  <printOptions horizontalCentered="1"/>
  <pageMargins left="1.5" right="0.5" top="1.5" bottom="0.5" header="1" footer="0.3"/>
  <pageSetup orientation="landscape" r:id="rId1"/>
  <headerFooter alignWithMargins="0">
    <oddHeader>&amp;C&amp;"Helv,Bold"MINIDOKA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</vt:lpstr>
      <vt:lpstr>Pres WI 2</vt:lpstr>
      <vt:lpstr>US Sen - Amend</vt:lpstr>
      <vt:lpstr>Stats - Leg</vt:lpstr>
      <vt:lpstr>Co </vt:lpstr>
      <vt:lpstr>Recall</vt:lpstr>
      <vt:lpstr>'Co 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2020-11-04T19:26:37Z</cp:lastPrinted>
  <dcterms:created xsi:type="dcterms:W3CDTF">1998-04-10T16:02:13Z</dcterms:created>
  <dcterms:modified xsi:type="dcterms:W3CDTF">2020-11-05T21:47:14Z</dcterms:modified>
</cp:coreProperties>
</file>