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AF23D8AA-0A86-477D-A261-8E12803DA736}" xr6:coauthVersionLast="45" xr6:coauthVersionMax="45" xr10:uidLastSave="{00000000-0000-0000-0000-000000000000}"/>
  <bookViews>
    <workbookView xWindow="390" yWindow="390" windowWidth="13965" windowHeight="13755" tabRatio="599" firstSheet="3" activeTab="5" xr2:uid="{00000000-000D-0000-FFFF-FFFF00000000}"/>
  </bookViews>
  <sheets>
    <sheet name="Pres" sheetId="33" r:id="rId1"/>
    <sheet name="Pres WI 1" sheetId="34" r:id="rId2"/>
    <sheet name="Pres WI 2" sheetId="40" r:id="rId3"/>
    <sheet name="US Sen - US Rep" sheetId="1" r:id="rId4"/>
    <sheet name="Amend - Stats" sheetId="27" r:id="rId5"/>
    <sheet name="Leg 6 - Co Comm" sheetId="19" r:id="rId6"/>
    <sheet name="Co Sher - Mag" sheetId="24" r:id="rId7"/>
    <sheet name="Port - Soil" sheetId="35" r:id="rId8"/>
    <sheet name="Courthouse " sheetId="42" r:id="rId9"/>
    <sheet name="Voting Stats" sheetId="41" r:id="rId10"/>
  </sheets>
  <definedNames>
    <definedName name="_xlnm.Print_Titles" localSheetId="4">'Amend - Stats'!$A:$A,'Amend - Stats'!$1:$6</definedName>
    <definedName name="_xlnm.Print_Titles" localSheetId="6">'Co Sher - Mag'!$A:$A,'Co Sher - Mag'!$1:$6</definedName>
    <definedName name="_xlnm.Print_Titles" localSheetId="5">'Leg 6 - Co Comm'!$1:$6</definedName>
    <definedName name="_xlnm.Print_Titles" localSheetId="7">'Port - Soil'!$1:$6</definedName>
    <definedName name="_xlnm.Print_Titles" localSheetId="0">Pres!$1:$6</definedName>
    <definedName name="_xlnm.Print_Titles" localSheetId="1">'Pres WI 1'!$1:$6</definedName>
    <definedName name="_xlnm.Print_Titles" localSheetId="2">'Pres WI 2'!$1:$6</definedName>
    <definedName name="_xlnm.Print_Titles" localSheetId="3">'US Sen - US Rep'!$A:$A,'US Sen - US Rep'!$1:$6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41" l="1"/>
  <c r="C39" i="41"/>
  <c r="B39" i="41"/>
  <c r="D37" i="41"/>
  <c r="F37" i="41" s="1"/>
  <c r="D36" i="41"/>
  <c r="F36" i="41" s="1"/>
  <c r="D35" i="41"/>
  <c r="F35" i="41" s="1"/>
  <c r="D34" i="41"/>
  <c r="F34" i="41" s="1"/>
  <c r="D33" i="41"/>
  <c r="F33" i="41" s="1"/>
  <c r="D32" i="41"/>
  <c r="F32" i="41" s="1"/>
  <c r="D31" i="41"/>
  <c r="F31" i="41" s="1"/>
  <c r="D30" i="41"/>
  <c r="F30" i="41" s="1"/>
  <c r="D29" i="41"/>
  <c r="F29" i="41" s="1"/>
  <c r="D28" i="41"/>
  <c r="F28" i="41" s="1"/>
  <c r="D27" i="41"/>
  <c r="F27" i="41" s="1"/>
  <c r="D26" i="41"/>
  <c r="F26" i="41" s="1"/>
  <c r="D25" i="41"/>
  <c r="F25" i="41" s="1"/>
  <c r="D24" i="41"/>
  <c r="F24" i="41" s="1"/>
  <c r="D23" i="41"/>
  <c r="F23" i="41" s="1"/>
  <c r="D22" i="41"/>
  <c r="F22" i="41" s="1"/>
  <c r="D21" i="41"/>
  <c r="F21" i="41" s="1"/>
  <c r="D20" i="41"/>
  <c r="F20" i="41" s="1"/>
  <c r="D19" i="41"/>
  <c r="F19" i="41" s="1"/>
  <c r="D18" i="41"/>
  <c r="F18" i="41" s="1"/>
  <c r="D17" i="41"/>
  <c r="F17" i="41" s="1"/>
  <c r="D16" i="41"/>
  <c r="F16" i="41" s="1"/>
  <c r="D15" i="41"/>
  <c r="F15" i="41" s="1"/>
  <c r="D14" i="41"/>
  <c r="F14" i="41" s="1"/>
  <c r="D13" i="41"/>
  <c r="F13" i="41" s="1"/>
  <c r="D12" i="41"/>
  <c r="F12" i="41" s="1"/>
  <c r="D11" i="41"/>
  <c r="F11" i="41" s="1"/>
  <c r="D10" i="41"/>
  <c r="F10" i="41" s="1"/>
  <c r="D9" i="41"/>
  <c r="F9" i="41" s="1"/>
  <c r="D8" i="41"/>
  <c r="F8" i="41" s="1"/>
  <c r="D7" i="41"/>
  <c r="F7" i="41" s="1"/>
  <c r="D6" i="41"/>
  <c r="D39" i="41" l="1"/>
  <c r="F39" i="41" s="1"/>
  <c r="F6" i="41"/>
  <c r="H40" i="1"/>
  <c r="J39" i="42" l="1"/>
  <c r="I39" i="42"/>
  <c r="H39" i="42"/>
  <c r="G39" i="42"/>
  <c r="F39" i="42"/>
  <c r="E39" i="42"/>
  <c r="D39" i="42"/>
  <c r="C39" i="42"/>
  <c r="B39" i="42"/>
  <c r="D40" i="1" l="1"/>
  <c r="E40" i="24" l="1"/>
  <c r="F40" i="24"/>
  <c r="E40" i="19"/>
  <c r="F40" i="19"/>
  <c r="G40" i="19"/>
  <c r="H40" i="19"/>
  <c r="I40" i="40"/>
  <c r="H40" i="40"/>
  <c r="G40" i="40"/>
  <c r="F40" i="40"/>
  <c r="E40" i="40"/>
  <c r="D40" i="40"/>
  <c r="C40" i="40"/>
  <c r="B40" i="40"/>
  <c r="B40" i="19" l="1"/>
  <c r="G40" i="1"/>
  <c r="H40" i="34"/>
  <c r="G40" i="34"/>
  <c r="B40" i="34"/>
  <c r="C40" i="27" l="1"/>
  <c r="B40" i="27"/>
  <c r="G40" i="27" l="1"/>
  <c r="E40" i="35"/>
  <c r="D40" i="35"/>
  <c r="C40" i="35"/>
  <c r="B40" i="35"/>
  <c r="D40" i="24" l="1"/>
  <c r="C40" i="24"/>
  <c r="B40" i="24"/>
  <c r="D40" i="19"/>
  <c r="C40" i="19"/>
  <c r="I40" i="1"/>
  <c r="F40" i="1"/>
  <c r="E40" i="1"/>
  <c r="C40" i="1"/>
  <c r="B40" i="1"/>
  <c r="J40" i="34"/>
  <c r="I40" i="34"/>
  <c r="F40" i="34"/>
  <c r="E40" i="34"/>
  <c r="D40" i="34"/>
  <c r="C40" i="34"/>
  <c r="H40" i="33"/>
  <c r="G40" i="33"/>
  <c r="F40" i="33"/>
  <c r="E40" i="33"/>
  <c r="D40" i="33"/>
  <c r="C40" i="33"/>
  <c r="B40" i="33"/>
  <c r="F7" i="27"/>
  <c r="H7" i="27" s="1"/>
  <c r="F8" i="27"/>
  <c r="H8" i="27" s="1"/>
  <c r="F9" i="27"/>
  <c r="H9" i="27" s="1"/>
  <c r="F10" i="27"/>
  <c r="H10" i="27" s="1"/>
  <c r="F11" i="27"/>
  <c r="H11" i="27" s="1"/>
  <c r="F12" i="27"/>
  <c r="H12" i="27" s="1"/>
  <c r="F13" i="27"/>
  <c r="H13" i="27" s="1"/>
  <c r="F14" i="27"/>
  <c r="H14" i="27" s="1"/>
  <c r="F15" i="27"/>
  <c r="H15" i="27" s="1"/>
  <c r="F16" i="27"/>
  <c r="H16" i="27" s="1"/>
  <c r="F17" i="27"/>
  <c r="H17" i="27" s="1"/>
  <c r="F18" i="27"/>
  <c r="H18" i="27" s="1"/>
  <c r="F19" i="27"/>
  <c r="H19" i="27" s="1"/>
  <c r="F20" i="27"/>
  <c r="H20" i="27" s="1"/>
  <c r="F21" i="27"/>
  <c r="H21" i="27" s="1"/>
  <c r="F22" i="27"/>
  <c r="H22" i="27" s="1"/>
  <c r="F23" i="27"/>
  <c r="H23" i="27" s="1"/>
  <c r="F24" i="27"/>
  <c r="H24" i="27" s="1"/>
  <c r="F25" i="27"/>
  <c r="H25" i="27" s="1"/>
  <c r="F26" i="27"/>
  <c r="H26" i="27" s="1"/>
  <c r="F27" i="27"/>
  <c r="H27" i="27" s="1"/>
  <c r="F28" i="27"/>
  <c r="H28" i="27" s="1"/>
  <c r="F29" i="27"/>
  <c r="H29" i="27" s="1"/>
  <c r="F30" i="27"/>
  <c r="H30" i="27" s="1"/>
  <c r="F31" i="27"/>
  <c r="H31" i="27" s="1"/>
  <c r="F32" i="27"/>
  <c r="H32" i="27" s="1"/>
  <c r="F33" i="27"/>
  <c r="H33" i="27" s="1"/>
  <c r="F34" i="27"/>
  <c r="H34" i="27" s="1"/>
  <c r="F35" i="27"/>
  <c r="H35" i="27" s="1"/>
  <c r="F36" i="27"/>
  <c r="H36" i="27" s="1"/>
  <c r="F37" i="27"/>
  <c r="H37" i="27" s="1"/>
  <c r="F38" i="27"/>
  <c r="H38" i="27" s="1"/>
  <c r="D40" i="27"/>
  <c r="E40" i="27"/>
  <c r="F40" i="27" l="1"/>
  <c r="H40" i="27" s="1"/>
</calcChain>
</file>

<file path=xl/sharedStrings.xml><?xml version="1.0" encoding="utf-8"?>
<sst xmlns="http://schemas.openxmlformats.org/spreadsheetml/2006/main" count="494" uniqueCount="142">
  <si>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</si>
  <si>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</si>
  <si>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</si>
  <si>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</si>
  <si>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</si>
  <si>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</si>
  <si>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</si>
  <si>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</si>
  <si>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</si>
  <si>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</si>
  <si>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</si>
  <si>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</si>
  <si>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</si>
  <si>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</si>
  <si>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</si>
  <si>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</si>
  <si>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</si>
  <si>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</si>
  <si>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</si>
  <si>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COMMISSIONER</t>
  </si>
  <si>
    <t>DIST 2</t>
  </si>
  <si>
    <t>CON</t>
  </si>
  <si>
    <t>Ray J. Writz</t>
  </si>
  <si>
    <t>SHERIFF</t>
  </si>
  <si>
    <t>PROSECUTING</t>
  </si>
  <si>
    <t>DISTRICT 1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</si>
  <si>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</si>
  <si>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</si>
  <si>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</si>
  <si>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</si>
  <si>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</si>
  <si>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</si>
  <si>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</si>
  <si>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</si>
  <si>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</si>
  <si>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</si>
  <si>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</si>
  <si>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</si>
  <si>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</si>
  <si>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</si>
  <si>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</si>
  <si>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</si>
  <si>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</si>
  <si>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</si>
  <si>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</si>
  <si>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</si>
  <si>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</si>
  <si>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</si>
  <si>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</si>
  <si>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Foothills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</si>
  <si>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</si>
  <si>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</si>
  <si>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</si>
  <si>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</si>
  <si>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</si>
  <si>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</si>
  <si>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</si>
  <si>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</si>
  <si>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LEGISLATIVE DIST 6</t>
  </si>
  <si>
    <t>Dan Johnson</t>
  </si>
  <si>
    <t>Mike Kingsley</t>
  </si>
  <si>
    <t>Douglas W. Havens</t>
  </si>
  <si>
    <t>Joe Rodriguez</t>
  </si>
  <si>
    <t>PRESIDENT</t>
  </si>
  <si>
    <t>IND</t>
  </si>
  <si>
    <t>LIB</t>
  </si>
  <si>
    <t>Donald J. Trump</t>
  </si>
  <si>
    <t>Co. Total</t>
  </si>
  <si>
    <t>WRITE INS</t>
  </si>
  <si>
    <t>Absentee</t>
  </si>
  <si>
    <t>YES</t>
  </si>
  <si>
    <t>NO</t>
  </si>
  <si>
    <t>MAGISTRATE</t>
  </si>
  <si>
    <t>JUDGE RETENTION</t>
  </si>
  <si>
    <t>Michelle</t>
  </si>
  <si>
    <t>M. Evans</t>
  </si>
  <si>
    <t>Clint Zenner</t>
  </si>
  <si>
    <t>CONSTITUTIONAL</t>
  </si>
  <si>
    <t xml:space="preserve"> AMENDMENT</t>
  </si>
  <si>
    <t>PORT OF</t>
  </si>
  <si>
    <t>LEWISTON</t>
  </si>
  <si>
    <t>NEZ PERCE</t>
  </si>
  <si>
    <t>SOIL &amp; WATER</t>
  </si>
  <si>
    <t>CONSERVATION DISTRICT</t>
  </si>
  <si>
    <t>SUPERVISORS</t>
  </si>
  <si>
    <t>Natalie M. Fleming</t>
  </si>
  <si>
    <t>Paulette Jordan</t>
  </si>
  <si>
    <t>Jim Risch</t>
  </si>
  <si>
    <t>Joe Evans</t>
  </si>
  <si>
    <t>Russ Fulcher</t>
  </si>
  <si>
    <t>Rudy Soto</t>
  </si>
  <si>
    <t>HJR 4</t>
  </si>
  <si>
    <t>Aaron von Ehlinger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</si>
  <si>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</si>
  <si>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</si>
  <si>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</si>
  <si>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</si>
  <si>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</si>
  <si>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</si>
  <si>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</si>
  <si>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</si>
  <si>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</si>
  <si>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</si>
  <si>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</si>
  <si>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</si>
  <si>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</si>
  <si>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</si>
  <si>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</si>
  <si>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</si>
  <si>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</si>
  <si>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</si>
  <si>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</si>
  <si>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Don Beck</t>
  </si>
  <si>
    <t>Jeff Nesset</t>
  </si>
  <si>
    <t>Jim Kleeburg</t>
  </si>
  <si>
    <t>Bryce Scrimsher</t>
  </si>
  <si>
    <t>Justin J. Coleman</t>
  </si>
  <si>
    <t>DISTRICT 3</t>
  </si>
  <si>
    <t>Jerry Klemm</t>
  </si>
  <si>
    <t>Dale E. Nichols</t>
  </si>
  <si>
    <t>NEZPERCE COUNTY</t>
  </si>
  <si>
    <t>NEW COURTHOUSE</t>
  </si>
  <si>
    <t>What to Build</t>
  </si>
  <si>
    <t>Build new courthouse</t>
  </si>
  <si>
    <t>Remodel and expand existing courthouse if significantly less expensive</t>
  </si>
  <si>
    <t>Buy and remodel an existing building if adaptable and less expensive</t>
  </si>
  <si>
    <t>When to Build</t>
  </si>
  <si>
    <t>Start as soon as possible, taking advantage of low interest rates</t>
  </si>
  <si>
    <t xml:space="preserve">Start after saving more money for the project </t>
  </si>
  <si>
    <t>Where to build</t>
  </si>
  <si>
    <t>Build on existing site</t>
  </si>
  <si>
    <t>Build on most economical site</t>
  </si>
  <si>
    <t>Build on most expandable site</t>
  </si>
  <si>
    <t xml:space="preserve">Build on most centrally located site </t>
  </si>
  <si>
    <t>Steven N. Kaufman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</si>
  <si>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</si>
  <si>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</si>
  <si>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</si>
  <si>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</si>
  <si>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</si>
  <si>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</si>
  <si>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Shawn W. Howard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</si>
</sst>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2" fillId="0" borderId="15" xfId="0" applyNumberFormat="1" applyFont="1" applyFill="1" applyBorder="1" applyAlignment="1" applyProtection="1">
      <alignment horizontal="left"/>
    </xf>
    <xf numFmtId="1" fontId="2" fillId="0" borderId="12" xfId="0" applyNumberFormat="1" applyFont="1" applyFill="1" applyBorder="1" applyAlignment="1" applyProtection="1">
      <alignment horizontal="left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5" xfId="0" applyNumberFormat="1" applyFont="1" applyFill="1" applyBorder="1" applyAlignment="1" applyProtection="1">
      <alignment horizontal="left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2" borderId="9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0" fontId="3" fillId="0" borderId="3" xfId="0" applyFont="1" applyFill="1" applyBorder="1" applyAlignment="1" applyProtection="1"/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2" borderId="7" xfId="0" applyNumberFormat="1" applyFont="1" applyFill="1" applyBorder="1" applyAlignment="1" applyProtection="1"/>
    <xf numFmtId="3" fontId="2" fillId="2" borderId="3" xfId="0" applyNumberFormat="1" applyFont="1" applyFill="1" applyBorder="1" applyAlignment="1" applyProtection="1"/>
    <xf numFmtId="3" fontId="2" fillId="0" borderId="8" xfId="0" applyNumberFormat="1" applyFont="1" applyBorder="1" applyAlignment="1" applyProtection="1">
      <alignment horizontal="center"/>
      <protection locked="0"/>
    </xf>
    <xf numFmtId="0" fontId="2" fillId="0" borderId="26" xfId="0" applyNumberFormat="1" applyFont="1" applyFill="1" applyBorder="1" applyAlignment="1" applyProtection="1">
      <alignment horizontal="left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4" fillId="0" borderId="22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 vertical="center" textRotation="90"/>
    </xf>
    <xf numFmtId="0" fontId="3" fillId="0" borderId="31" xfId="0" applyFont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8" xfId="0" applyNumberFormat="1" applyFont="1" applyFill="1" applyBorder="1" applyAlignment="1" applyProtection="1">
      <alignment horizontal="center"/>
      <protection locked="0"/>
    </xf>
    <xf numFmtId="10" fontId="2" fillId="0" borderId="14" xfId="0" applyNumberFormat="1" applyFont="1" applyFill="1" applyBorder="1" applyAlignment="1" applyProtection="1">
      <alignment horizontal="center"/>
    </xf>
    <xf numFmtId="10" fontId="2" fillId="0" borderId="33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3" fontId="3" fillId="2" borderId="39" xfId="0" applyNumberFormat="1" applyFont="1" applyFill="1" applyBorder="1" applyAlignment="1" applyProtection="1">
      <alignment horizontal="left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 textRotation="90"/>
    </xf>
    <xf numFmtId="0" fontId="5" fillId="0" borderId="1" xfId="0" applyFont="1" applyFill="1" applyBorder="1" applyAlignment="1" applyProtection="1">
      <alignment horizontal="center" vertical="center" textRotation="90" wrapText="1"/>
    </xf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zoomScaleNormal="100" workbookViewId="0">
      <pane ySplit="6" topLeftCell="A7" activePane="bottomLeft" state="frozen"/>
      <selection pane="bottomLeft" activeCell="C15" sqref="C15"/>
    </sheetView>
  </sheetViews>
  <sheetFormatPr defaultRowHeight="12.75" x14ac:dyDescent="0.2"/>
  <cols>
    <col min="1" max="1" width="10.28515625" bestFit="1" customWidth="1"/>
    <col min="2" max="16" width="8.7109375" customWidth="1"/>
  </cols>
  <sheetData>
    <row r="1" spans="1:13" x14ac:dyDescent="0.2">
      <c r="A1" s="21"/>
      <c r="B1" s="97"/>
      <c r="C1" s="97"/>
      <c r="D1" s="97"/>
      <c r="E1" s="97"/>
      <c r="F1" s="97"/>
      <c r="G1" s="97"/>
      <c r="H1" s="97"/>
    </row>
    <row r="2" spans="1:13" x14ac:dyDescent="0.2">
      <c r="A2" s="22"/>
      <c r="B2" s="98" t="s">
        <v>16</v>
      </c>
      <c r="C2" s="98"/>
      <c r="D2" s="98"/>
      <c r="E2" s="98"/>
      <c r="F2" s="98"/>
      <c r="G2" s="98"/>
      <c r="H2" s="98"/>
    </row>
    <row r="3" spans="1:13" x14ac:dyDescent="0.2">
      <c r="A3" s="24"/>
      <c r="B3" s="98" t="s">
        <v>63</v>
      </c>
      <c r="C3" s="98"/>
      <c r="D3" s="98"/>
      <c r="E3" s="98"/>
      <c r="F3" s="98"/>
      <c r="G3" s="98"/>
      <c r="H3" s="98"/>
    </row>
    <row r="4" spans="1:13" x14ac:dyDescent="0.2">
      <c r="A4" s="25"/>
      <c r="B4" s="80" t="s">
        <v>1</v>
      </c>
      <c r="C4" s="80" t="s">
        <v>21</v>
      </c>
      <c r="D4" s="80" t="s">
        <v>64</v>
      </c>
      <c r="E4" s="80" t="s">
        <v>65</v>
      </c>
      <c r="F4" s="80" t="s">
        <v>64</v>
      </c>
      <c r="G4" s="80" t="s">
        <v>2</v>
      </c>
      <c r="H4" s="80" t="s">
        <v>64</v>
      </c>
    </row>
    <row r="5" spans="1:13" ht="67.5" customHeight="1" thickBot="1" x14ac:dyDescent="0.25">
      <c r="A5" s="26" t="s">
        <v>6</v>
      </c>
      <c r="B5" s="81" t="s">
        <v>135</v>
      </c>
      <c r="C5" s="81" t="s">
        <v>93</v>
      </c>
      <c r="D5" s="81" t="s">
        <v>94</v>
      </c>
      <c r="E5" s="81" t="s">
        <v>95</v>
      </c>
      <c r="F5" s="81" t="s">
        <v>96</v>
      </c>
      <c r="G5" s="81" t="s">
        <v>66</v>
      </c>
      <c r="H5" s="81" t="s">
        <v>97</v>
      </c>
    </row>
    <row r="6" spans="1:13" ht="13.5" thickBot="1" x14ac:dyDescent="0.25">
      <c r="A6" s="11"/>
      <c r="B6" s="33"/>
      <c r="C6" s="33"/>
      <c r="D6" s="33"/>
      <c r="E6" s="33"/>
      <c r="F6" s="33"/>
      <c r="G6" s="33"/>
      <c r="H6" s="93"/>
    </row>
    <row r="7" spans="1:13" x14ac:dyDescent="0.2">
      <c r="A7" s="47" t="s">
        <v>26</v>
      </c>
      <c r="B7" s="49">
        <v>93</v>
      </c>
      <c r="C7" s="49">
        <v>0</v>
      </c>
      <c r="D7" s="49">
        <v>0</v>
      </c>
      <c r="E7" s="49">
        <v>12</v>
      </c>
      <c r="F7" s="49">
        <v>1</v>
      </c>
      <c r="G7" s="49">
        <v>171</v>
      </c>
      <c r="H7" s="94">
        <v>2</v>
      </c>
      <c r="I7" s="91"/>
      <c r="J7" s="91"/>
      <c r="K7" s="91"/>
      <c r="L7" s="92"/>
      <c r="M7" s="92"/>
    </row>
    <row r="8" spans="1:13" x14ac:dyDescent="0.2">
      <c r="A8" s="46" t="s">
        <v>27</v>
      </c>
      <c r="B8" s="50">
        <v>48</v>
      </c>
      <c r="C8" s="50">
        <v>1</v>
      </c>
      <c r="D8" s="50">
        <v>0</v>
      </c>
      <c r="E8" s="50">
        <v>9</v>
      </c>
      <c r="F8" s="50">
        <v>0</v>
      </c>
      <c r="G8" s="50">
        <v>221</v>
      </c>
      <c r="H8" s="94">
        <v>1</v>
      </c>
      <c r="I8" s="92"/>
      <c r="J8" s="92"/>
      <c r="K8" s="92"/>
      <c r="L8" s="92"/>
      <c r="M8" s="92"/>
    </row>
    <row r="9" spans="1:13" x14ac:dyDescent="0.2">
      <c r="A9" s="46" t="s">
        <v>28</v>
      </c>
      <c r="B9" s="50">
        <v>78</v>
      </c>
      <c r="C9" s="50">
        <v>0</v>
      </c>
      <c r="D9" s="50">
        <v>0</v>
      </c>
      <c r="E9" s="50">
        <v>11</v>
      </c>
      <c r="F9" s="50">
        <v>3</v>
      </c>
      <c r="G9" s="50">
        <v>212</v>
      </c>
      <c r="H9" s="50">
        <v>1</v>
      </c>
    </row>
    <row r="10" spans="1:13" x14ac:dyDescent="0.2">
      <c r="A10" s="46" t="s">
        <v>29</v>
      </c>
      <c r="B10" s="50">
        <v>61</v>
      </c>
      <c r="C10" s="50">
        <v>3</v>
      </c>
      <c r="D10" s="50">
        <v>1</v>
      </c>
      <c r="E10" s="50">
        <v>12</v>
      </c>
      <c r="F10" s="50">
        <v>1</v>
      </c>
      <c r="G10" s="50">
        <v>222</v>
      </c>
      <c r="H10" s="50">
        <v>0</v>
      </c>
    </row>
    <row r="11" spans="1:13" x14ac:dyDescent="0.2">
      <c r="A11" s="46" t="s">
        <v>30</v>
      </c>
      <c r="B11" s="50">
        <v>42</v>
      </c>
      <c r="C11" s="50">
        <v>1</v>
      </c>
      <c r="D11" s="50">
        <v>0</v>
      </c>
      <c r="E11" s="50">
        <v>17</v>
      </c>
      <c r="F11" s="50">
        <v>2</v>
      </c>
      <c r="G11" s="50">
        <v>194</v>
      </c>
      <c r="H11" s="50">
        <v>3</v>
      </c>
    </row>
    <row r="12" spans="1:13" x14ac:dyDescent="0.2">
      <c r="A12" s="46" t="s">
        <v>31</v>
      </c>
      <c r="B12" s="50">
        <v>76</v>
      </c>
      <c r="C12" s="50">
        <v>0</v>
      </c>
      <c r="D12" s="50">
        <v>0</v>
      </c>
      <c r="E12" s="50">
        <v>8</v>
      </c>
      <c r="F12" s="50">
        <v>1</v>
      </c>
      <c r="G12" s="50">
        <v>249</v>
      </c>
      <c r="H12" s="50">
        <v>4</v>
      </c>
    </row>
    <row r="13" spans="1:13" x14ac:dyDescent="0.2">
      <c r="A13" s="46" t="s">
        <v>32</v>
      </c>
      <c r="B13" s="50">
        <v>43</v>
      </c>
      <c r="C13" s="50">
        <v>2</v>
      </c>
      <c r="D13" s="50">
        <v>1</v>
      </c>
      <c r="E13" s="50">
        <v>9</v>
      </c>
      <c r="F13" s="50">
        <v>0</v>
      </c>
      <c r="G13" s="50">
        <v>171</v>
      </c>
      <c r="H13" s="50">
        <v>4</v>
      </c>
    </row>
    <row r="14" spans="1:13" x14ac:dyDescent="0.2">
      <c r="A14" s="46" t="s">
        <v>33</v>
      </c>
      <c r="B14" s="50">
        <v>66</v>
      </c>
      <c r="C14" s="50">
        <v>0</v>
      </c>
      <c r="D14" s="50">
        <v>0</v>
      </c>
      <c r="E14" s="50">
        <v>3</v>
      </c>
      <c r="F14" s="50">
        <v>0</v>
      </c>
      <c r="G14" s="50">
        <v>278</v>
      </c>
      <c r="H14" s="50">
        <v>2</v>
      </c>
    </row>
    <row r="15" spans="1:13" x14ac:dyDescent="0.2">
      <c r="A15" s="46" t="s">
        <v>34</v>
      </c>
      <c r="B15" s="50">
        <v>77</v>
      </c>
      <c r="C15" s="50">
        <v>0</v>
      </c>
      <c r="D15" s="50">
        <v>1</v>
      </c>
      <c r="E15" s="50">
        <v>6</v>
      </c>
      <c r="F15" s="50">
        <v>1</v>
      </c>
      <c r="G15" s="50">
        <v>318</v>
      </c>
      <c r="H15" s="50">
        <v>5</v>
      </c>
    </row>
    <row r="16" spans="1:13" x14ac:dyDescent="0.2">
      <c r="A16" s="46" t="s">
        <v>35</v>
      </c>
      <c r="B16" s="50">
        <v>27</v>
      </c>
      <c r="C16" s="50">
        <v>0</v>
      </c>
      <c r="D16" s="50">
        <v>0</v>
      </c>
      <c r="E16" s="50">
        <v>5</v>
      </c>
      <c r="F16" s="50">
        <v>0</v>
      </c>
      <c r="G16" s="50">
        <v>194</v>
      </c>
      <c r="H16" s="50">
        <v>1</v>
      </c>
    </row>
    <row r="17" spans="1:8" x14ac:dyDescent="0.2">
      <c r="A17" s="46" t="s">
        <v>36</v>
      </c>
      <c r="B17" s="50">
        <v>36</v>
      </c>
      <c r="C17" s="50">
        <v>0</v>
      </c>
      <c r="D17" s="50">
        <v>0</v>
      </c>
      <c r="E17" s="50">
        <v>1</v>
      </c>
      <c r="F17" s="50">
        <v>1</v>
      </c>
      <c r="G17" s="50">
        <v>174</v>
      </c>
      <c r="H17" s="50">
        <v>2</v>
      </c>
    </row>
    <row r="18" spans="1:8" x14ac:dyDescent="0.2">
      <c r="A18" s="46" t="s">
        <v>37</v>
      </c>
      <c r="B18" s="50">
        <v>26</v>
      </c>
      <c r="C18" s="50">
        <v>0</v>
      </c>
      <c r="D18" s="50">
        <v>1</v>
      </c>
      <c r="E18" s="50">
        <v>0</v>
      </c>
      <c r="F18" s="50">
        <v>1</v>
      </c>
      <c r="G18" s="50">
        <v>127</v>
      </c>
      <c r="H18" s="50">
        <v>4</v>
      </c>
    </row>
    <row r="19" spans="1:8" x14ac:dyDescent="0.2">
      <c r="A19" s="46" t="s">
        <v>38</v>
      </c>
      <c r="B19" s="50">
        <v>75</v>
      </c>
      <c r="C19" s="50">
        <v>4</v>
      </c>
      <c r="D19" s="50">
        <v>0</v>
      </c>
      <c r="E19" s="50">
        <v>6</v>
      </c>
      <c r="F19" s="50">
        <v>2</v>
      </c>
      <c r="G19" s="50">
        <v>375</v>
      </c>
      <c r="H19" s="50">
        <v>2</v>
      </c>
    </row>
    <row r="20" spans="1:8" x14ac:dyDescent="0.2">
      <c r="A20" s="46" t="s">
        <v>39</v>
      </c>
      <c r="B20" s="50">
        <v>26</v>
      </c>
      <c r="C20" s="50">
        <v>1</v>
      </c>
      <c r="D20" s="50">
        <v>0</v>
      </c>
      <c r="E20" s="50">
        <v>9</v>
      </c>
      <c r="F20" s="50">
        <v>1</v>
      </c>
      <c r="G20" s="50">
        <v>257</v>
      </c>
      <c r="H20" s="50">
        <v>0</v>
      </c>
    </row>
    <row r="21" spans="1:8" x14ac:dyDescent="0.2">
      <c r="A21" s="46" t="s">
        <v>40</v>
      </c>
      <c r="B21" s="50">
        <v>50</v>
      </c>
      <c r="C21" s="50">
        <v>0</v>
      </c>
      <c r="D21" s="50">
        <v>0</v>
      </c>
      <c r="E21" s="50">
        <v>2</v>
      </c>
      <c r="F21" s="50">
        <v>0</v>
      </c>
      <c r="G21" s="50">
        <v>311</v>
      </c>
      <c r="H21" s="50">
        <v>2</v>
      </c>
    </row>
    <row r="22" spans="1:8" x14ac:dyDescent="0.2">
      <c r="A22" s="46" t="s">
        <v>41</v>
      </c>
      <c r="B22" s="50">
        <v>42</v>
      </c>
      <c r="C22" s="50">
        <v>1</v>
      </c>
      <c r="D22" s="50">
        <v>0</v>
      </c>
      <c r="E22" s="50">
        <v>4</v>
      </c>
      <c r="F22" s="50">
        <v>2</v>
      </c>
      <c r="G22" s="50">
        <v>200</v>
      </c>
      <c r="H22" s="50">
        <v>0</v>
      </c>
    </row>
    <row r="23" spans="1:8" x14ac:dyDescent="0.2">
      <c r="A23" s="46" t="s">
        <v>42</v>
      </c>
      <c r="B23" s="50">
        <v>41</v>
      </c>
      <c r="C23" s="50">
        <v>0</v>
      </c>
      <c r="D23" s="50">
        <v>1</v>
      </c>
      <c r="E23" s="50">
        <v>0</v>
      </c>
      <c r="F23" s="50">
        <v>1</v>
      </c>
      <c r="G23" s="50">
        <v>307</v>
      </c>
      <c r="H23" s="50">
        <v>1</v>
      </c>
    </row>
    <row r="24" spans="1:8" x14ac:dyDescent="0.2">
      <c r="A24" s="46" t="s">
        <v>43</v>
      </c>
      <c r="B24" s="50">
        <v>36</v>
      </c>
      <c r="C24" s="50">
        <v>0</v>
      </c>
      <c r="D24" s="50">
        <v>0</v>
      </c>
      <c r="E24" s="50">
        <v>9</v>
      </c>
      <c r="F24" s="50">
        <v>0</v>
      </c>
      <c r="G24" s="50">
        <v>236</v>
      </c>
      <c r="H24" s="50">
        <v>2</v>
      </c>
    </row>
    <row r="25" spans="1:8" x14ac:dyDescent="0.2">
      <c r="A25" s="46" t="s">
        <v>44</v>
      </c>
      <c r="B25" s="50">
        <v>44</v>
      </c>
      <c r="C25" s="50">
        <v>2</v>
      </c>
      <c r="D25" s="50">
        <v>1</v>
      </c>
      <c r="E25" s="50">
        <v>7</v>
      </c>
      <c r="F25" s="50">
        <v>2</v>
      </c>
      <c r="G25" s="50">
        <v>314</v>
      </c>
      <c r="H25" s="50">
        <v>2</v>
      </c>
    </row>
    <row r="26" spans="1:8" x14ac:dyDescent="0.2">
      <c r="A26" s="46" t="s">
        <v>45</v>
      </c>
      <c r="B26" s="50">
        <v>37</v>
      </c>
      <c r="C26" s="50">
        <v>0</v>
      </c>
      <c r="D26" s="50">
        <v>2</v>
      </c>
      <c r="E26" s="50">
        <v>3</v>
      </c>
      <c r="F26" s="50">
        <v>0</v>
      </c>
      <c r="G26" s="50">
        <v>319</v>
      </c>
      <c r="H26" s="50">
        <v>4</v>
      </c>
    </row>
    <row r="27" spans="1:8" x14ac:dyDescent="0.2">
      <c r="A27" s="46" t="s">
        <v>46</v>
      </c>
      <c r="B27" s="50">
        <v>65</v>
      </c>
      <c r="C27" s="50">
        <v>0</v>
      </c>
      <c r="D27" s="50">
        <v>0</v>
      </c>
      <c r="E27" s="50">
        <v>8</v>
      </c>
      <c r="F27" s="50">
        <v>1</v>
      </c>
      <c r="G27" s="50">
        <v>410</v>
      </c>
      <c r="H27" s="50">
        <v>4</v>
      </c>
    </row>
    <row r="28" spans="1:8" x14ac:dyDescent="0.2">
      <c r="A28" s="46" t="s">
        <v>47</v>
      </c>
      <c r="B28" s="50">
        <v>59</v>
      </c>
      <c r="C28" s="50">
        <v>0</v>
      </c>
      <c r="D28" s="50">
        <v>1</v>
      </c>
      <c r="E28" s="50">
        <v>4</v>
      </c>
      <c r="F28" s="50">
        <v>1</v>
      </c>
      <c r="G28" s="50">
        <v>321</v>
      </c>
      <c r="H28" s="50">
        <v>1</v>
      </c>
    </row>
    <row r="29" spans="1:8" x14ac:dyDescent="0.2">
      <c r="A29" s="46" t="s">
        <v>48</v>
      </c>
      <c r="B29" s="50">
        <v>19</v>
      </c>
      <c r="C29" s="50">
        <v>0</v>
      </c>
      <c r="D29" s="50">
        <v>1</v>
      </c>
      <c r="E29" s="50">
        <v>0</v>
      </c>
      <c r="F29" s="50">
        <v>0</v>
      </c>
      <c r="G29" s="50">
        <v>82</v>
      </c>
      <c r="H29" s="50">
        <v>0</v>
      </c>
    </row>
    <row r="30" spans="1:8" x14ac:dyDescent="0.2">
      <c r="A30" s="46" t="s">
        <v>49</v>
      </c>
      <c r="B30" s="50">
        <v>30</v>
      </c>
      <c r="C30" s="50">
        <v>0</v>
      </c>
      <c r="D30" s="50">
        <v>0</v>
      </c>
      <c r="E30" s="50">
        <v>3</v>
      </c>
      <c r="F30" s="50">
        <v>0</v>
      </c>
      <c r="G30" s="50">
        <v>250</v>
      </c>
      <c r="H30" s="50">
        <v>0</v>
      </c>
    </row>
    <row r="31" spans="1:8" x14ac:dyDescent="0.2">
      <c r="A31" s="46" t="s">
        <v>50</v>
      </c>
      <c r="B31" s="50">
        <v>33</v>
      </c>
      <c r="C31" s="50">
        <v>1</v>
      </c>
      <c r="D31" s="50">
        <v>1</v>
      </c>
      <c r="E31" s="50">
        <v>2</v>
      </c>
      <c r="F31" s="50">
        <v>0</v>
      </c>
      <c r="G31" s="50">
        <v>252</v>
      </c>
      <c r="H31" s="50">
        <v>4</v>
      </c>
    </row>
    <row r="32" spans="1:8" x14ac:dyDescent="0.2">
      <c r="A32" s="46" t="s">
        <v>51</v>
      </c>
      <c r="B32" s="50">
        <v>345</v>
      </c>
      <c r="C32" s="50">
        <v>1</v>
      </c>
      <c r="D32" s="50">
        <v>0</v>
      </c>
      <c r="E32" s="50">
        <v>2</v>
      </c>
      <c r="F32" s="50">
        <v>0</v>
      </c>
      <c r="G32" s="50">
        <v>108</v>
      </c>
      <c r="H32" s="50">
        <v>9</v>
      </c>
    </row>
    <row r="33" spans="1:8" x14ac:dyDescent="0.2">
      <c r="A33" s="46" t="s">
        <v>52</v>
      </c>
      <c r="B33" s="50">
        <v>14</v>
      </c>
      <c r="C33" s="50">
        <v>0</v>
      </c>
      <c r="D33" s="50">
        <v>0</v>
      </c>
      <c r="E33" s="50">
        <v>1</v>
      </c>
      <c r="F33" s="50">
        <v>0</v>
      </c>
      <c r="G33" s="50">
        <v>124</v>
      </c>
      <c r="H33" s="50">
        <v>0</v>
      </c>
    </row>
    <row r="34" spans="1:8" x14ac:dyDescent="0.2">
      <c r="A34" s="46" t="s">
        <v>53</v>
      </c>
      <c r="B34" s="50">
        <v>21</v>
      </c>
      <c r="C34" s="50">
        <v>0</v>
      </c>
      <c r="D34" s="50">
        <v>0</v>
      </c>
      <c r="E34" s="50">
        <v>2</v>
      </c>
      <c r="F34" s="50">
        <v>2</v>
      </c>
      <c r="G34" s="50">
        <v>160</v>
      </c>
      <c r="H34" s="50">
        <v>1</v>
      </c>
    </row>
    <row r="35" spans="1:8" x14ac:dyDescent="0.2">
      <c r="A35" s="46" t="s">
        <v>54</v>
      </c>
      <c r="B35" s="50">
        <v>16</v>
      </c>
      <c r="C35" s="50">
        <v>0</v>
      </c>
      <c r="D35" s="50">
        <v>0</v>
      </c>
      <c r="E35" s="50">
        <v>1</v>
      </c>
      <c r="F35" s="50">
        <v>0</v>
      </c>
      <c r="G35" s="50">
        <v>94</v>
      </c>
      <c r="H35" s="50">
        <v>2</v>
      </c>
    </row>
    <row r="36" spans="1:8" x14ac:dyDescent="0.2">
      <c r="A36" s="46" t="s">
        <v>55</v>
      </c>
      <c r="B36" s="50">
        <v>11</v>
      </c>
      <c r="C36" s="50">
        <v>0</v>
      </c>
      <c r="D36" s="50">
        <v>0</v>
      </c>
      <c r="E36" s="50">
        <v>0</v>
      </c>
      <c r="F36" s="50">
        <v>0</v>
      </c>
      <c r="G36" s="50">
        <v>54</v>
      </c>
      <c r="H36" s="50">
        <v>0</v>
      </c>
    </row>
    <row r="37" spans="1:8" x14ac:dyDescent="0.2">
      <c r="A37" s="46" t="s">
        <v>56</v>
      </c>
      <c r="B37" s="50">
        <v>28</v>
      </c>
      <c r="C37" s="50">
        <v>0</v>
      </c>
      <c r="D37" s="50">
        <v>0</v>
      </c>
      <c r="E37" s="50">
        <v>4</v>
      </c>
      <c r="F37" s="50">
        <v>2</v>
      </c>
      <c r="G37" s="50">
        <v>155</v>
      </c>
      <c r="H37" s="50">
        <v>0</v>
      </c>
    </row>
    <row r="38" spans="1:8" x14ac:dyDescent="0.2">
      <c r="A38" s="46" t="s">
        <v>57</v>
      </c>
      <c r="B38" s="50">
        <v>24</v>
      </c>
      <c r="C38" s="50">
        <v>1</v>
      </c>
      <c r="D38" s="50">
        <v>0</v>
      </c>
      <c r="E38" s="50">
        <v>3</v>
      </c>
      <c r="F38" s="50">
        <v>2</v>
      </c>
      <c r="G38" s="50">
        <v>51</v>
      </c>
      <c r="H38" s="50">
        <v>0</v>
      </c>
    </row>
    <row r="39" spans="1:8" x14ac:dyDescent="0.2">
      <c r="A39" s="52" t="s">
        <v>69</v>
      </c>
      <c r="B39" s="67">
        <v>4997</v>
      </c>
      <c r="C39" s="67">
        <v>21</v>
      </c>
      <c r="D39" s="67">
        <v>25</v>
      </c>
      <c r="E39" s="67">
        <v>133</v>
      </c>
      <c r="F39" s="67">
        <v>40</v>
      </c>
      <c r="G39" s="67">
        <v>6827</v>
      </c>
      <c r="H39" s="67">
        <v>42</v>
      </c>
    </row>
    <row r="40" spans="1:8" x14ac:dyDescent="0.2">
      <c r="A40" s="8" t="s">
        <v>67</v>
      </c>
      <c r="B40" s="16">
        <f t="shared" ref="B40:H40" si="0">SUM(B7:B39)</f>
        <v>6686</v>
      </c>
      <c r="C40" s="39">
        <f t="shared" si="0"/>
        <v>39</v>
      </c>
      <c r="D40" s="16">
        <f t="shared" si="0"/>
        <v>36</v>
      </c>
      <c r="E40" s="16">
        <f t="shared" si="0"/>
        <v>296</v>
      </c>
      <c r="F40" s="16">
        <f t="shared" si="0"/>
        <v>67</v>
      </c>
      <c r="G40" s="16">
        <f t="shared" si="0"/>
        <v>13738</v>
      </c>
      <c r="H40" s="16">
        <f t="shared" si="0"/>
        <v>105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9"/>
  <sheetViews>
    <sheetView workbookViewId="0">
      <selection activeCell="E43" sqref="E43"/>
    </sheetView>
  </sheetViews>
  <sheetFormatPr defaultRowHeight="12.75" x14ac:dyDescent="0.2"/>
  <cols>
    <col min="1" max="1" width="9.85546875" bestFit="1" customWidth="1"/>
  </cols>
  <sheetData>
    <row r="1" spans="1:6" x14ac:dyDescent="0.2">
      <c r="A1" s="21"/>
      <c r="B1" s="114"/>
      <c r="C1" s="115"/>
      <c r="D1" s="115"/>
      <c r="E1" s="115"/>
      <c r="F1" s="116"/>
    </row>
    <row r="2" spans="1:6" x14ac:dyDescent="0.2">
      <c r="A2" s="22"/>
      <c r="B2" s="102" t="s">
        <v>4</v>
      </c>
      <c r="C2" s="103"/>
      <c r="D2" s="103"/>
      <c r="E2" s="103"/>
      <c r="F2" s="104"/>
    </row>
    <row r="3" spans="1:6" x14ac:dyDescent="0.2">
      <c r="A3" s="24"/>
      <c r="B3" s="102" t="s">
        <v>5</v>
      </c>
      <c r="C3" s="103"/>
      <c r="D3" s="103"/>
      <c r="E3" s="103"/>
      <c r="F3" s="104"/>
    </row>
    <row r="4" spans="1:6" ht="87" customHeight="1" thickBot="1" x14ac:dyDescent="0.25">
      <c r="A4" s="26" t="s">
        <v>6</v>
      </c>
      <c r="B4" s="6" t="s">
        <v>9</v>
      </c>
      <c r="C4" s="6" t="s">
        <v>10</v>
      </c>
      <c r="D4" s="6" t="s">
        <v>13</v>
      </c>
      <c r="E4" s="6" t="s">
        <v>14</v>
      </c>
      <c r="F4" s="3" t="s">
        <v>11</v>
      </c>
    </row>
    <row r="5" spans="1:6" ht="13.5" thickBot="1" x14ac:dyDescent="0.25">
      <c r="A5" s="55"/>
      <c r="B5" s="12"/>
      <c r="C5" s="12"/>
      <c r="D5" s="12"/>
      <c r="E5" s="12"/>
      <c r="F5" s="13"/>
    </row>
    <row r="6" spans="1:6" x14ac:dyDescent="0.2">
      <c r="A6" s="47" t="s">
        <v>26</v>
      </c>
      <c r="B6" s="58">
        <v>688</v>
      </c>
      <c r="C6" s="18">
        <v>133</v>
      </c>
      <c r="D6" s="42">
        <f t="shared" ref="D6:D37" si="0">IF(B6&lt;&gt;0,C6+B6,"")</f>
        <v>821</v>
      </c>
      <c r="E6" s="18">
        <v>285</v>
      </c>
      <c r="F6" s="89">
        <f t="shared" ref="F6:F37" si="1">IF(E6&lt;&gt;0,E6/D6,"")</f>
        <v>0.34713763702801459</v>
      </c>
    </row>
    <row r="7" spans="1:6" x14ac:dyDescent="0.2">
      <c r="A7" s="46" t="s">
        <v>27</v>
      </c>
      <c r="B7" s="59">
        <v>820</v>
      </c>
      <c r="C7" s="20">
        <v>102</v>
      </c>
      <c r="D7" s="43">
        <f t="shared" si="0"/>
        <v>922</v>
      </c>
      <c r="E7" s="20">
        <v>284</v>
      </c>
      <c r="F7" s="89">
        <f t="shared" si="1"/>
        <v>0.30802603036876358</v>
      </c>
    </row>
    <row r="8" spans="1:6" x14ac:dyDescent="0.2">
      <c r="A8" s="46" t="s">
        <v>28</v>
      </c>
      <c r="B8" s="59">
        <v>937</v>
      </c>
      <c r="C8" s="20">
        <v>122</v>
      </c>
      <c r="D8" s="43">
        <f t="shared" si="0"/>
        <v>1059</v>
      </c>
      <c r="E8" s="20">
        <v>307</v>
      </c>
      <c r="F8" s="89">
        <f t="shared" si="1"/>
        <v>0.28989612842304058</v>
      </c>
    </row>
    <row r="9" spans="1:6" x14ac:dyDescent="0.2">
      <c r="A9" s="46" t="s">
        <v>29</v>
      </c>
      <c r="B9" s="59">
        <v>787</v>
      </c>
      <c r="C9" s="20">
        <v>70</v>
      </c>
      <c r="D9" s="43">
        <f t="shared" si="0"/>
        <v>857</v>
      </c>
      <c r="E9" s="20">
        <v>305</v>
      </c>
      <c r="F9" s="89">
        <f t="shared" si="1"/>
        <v>0.35589264877479582</v>
      </c>
    </row>
    <row r="10" spans="1:6" x14ac:dyDescent="0.2">
      <c r="A10" s="46" t="s">
        <v>30</v>
      </c>
      <c r="B10" s="59">
        <v>656</v>
      </c>
      <c r="C10" s="20">
        <v>73</v>
      </c>
      <c r="D10" s="43">
        <f t="shared" si="0"/>
        <v>729</v>
      </c>
      <c r="E10" s="20">
        <v>262</v>
      </c>
      <c r="F10" s="89">
        <f t="shared" si="1"/>
        <v>0.35939643347050754</v>
      </c>
    </row>
    <row r="11" spans="1:6" x14ac:dyDescent="0.2">
      <c r="A11" s="46" t="s">
        <v>31</v>
      </c>
      <c r="B11" s="59">
        <v>1026</v>
      </c>
      <c r="C11" s="20">
        <v>116</v>
      </c>
      <c r="D11" s="43">
        <f t="shared" si="0"/>
        <v>1142</v>
      </c>
      <c r="E11" s="20">
        <v>343</v>
      </c>
      <c r="F11" s="89">
        <f t="shared" si="1"/>
        <v>0.30035026269702275</v>
      </c>
    </row>
    <row r="12" spans="1:6" x14ac:dyDescent="0.2">
      <c r="A12" s="46" t="s">
        <v>32</v>
      </c>
      <c r="B12" s="59">
        <v>642</v>
      </c>
      <c r="C12" s="20">
        <v>72</v>
      </c>
      <c r="D12" s="43">
        <f t="shared" si="0"/>
        <v>714</v>
      </c>
      <c r="E12" s="20">
        <v>236</v>
      </c>
      <c r="F12" s="89">
        <f t="shared" si="1"/>
        <v>0.33053221288515405</v>
      </c>
    </row>
    <row r="13" spans="1:6" x14ac:dyDescent="0.2">
      <c r="A13" s="46" t="s">
        <v>33</v>
      </c>
      <c r="B13" s="59">
        <v>1205</v>
      </c>
      <c r="C13" s="20">
        <v>63</v>
      </c>
      <c r="D13" s="43">
        <f t="shared" si="0"/>
        <v>1268</v>
      </c>
      <c r="E13" s="20">
        <v>356</v>
      </c>
      <c r="F13" s="89">
        <f t="shared" si="1"/>
        <v>0.28075709779179808</v>
      </c>
    </row>
    <row r="14" spans="1:6" x14ac:dyDescent="0.2">
      <c r="A14" s="46" t="s">
        <v>34</v>
      </c>
      <c r="B14" s="59">
        <v>1297</v>
      </c>
      <c r="C14" s="20">
        <v>108</v>
      </c>
      <c r="D14" s="43">
        <f t="shared" si="0"/>
        <v>1405</v>
      </c>
      <c r="E14" s="20">
        <v>411</v>
      </c>
      <c r="F14" s="89">
        <f t="shared" si="1"/>
        <v>0.29252669039145907</v>
      </c>
    </row>
    <row r="15" spans="1:6" x14ac:dyDescent="0.2">
      <c r="A15" s="46" t="s">
        <v>35</v>
      </c>
      <c r="B15" s="59">
        <v>638</v>
      </c>
      <c r="C15" s="20">
        <v>63</v>
      </c>
      <c r="D15" s="43">
        <f t="shared" si="0"/>
        <v>701</v>
      </c>
      <c r="E15" s="20">
        <v>228</v>
      </c>
      <c r="F15" s="89">
        <f t="shared" si="1"/>
        <v>0.3252496433666191</v>
      </c>
    </row>
    <row r="16" spans="1:6" x14ac:dyDescent="0.2">
      <c r="A16" s="46" t="s">
        <v>36</v>
      </c>
      <c r="B16" s="59">
        <v>1037</v>
      </c>
      <c r="C16" s="20">
        <v>76</v>
      </c>
      <c r="D16" s="43">
        <f t="shared" si="0"/>
        <v>1113</v>
      </c>
      <c r="E16" s="20">
        <v>215</v>
      </c>
      <c r="F16" s="89">
        <f t="shared" si="1"/>
        <v>0.1931716082659479</v>
      </c>
    </row>
    <row r="17" spans="1:6" x14ac:dyDescent="0.2">
      <c r="A17" s="46" t="s">
        <v>37</v>
      </c>
      <c r="B17" s="59">
        <v>428</v>
      </c>
      <c r="C17" s="20">
        <v>43</v>
      </c>
      <c r="D17" s="43">
        <f t="shared" si="0"/>
        <v>471</v>
      </c>
      <c r="E17" s="20">
        <v>161</v>
      </c>
      <c r="F17" s="89">
        <f t="shared" si="1"/>
        <v>0.34182590233545646</v>
      </c>
    </row>
    <row r="18" spans="1:6" x14ac:dyDescent="0.2">
      <c r="A18" s="46" t="s">
        <v>38</v>
      </c>
      <c r="B18" s="59">
        <v>783</v>
      </c>
      <c r="C18" s="20">
        <v>78</v>
      </c>
      <c r="D18" s="43">
        <f t="shared" si="0"/>
        <v>861</v>
      </c>
      <c r="E18" s="20">
        <v>478</v>
      </c>
      <c r="F18" s="89">
        <f t="shared" si="1"/>
        <v>0.5551684088269454</v>
      </c>
    </row>
    <row r="19" spans="1:6" x14ac:dyDescent="0.2">
      <c r="A19" s="46" t="s">
        <v>39</v>
      </c>
      <c r="B19" s="59">
        <v>776</v>
      </c>
      <c r="C19" s="20">
        <v>74</v>
      </c>
      <c r="D19" s="43">
        <f t="shared" si="0"/>
        <v>850</v>
      </c>
      <c r="E19" s="20">
        <v>297</v>
      </c>
      <c r="F19" s="89">
        <f t="shared" si="1"/>
        <v>0.34941176470588237</v>
      </c>
    </row>
    <row r="20" spans="1:6" x14ac:dyDescent="0.2">
      <c r="A20" s="46" t="s">
        <v>40</v>
      </c>
      <c r="B20" s="59">
        <v>677</v>
      </c>
      <c r="C20" s="20">
        <v>53</v>
      </c>
      <c r="D20" s="43">
        <f t="shared" si="0"/>
        <v>730</v>
      </c>
      <c r="E20" s="20">
        <v>366</v>
      </c>
      <c r="F20" s="89">
        <f t="shared" si="1"/>
        <v>0.50136986301369868</v>
      </c>
    </row>
    <row r="21" spans="1:6" x14ac:dyDescent="0.2">
      <c r="A21" s="46" t="s">
        <v>41</v>
      </c>
      <c r="B21" s="59">
        <v>833</v>
      </c>
      <c r="C21" s="20">
        <v>75</v>
      </c>
      <c r="D21" s="43">
        <f t="shared" si="0"/>
        <v>908</v>
      </c>
      <c r="E21" s="20">
        <v>255</v>
      </c>
      <c r="F21" s="89">
        <f t="shared" si="1"/>
        <v>0.28083700440528636</v>
      </c>
    </row>
    <row r="22" spans="1:6" x14ac:dyDescent="0.2">
      <c r="A22" s="46" t="s">
        <v>42</v>
      </c>
      <c r="B22" s="59">
        <v>975</v>
      </c>
      <c r="C22" s="20">
        <v>82</v>
      </c>
      <c r="D22" s="43">
        <f t="shared" si="0"/>
        <v>1057</v>
      </c>
      <c r="E22" s="20">
        <v>354</v>
      </c>
      <c r="F22" s="89">
        <f t="shared" si="1"/>
        <v>0.33491012298959316</v>
      </c>
    </row>
    <row r="23" spans="1:6" x14ac:dyDescent="0.2">
      <c r="A23" s="46" t="s">
        <v>43</v>
      </c>
      <c r="B23" s="59">
        <v>682</v>
      </c>
      <c r="C23" s="20">
        <v>75</v>
      </c>
      <c r="D23" s="43">
        <f t="shared" si="0"/>
        <v>757</v>
      </c>
      <c r="E23" s="20">
        <v>284</v>
      </c>
      <c r="F23" s="89">
        <f t="shared" si="1"/>
        <v>0.37516512549537651</v>
      </c>
    </row>
    <row r="24" spans="1:6" x14ac:dyDescent="0.2">
      <c r="A24" s="46" t="s">
        <v>44</v>
      </c>
      <c r="B24" s="59">
        <v>1047</v>
      </c>
      <c r="C24" s="20">
        <v>98</v>
      </c>
      <c r="D24" s="43">
        <f t="shared" si="0"/>
        <v>1145</v>
      </c>
      <c r="E24" s="20">
        <v>379</v>
      </c>
      <c r="F24" s="89">
        <f t="shared" si="1"/>
        <v>0.33100436681222706</v>
      </c>
    </row>
    <row r="25" spans="1:6" x14ac:dyDescent="0.2">
      <c r="A25" s="46" t="s">
        <v>45</v>
      </c>
      <c r="B25" s="59">
        <v>1000</v>
      </c>
      <c r="C25" s="20">
        <v>94</v>
      </c>
      <c r="D25" s="43">
        <f t="shared" si="0"/>
        <v>1094</v>
      </c>
      <c r="E25" s="20">
        <v>369</v>
      </c>
      <c r="F25" s="89">
        <f t="shared" si="1"/>
        <v>0.33729433272394882</v>
      </c>
    </row>
    <row r="26" spans="1:6" x14ac:dyDescent="0.2">
      <c r="A26" s="46" t="s">
        <v>46</v>
      </c>
      <c r="B26" s="59">
        <v>1229</v>
      </c>
      <c r="C26" s="20">
        <v>135</v>
      </c>
      <c r="D26" s="43">
        <f t="shared" si="0"/>
        <v>1364</v>
      </c>
      <c r="E26" s="20">
        <v>492</v>
      </c>
      <c r="F26" s="89">
        <f t="shared" si="1"/>
        <v>0.36070381231671556</v>
      </c>
    </row>
    <row r="27" spans="1:6" x14ac:dyDescent="0.2">
      <c r="A27" s="46" t="s">
        <v>47</v>
      </c>
      <c r="B27" s="59">
        <v>993</v>
      </c>
      <c r="C27" s="20">
        <v>93</v>
      </c>
      <c r="D27" s="43">
        <f t="shared" si="0"/>
        <v>1086</v>
      </c>
      <c r="E27" s="20">
        <v>389</v>
      </c>
      <c r="F27" s="89">
        <f t="shared" si="1"/>
        <v>0.35819521178637198</v>
      </c>
    </row>
    <row r="28" spans="1:6" x14ac:dyDescent="0.2">
      <c r="A28" s="46" t="s">
        <v>48</v>
      </c>
      <c r="B28" s="59">
        <v>119</v>
      </c>
      <c r="C28" s="20">
        <v>10</v>
      </c>
      <c r="D28" s="43">
        <f t="shared" si="0"/>
        <v>129</v>
      </c>
      <c r="E28" s="20">
        <v>106</v>
      </c>
      <c r="F28" s="89">
        <f t="shared" si="1"/>
        <v>0.82170542635658916</v>
      </c>
    </row>
    <row r="29" spans="1:6" x14ac:dyDescent="0.2">
      <c r="A29" s="46" t="s">
        <v>49</v>
      </c>
      <c r="B29" s="59">
        <v>929</v>
      </c>
      <c r="C29" s="20">
        <v>90</v>
      </c>
      <c r="D29" s="43">
        <f t="shared" si="0"/>
        <v>1019</v>
      </c>
      <c r="E29" s="20">
        <v>284</v>
      </c>
      <c r="F29" s="89">
        <f t="shared" si="1"/>
        <v>0.27870461236506378</v>
      </c>
    </row>
    <row r="30" spans="1:6" x14ac:dyDescent="0.2">
      <c r="A30" s="46" t="s">
        <v>50</v>
      </c>
      <c r="B30" s="59">
        <v>735</v>
      </c>
      <c r="C30" s="20">
        <v>79</v>
      </c>
      <c r="D30" s="43">
        <f t="shared" si="0"/>
        <v>814</v>
      </c>
      <c r="E30" s="20">
        <v>297</v>
      </c>
      <c r="F30" s="89">
        <f t="shared" si="1"/>
        <v>0.36486486486486486</v>
      </c>
    </row>
    <row r="31" spans="1:6" x14ac:dyDescent="0.2">
      <c r="A31" s="46" t="s">
        <v>51</v>
      </c>
      <c r="B31" s="59">
        <v>1043</v>
      </c>
      <c r="C31" s="20">
        <v>127</v>
      </c>
      <c r="D31" s="43">
        <f t="shared" si="0"/>
        <v>1170</v>
      </c>
      <c r="E31" s="20">
        <v>473</v>
      </c>
      <c r="F31" s="89">
        <f t="shared" si="1"/>
        <v>0.40427350427350428</v>
      </c>
    </row>
    <row r="32" spans="1:6" x14ac:dyDescent="0.2">
      <c r="A32" s="46" t="s">
        <v>52</v>
      </c>
      <c r="B32" s="59">
        <v>254</v>
      </c>
      <c r="C32" s="20">
        <v>20</v>
      </c>
      <c r="D32" s="43">
        <f t="shared" si="0"/>
        <v>274</v>
      </c>
      <c r="E32" s="20">
        <v>143</v>
      </c>
      <c r="F32" s="89">
        <f t="shared" si="1"/>
        <v>0.52189781021897808</v>
      </c>
    </row>
    <row r="33" spans="1:6" x14ac:dyDescent="0.2">
      <c r="A33" s="46" t="s">
        <v>53</v>
      </c>
      <c r="B33" s="59">
        <v>432</v>
      </c>
      <c r="C33" s="20">
        <v>37</v>
      </c>
      <c r="D33" s="43">
        <f t="shared" si="0"/>
        <v>469</v>
      </c>
      <c r="E33" s="20">
        <v>187</v>
      </c>
      <c r="F33" s="89">
        <f t="shared" si="1"/>
        <v>0.39872068230277186</v>
      </c>
    </row>
    <row r="34" spans="1:6" x14ac:dyDescent="0.2">
      <c r="A34" s="46" t="s">
        <v>54</v>
      </c>
      <c r="B34" s="59">
        <v>237</v>
      </c>
      <c r="C34" s="20">
        <v>20</v>
      </c>
      <c r="D34" s="43">
        <f t="shared" si="0"/>
        <v>257</v>
      </c>
      <c r="E34" s="20">
        <v>113</v>
      </c>
      <c r="F34" s="89">
        <f t="shared" si="1"/>
        <v>0.43968871595330739</v>
      </c>
    </row>
    <row r="35" spans="1:6" x14ac:dyDescent="0.2">
      <c r="A35" s="46" t="s">
        <v>55</v>
      </c>
      <c r="B35" s="59">
        <v>169</v>
      </c>
      <c r="C35" s="20">
        <v>13</v>
      </c>
      <c r="D35" s="43">
        <f t="shared" si="0"/>
        <v>182</v>
      </c>
      <c r="E35" s="20">
        <v>67</v>
      </c>
      <c r="F35" s="89">
        <f t="shared" si="1"/>
        <v>0.36813186813186816</v>
      </c>
    </row>
    <row r="36" spans="1:6" x14ac:dyDescent="0.2">
      <c r="A36" s="46" t="s">
        <v>56</v>
      </c>
      <c r="B36" s="59">
        <v>396</v>
      </c>
      <c r="C36" s="20">
        <v>53</v>
      </c>
      <c r="D36" s="43">
        <f t="shared" si="0"/>
        <v>449</v>
      </c>
      <c r="E36" s="20">
        <v>194</v>
      </c>
      <c r="F36" s="89">
        <f t="shared" si="1"/>
        <v>0.43207126948775054</v>
      </c>
    </row>
    <row r="37" spans="1:6" x14ac:dyDescent="0.2">
      <c r="A37" s="46" t="s">
        <v>57</v>
      </c>
      <c r="B37" s="64">
        <v>222</v>
      </c>
      <c r="C37" s="65">
        <v>20</v>
      </c>
      <c r="D37" s="43">
        <f t="shared" si="0"/>
        <v>242</v>
      </c>
      <c r="E37" s="65">
        <v>83</v>
      </c>
      <c r="F37" s="90">
        <f t="shared" si="1"/>
        <v>0.34297520661157027</v>
      </c>
    </row>
    <row r="38" spans="1:6" x14ac:dyDescent="0.2">
      <c r="A38" s="46" t="s">
        <v>69</v>
      </c>
      <c r="B38" s="60"/>
      <c r="C38" s="61"/>
      <c r="D38" s="56"/>
      <c r="E38" s="62">
        <v>12299</v>
      </c>
      <c r="F38" s="56"/>
    </row>
    <row r="39" spans="1:6" x14ac:dyDescent="0.2">
      <c r="A39" s="8" t="s">
        <v>0</v>
      </c>
      <c r="B39" s="16">
        <f>SUM(B6:B37)</f>
        <v>23692</v>
      </c>
      <c r="C39" s="16">
        <f>SUM(C6:C37)</f>
        <v>2367</v>
      </c>
      <c r="D39" s="16">
        <f>SUM(D6:D37)</f>
        <v>26059</v>
      </c>
      <c r="E39" s="16">
        <f>SUM(E6:E38)</f>
        <v>21302</v>
      </c>
      <c r="F39" s="45">
        <f>IF(E39&lt;&gt;0,E39/D39,"")</f>
        <v>0.81745270348056331</v>
      </c>
    </row>
  </sheetData>
  <mergeCells count="3">
    <mergeCell ref="B1:F1"/>
    <mergeCell ref="B2:F2"/>
    <mergeCell ref="B3:F3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zoomScaleNormal="100" workbookViewId="0">
      <pane ySplit="6" topLeftCell="A7" activePane="bottomLeft" state="frozen"/>
      <selection activeCell="M25" sqref="M25"/>
      <selection pane="bottomLeft" activeCell="L5" sqref="L5"/>
    </sheetView>
  </sheetViews>
  <sheetFormatPr defaultRowHeight="12.75" x14ac:dyDescent="0.2"/>
  <cols>
    <col min="1" max="1" width="10.28515625" bestFit="1" customWidth="1"/>
    <col min="2" max="13" width="7.7109375" customWidth="1"/>
    <col min="14" max="14" width="8.7109375" customWidth="1"/>
  </cols>
  <sheetData>
    <row r="1" spans="1:10" x14ac:dyDescent="0.2">
      <c r="A1" s="21"/>
      <c r="B1" s="99"/>
      <c r="C1" s="100"/>
      <c r="D1" s="100"/>
      <c r="E1" s="100"/>
      <c r="F1" s="100"/>
      <c r="G1" s="100"/>
      <c r="H1" s="100"/>
      <c r="I1" s="100"/>
      <c r="J1" s="101"/>
    </row>
    <row r="2" spans="1:10" x14ac:dyDescent="0.2">
      <c r="A2" s="22"/>
      <c r="B2" s="102" t="s">
        <v>16</v>
      </c>
      <c r="C2" s="103"/>
      <c r="D2" s="103"/>
      <c r="E2" s="103"/>
      <c r="F2" s="103"/>
      <c r="G2" s="103"/>
      <c r="H2" s="103"/>
      <c r="I2" s="103"/>
      <c r="J2" s="104"/>
    </row>
    <row r="3" spans="1:10" x14ac:dyDescent="0.2">
      <c r="A3" s="24"/>
      <c r="B3" s="105" t="s">
        <v>63</v>
      </c>
      <c r="C3" s="106"/>
      <c r="D3" s="106"/>
      <c r="E3" s="106"/>
      <c r="F3" s="106"/>
      <c r="G3" s="106"/>
      <c r="H3" s="106"/>
      <c r="I3" s="106"/>
      <c r="J3" s="107"/>
    </row>
    <row r="4" spans="1:10" x14ac:dyDescent="0.2">
      <c r="A4" s="25"/>
      <c r="B4" s="108" t="s">
        <v>68</v>
      </c>
      <c r="C4" s="109"/>
      <c r="D4" s="109"/>
      <c r="E4" s="109"/>
      <c r="F4" s="109"/>
      <c r="G4" s="109"/>
      <c r="H4" s="109"/>
      <c r="I4" s="109"/>
      <c r="J4" s="110"/>
    </row>
    <row r="5" spans="1:10" ht="93" customHeight="1" thickBot="1" x14ac:dyDescent="0.25">
      <c r="A5" s="26" t="s">
        <v>6</v>
      </c>
      <c r="B5" s="82" t="s">
        <v>98</v>
      </c>
      <c r="C5" s="82" t="s">
        <v>136</v>
      </c>
      <c r="D5" s="82" t="s">
        <v>99</v>
      </c>
      <c r="E5" s="82" t="s">
        <v>100</v>
      </c>
      <c r="F5" s="82" t="s">
        <v>101</v>
      </c>
      <c r="G5" s="82" t="s">
        <v>102</v>
      </c>
      <c r="H5" s="82" t="s">
        <v>103</v>
      </c>
      <c r="I5" s="82" t="s">
        <v>137</v>
      </c>
      <c r="J5" s="82" t="s">
        <v>141</v>
      </c>
    </row>
    <row r="6" spans="1:10" ht="13.5" thickBot="1" x14ac:dyDescent="0.25">
      <c r="A6" s="11"/>
      <c r="B6" s="33"/>
      <c r="C6" s="33"/>
      <c r="D6" s="33"/>
      <c r="E6" s="33"/>
      <c r="F6" s="33"/>
      <c r="G6" s="33"/>
      <c r="H6" s="33"/>
      <c r="I6" s="33"/>
      <c r="J6" s="51"/>
    </row>
    <row r="7" spans="1:10" x14ac:dyDescent="0.2">
      <c r="A7" s="47" t="s">
        <v>26</v>
      </c>
      <c r="B7" s="49"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</row>
    <row r="8" spans="1:10" x14ac:dyDescent="0.2">
      <c r="A8" s="46" t="s">
        <v>27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  <c r="G8" s="50">
        <v>2</v>
      </c>
      <c r="H8" s="50">
        <v>0</v>
      </c>
      <c r="I8" s="50">
        <v>0</v>
      </c>
      <c r="J8" s="50">
        <v>0</v>
      </c>
    </row>
    <row r="9" spans="1:10" x14ac:dyDescent="0.2">
      <c r="A9" s="46" t="s">
        <v>28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1</v>
      </c>
      <c r="H9" s="50">
        <v>0</v>
      </c>
      <c r="I9" s="50">
        <v>0</v>
      </c>
      <c r="J9" s="50">
        <v>0</v>
      </c>
    </row>
    <row r="10" spans="1:10" x14ac:dyDescent="0.2">
      <c r="A10" s="46" t="s">
        <v>29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</row>
    <row r="11" spans="1:10" x14ac:dyDescent="0.2">
      <c r="A11" s="46" t="s">
        <v>30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1</v>
      </c>
      <c r="H11" s="50">
        <v>0</v>
      </c>
      <c r="I11" s="50">
        <v>0</v>
      </c>
      <c r="J11" s="50">
        <v>0</v>
      </c>
    </row>
    <row r="12" spans="1:10" x14ac:dyDescent="0.2">
      <c r="A12" s="46" t="s">
        <v>31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</row>
    <row r="13" spans="1:10" x14ac:dyDescent="0.2">
      <c r="A13" s="46" t="s">
        <v>32</v>
      </c>
      <c r="B13" s="50">
        <v>0</v>
      </c>
      <c r="C13" s="50">
        <v>0</v>
      </c>
      <c r="D13" s="50">
        <v>2</v>
      </c>
      <c r="E13" s="50">
        <v>0</v>
      </c>
      <c r="F13" s="50">
        <v>0</v>
      </c>
      <c r="G13" s="50">
        <v>1</v>
      </c>
      <c r="H13" s="50">
        <v>0</v>
      </c>
      <c r="I13" s="50">
        <v>0</v>
      </c>
      <c r="J13" s="50">
        <v>0</v>
      </c>
    </row>
    <row r="14" spans="1:10" x14ac:dyDescent="0.2">
      <c r="A14" s="46" t="s">
        <v>33</v>
      </c>
      <c r="B14" s="50">
        <v>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</row>
    <row r="15" spans="1:10" x14ac:dyDescent="0.2">
      <c r="A15" s="46" t="s">
        <v>34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</row>
    <row r="16" spans="1:10" x14ac:dyDescent="0.2">
      <c r="A16" s="46" t="s">
        <v>35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</row>
    <row r="17" spans="1:10" x14ac:dyDescent="0.2">
      <c r="A17" s="46" t="s">
        <v>36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1</v>
      </c>
      <c r="H17" s="50">
        <v>0</v>
      </c>
      <c r="I17" s="50">
        <v>0</v>
      </c>
      <c r="J17" s="50">
        <v>0</v>
      </c>
    </row>
    <row r="18" spans="1:10" x14ac:dyDescent="0.2">
      <c r="A18" s="46" t="s">
        <v>37</v>
      </c>
      <c r="B18" s="50">
        <v>0</v>
      </c>
      <c r="C18" s="50">
        <v>0</v>
      </c>
      <c r="D18" s="50">
        <v>1</v>
      </c>
      <c r="E18" s="50">
        <v>0</v>
      </c>
      <c r="F18" s="50">
        <v>0</v>
      </c>
      <c r="G18" s="50">
        <v>1</v>
      </c>
      <c r="H18" s="50">
        <v>0</v>
      </c>
      <c r="I18" s="50">
        <v>0</v>
      </c>
      <c r="J18" s="50">
        <v>0</v>
      </c>
    </row>
    <row r="19" spans="1:10" x14ac:dyDescent="0.2">
      <c r="A19" s="46" t="s">
        <v>38</v>
      </c>
      <c r="B19" s="50">
        <v>0</v>
      </c>
      <c r="C19" s="50">
        <v>0</v>
      </c>
      <c r="D19" s="50">
        <v>1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</row>
    <row r="20" spans="1:10" x14ac:dyDescent="0.2">
      <c r="A20" s="46" t="s">
        <v>39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1</v>
      </c>
      <c r="H20" s="50">
        <v>0</v>
      </c>
      <c r="I20" s="50">
        <v>0</v>
      </c>
      <c r="J20" s="50">
        <v>0</v>
      </c>
    </row>
    <row r="21" spans="1:10" x14ac:dyDescent="0.2">
      <c r="A21" s="46" t="s">
        <v>40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</row>
    <row r="22" spans="1:10" x14ac:dyDescent="0.2">
      <c r="A22" s="46" t="s">
        <v>41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1</v>
      </c>
      <c r="H22" s="50">
        <v>0</v>
      </c>
      <c r="I22" s="50">
        <v>0</v>
      </c>
      <c r="J22" s="50">
        <v>0</v>
      </c>
    </row>
    <row r="23" spans="1:10" x14ac:dyDescent="0.2">
      <c r="A23" s="46" t="s">
        <v>42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</row>
    <row r="24" spans="1:10" x14ac:dyDescent="0.2">
      <c r="A24" s="46" t="s">
        <v>43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</row>
    <row r="25" spans="1:10" x14ac:dyDescent="0.2">
      <c r="A25" s="46" t="s">
        <v>44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2</v>
      </c>
      <c r="H25" s="50">
        <v>0</v>
      </c>
      <c r="I25" s="50">
        <v>0</v>
      </c>
      <c r="J25" s="50">
        <v>0</v>
      </c>
    </row>
    <row r="26" spans="1:10" x14ac:dyDescent="0.2">
      <c r="A26" s="46" t="s">
        <v>45</v>
      </c>
      <c r="B26" s="50">
        <v>0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</row>
    <row r="27" spans="1:10" x14ac:dyDescent="0.2">
      <c r="A27" s="46" t="s">
        <v>46</v>
      </c>
      <c r="B27" s="50">
        <v>0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</row>
    <row r="28" spans="1:10" x14ac:dyDescent="0.2">
      <c r="A28" s="46" t="s">
        <v>47</v>
      </c>
      <c r="B28" s="50">
        <v>0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</row>
    <row r="29" spans="1:10" x14ac:dyDescent="0.2">
      <c r="A29" s="46" t="s">
        <v>48</v>
      </c>
      <c r="B29" s="50">
        <v>0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</row>
    <row r="30" spans="1:10" x14ac:dyDescent="0.2">
      <c r="A30" s="46" t="s">
        <v>49</v>
      </c>
      <c r="B30" s="50">
        <v>0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</row>
    <row r="31" spans="1:10" x14ac:dyDescent="0.2">
      <c r="A31" s="46" t="s">
        <v>50</v>
      </c>
      <c r="B31" s="50">
        <v>0</v>
      </c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</row>
    <row r="32" spans="1:10" x14ac:dyDescent="0.2">
      <c r="A32" s="46" t="s">
        <v>51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</row>
    <row r="33" spans="1:10" x14ac:dyDescent="0.2">
      <c r="A33" s="46" t="s">
        <v>52</v>
      </c>
      <c r="B33" s="50">
        <v>0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</row>
    <row r="34" spans="1:10" x14ac:dyDescent="0.2">
      <c r="A34" s="46" t="s">
        <v>53</v>
      </c>
      <c r="B34" s="50">
        <v>0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</row>
    <row r="35" spans="1:10" x14ac:dyDescent="0.2">
      <c r="A35" s="46" t="s">
        <v>54</v>
      </c>
      <c r="B35" s="50"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</row>
    <row r="36" spans="1:10" x14ac:dyDescent="0.2">
      <c r="A36" s="46" t="s">
        <v>55</v>
      </c>
      <c r="B36" s="50">
        <v>0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</row>
    <row r="37" spans="1:10" x14ac:dyDescent="0.2">
      <c r="A37" s="46" t="s">
        <v>56</v>
      </c>
      <c r="B37" s="50">
        <v>0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</row>
    <row r="38" spans="1:10" x14ac:dyDescent="0.2">
      <c r="A38" s="46" t="s">
        <v>57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</row>
    <row r="39" spans="1:10" x14ac:dyDescent="0.2">
      <c r="A39" s="52" t="s">
        <v>69</v>
      </c>
      <c r="B39" s="67">
        <v>0</v>
      </c>
      <c r="C39" s="67">
        <v>0</v>
      </c>
      <c r="D39" s="67">
        <v>0</v>
      </c>
      <c r="E39" s="67">
        <v>0</v>
      </c>
      <c r="F39" s="67">
        <v>0</v>
      </c>
      <c r="G39" s="67">
        <v>2</v>
      </c>
      <c r="H39" s="67">
        <v>0</v>
      </c>
      <c r="I39" s="67">
        <v>0</v>
      </c>
      <c r="J39" s="67">
        <v>0</v>
      </c>
    </row>
    <row r="40" spans="1:10" x14ac:dyDescent="0.2">
      <c r="A40" s="8" t="s">
        <v>67</v>
      </c>
      <c r="B40" s="16">
        <f>SUM(B7:B39)</f>
        <v>0</v>
      </c>
      <c r="C40" s="39">
        <f t="shared" ref="C40:J40" si="0">SUM(C7:C39)</f>
        <v>0</v>
      </c>
      <c r="D40" s="16">
        <f t="shared" si="0"/>
        <v>4</v>
      </c>
      <c r="E40" s="16">
        <f t="shared" si="0"/>
        <v>0</v>
      </c>
      <c r="F40" s="16">
        <f t="shared" si="0"/>
        <v>0</v>
      </c>
      <c r="G40" s="16">
        <f t="shared" si="0"/>
        <v>13</v>
      </c>
      <c r="H40" s="16">
        <f t="shared" si="0"/>
        <v>0</v>
      </c>
      <c r="I40" s="16">
        <f t="shared" si="0"/>
        <v>0</v>
      </c>
      <c r="J40" s="16">
        <f t="shared" si="0"/>
        <v>0</v>
      </c>
    </row>
  </sheetData>
  <sheetProtection selectLockedCells="1"/>
  <mergeCells count="4">
    <mergeCell ref="B1:J1"/>
    <mergeCell ref="B2:J2"/>
    <mergeCell ref="B3:J3"/>
    <mergeCell ref="B4:J4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zoomScale="85" zoomScaleNormal="85" workbookViewId="0">
      <pane ySplit="6" topLeftCell="A7" activePane="bottomLeft" state="frozen"/>
      <selection activeCell="M25" sqref="M25"/>
      <selection pane="bottomLeft" activeCell="M36" sqref="M36"/>
    </sheetView>
  </sheetViews>
  <sheetFormatPr defaultRowHeight="12.75" x14ac:dyDescent="0.2"/>
  <cols>
    <col min="1" max="1" width="10.28515625" bestFit="1" customWidth="1"/>
    <col min="2" max="12" width="7.7109375" customWidth="1"/>
    <col min="13" max="13" width="8.7109375" customWidth="1"/>
  </cols>
  <sheetData>
    <row r="1" spans="1:9" x14ac:dyDescent="0.2">
      <c r="A1" s="21"/>
      <c r="B1" s="111"/>
      <c r="C1" s="111"/>
      <c r="D1" s="111"/>
      <c r="E1" s="111"/>
      <c r="F1" s="111"/>
      <c r="G1" s="111"/>
      <c r="H1" s="111"/>
      <c r="I1" s="111"/>
    </row>
    <row r="2" spans="1:9" x14ac:dyDescent="0.2">
      <c r="A2" s="22"/>
      <c r="B2" s="98" t="s">
        <v>16</v>
      </c>
      <c r="C2" s="98"/>
      <c r="D2" s="98"/>
      <c r="E2" s="98"/>
      <c r="F2" s="98"/>
      <c r="G2" s="98"/>
      <c r="H2" s="98"/>
      <c r="I2" s="98"/>
    </row>
    <row r="3" spans="1:9" x14ac:dyDescent="0.2">
      <c r="A3" s="24"/>
      <c r="B3" s="112" t="s">
        <v>63</v>
      </c>
      <c r="C3" s="112"/>
      <c r="D3" s="112"/>
      <c r="E3" s="112"/>
      <c r="F3" s="112"/>
      <c r="G3" s="112"/>
      <c r="H3" s="112"/>
      <c r="I3" s="112"/>
    </row>
    <row r="4" spans="1:9" x14ac:dyDescent="0.2">
      <c r="A4" s="25"/>
      <c r="B4" s="113" t="s">
        <v>68</v>
      </c>
      <c r="C4" s="113"/>
      <c r="D4" s="113"/>
      <c r="E4" s="113"/>
      <c r="F4" s="113"/>
      <c r="G4" s="113"/>
      <c r="H4" s="113"/>
      <c r="I4" s="113"/>
    </row>
    <row r="5" spans="1:9" ht="89.25" customHeight="1" thickBot="1" x14ac:dyDescent="0.25">
      <c r="A5" s="26" t="s">
        <v>6</v>
      </c>
      <c r="B5" s="82" t="s">
        <v>104</v>
      </c>
      <c r="C5" s="82" t="s">
        <v>138</v>
      </c>
      <c r="D5" s="82" t="s">
        <v>105</v>
      </c>
      <c r="E5" s="82" t="s">
        <v>106</v>
      </c>
      <c r="F5" s="82" t="s">
        <v>107</v>
      </c>
      <c r="G5" s="82" t="s">
        <v>108</v>
      </c>
      <c r="H5" s="82" t="s">
        <v>109</v>
      </c>
      <c r="I5" s="82" t="s">
        <v>110</v>
      </c>
    </row>
    <row r="6" spans="1:9" ht="13.5" thickBot="1" x14ac:dyDescent="0.25">
      <c r="A6" s="11"/>
      <c r="B6" s="33"/>
      <c r="C6" s="33"/>
      <c r="D6" s="33"/>
      <c r="E6" s="33"/>
      <c r="F6" s="33"/>
      <c r="G6" s="33"/>
      <c r="H6" s="33"/>
      <c r="I6" s="51"/>
    </row>
    <row r="7" spans="1:9" x14ac:dyDescent="0.2">
      <c r="A7" s="47" t="s">
        <v>26</v>
      </c>
      <c r="B7" s="49"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</row>
    <row r="8" spans="1:9" x14ac:dyDescent="0.2">
      <c r="A8" s="46" t="s">
        <v>27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</row>
    <row r="9" spans="1:9" x14ac:dyDescent="0.2">
      <c r="A9" s="46" t="s">
        <v>28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</row>
    <row r="10" spans="1:9" x14ac:dyDescent="0.2">
      <c r="A10" s="46" t="s">
        <v>29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</row>
    <row r="11" spans="1:9" x14ac:dyDescent="0.2">
      <c r="A11" s="46" t="s">
        <v>30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</row>
    <row r="12" spans="1:9" x14ac:dyDescent="0.2">
      <c r="A12" s="46" t="s">
        <v>31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</row>
    <row r="13" spans="1:9" x14ac:dyDescent="0.2">
      <c r="A13" s="46" t="s">
        <v>32</v>
      </c>
      <c r="B13" s="50">
        <v>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</row>
    <row r="14" spans="1:9" x14ac:dyDescent="0.2">
      <c r="A14" s="46" t="s">
        <v>33</v>
      </c>
      <c r="B14" s="50">
        <v>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</row>
    <row r="15" spans="1:9" x14ac:dyDescent="0.2">
      <c r="A15" s="46" t="s">
        <v>34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</row>
    <row r="16" spans="1:9" x14ac:dyDescent="0.2">
      <c r="A16" s="46" t="s">
        <v>35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</row>
    <row r="17" spans="1:9" x14ac:dyDescent="0.2">
      <c r="A17" s="46" t="s">
        <v>36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</row>
    <row r="18" spans="1:9" x14ac:dyDescent="0.2">
      <c r="A18" s="46" t="s">
        <v>37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</row>
    <row r="19" spans="1:9" x14ac:dyDescent="0.2">
      <c r="A19" s="46" t="s">
        <v>38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</row>
    <row r="20" spans="1:9" x14ac:dyDescent="0.2">
      <c r="A20" s="46" t="s">
        <v>39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</row>
    <row r="21" spans="1:9" x14ac:dyDescent="0.2">
      <c r="A21" s="46" t="s">
        <v>40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</row>
    <row r="22" spans="1:9" x14ac:dyDescent="0.2">
      <c r="A22" s="46" t="s">
        <v>41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</row>
    <row r="23" spans="1:9" x14ac:dyDescent="0.2">
      <c r="A23" s="46" t="s">
        <v>42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</row>
    <row r="24" spans="1:9" x14ac:dyDescent="0.2">
      <c r="A24" s="46" t="s">
        <v>43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</row>
    <row r="25" spans="1:9" x14ac:dyDescent="0.2">
      <c r="A25" s="46" t="s">
        <v>44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</row>
    <row r="26" spans="1:9" x14ac:dyDescent="0.2">
      <c r="A26" s="46" t="s">
        <v>45</v>
      </c>
      <c r="B26" s="50">
        <v>0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</row>
    <row r="27" spans="1:9" x14ac:dyDescent="0.2">
      <c r="A27" s="46" t="s">
        <v>46</v>
      </c>
      <c r="B27" s="50">
        <v>0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</row>
    <row r="28" spans="1:9" x14ac:dyDescent="0.2">
      <c r="A28" s="46" t="s">
        <v>47</v>
      </c>
      <c r="B28" s="50">
        <v>0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</row>
    <row r="29" spans="1:9" x14ac:dyDescent="0.2">
      <c r="A29" s="46" t="s">
        <v>48</v>
      </c>
      <c r="B29" s="50">
        <v>0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</row>
    <row r="30" spans="1:9" x14ac:dyDescent="0.2">
      <c r="A30" s="46" t="s">
        <v>49</v>
      </c>
      <c r="B30" s="50">
        <v>0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</row>
    <row r="31" spans="1:9" x14ac:dyDescent="0.2">
      <c r="A31" s="46" t="s">
        <v>50</v>
      </c>
      <c r="B31" s="50">
        <v>0</v>
      </c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</row>
    <row r="32" spans="1:9" x14ac:dyDescent="0.2">
      <c r="A32" s="46" t="s">
        <v>51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</row>
    <row r="33" spans="1:9" x14ac:dyDescent="0.2">
      <c r="A33" s="46" t="s">
        <v>52</v>
      </c>
      <c r="B33" s="50">
        <v>0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</row>
    <row r="34" spans="1:9" x14ac:dyDescent="0.2">
      <c r="A34" s="46" t="s">
        <v>53</v>
      </c>
      <c r="B34" s="50">
        <v>0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</row>
    <row r="35" spans="1:9" x14ac:dyDescent="0.2">
      <c r="A35" s="46" t="s">
        <v>54</v>
      </c>
      <c r="B35" s="50"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</row>
    <row r="36" spans="1:9" x14ac:dyDescent="0.2">
      <c r="A36" s="46" t="s">
        <v>55</v>
      </c>
      <c r="B36" s="50">
        <v>0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</row>
    <row r="37" spans="1:9" x14ac:dyDescent="0.2">
      <c r="A37" s="46" t="s">
        <v>56</v>
      </c>
      <c r="B37" s="50">
        <v>0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</row>
    <row r="38" spans="1:9" x14ac:dyDescent="0.2">
      <c r="A38" s="46" t="s">
        <v>57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</row>
    <row r="39" spans="1:9" x14ac:dyDescent="0.2">
      <c r="A39" s="52" t="s">
        <v>69</v>
      </c>
      <c r="B39" s="67">
        <v>1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</row>
    <row r="40" spans="1:9" x14ac:dyDescent="0.2">
      <c r="A40" s="8" t="s">
        <v>67</v>
      </c>
      <c r="B40" s="16">
        <f>SUM(B7:B39)</f>
        <v>1</v>
      </c>
      <c r="C40" s="39">
        <f t="shared" ref="C40:I40" si="0">SUM(C7:C39)</f>
        <v>0</v>
      </c>
      <c r="D40" s="16">
        <f t="shared" si="0"/>
        <v>0</v>
      </c>
      <c r="E40" s="16">
        <f t="shared" si="0"/>
        <v>0</v>
      </c>
      <c r="F40" s="16">
        <f t="shared" si="0"/>
        <v>0</v>
      </c>
      <c r="G40" s="16">
        <f t="shared" si="0"/>
        <v>0</v>
      </c>
      <c r="H40" s="16">
        <f t="shared" si="0"/>
        <v>0</v>
      </c>
      <c r="I40" s="16">
        <f t="shared" si="0"/>
        <v>0</v>
      </c>
    </row>
  </sheetData>
  <sheetProtection selectLockedCells="1"/>
  <mergeCells count="4">
    <mergeCell ref="B1:I1"/>
    <mergeCell ref="B2:I2"/>
    <mergeCell ref="B3:I3"/>
    <mergeCell ref="B4:I4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1"/>
  <sheetViews>
    <sheetView zoomScaleNormal="100" zoomScaleSheetLayoutView="100" workbookViewId="0">
      <pane ySplit="6" topLeftCell="A23" activePane="bottomLeft" state="frozen"/>
      <selection activeCell="M25" sqref="M25"/>
      <selection pane="bottomLeft" activeCell="H41" sqref="H41"/>
    </sheetView>
  </sheetViews>
  <sheetFormatPr defaultColWidth="9.140625" defaultRowHeight="12.75" x14ac:dyDescent="0.2"/>
  <cols>
    <col min="1" max="1" width="10.28515625" style="15" bestFit="1" customWidth="1"/>
    <col min="2" max="5" width="8.7109375" style="15" customWidth="1"/>
    <col min="6" max="9" width="8.7109375" style="30" customWidth="1"/>
    <col min="10" max="17" width="8.7109375" style="9" customWidth="1"/>
    <col min="18" max="16384" width="9.140625" style="9"/>
  </cols>
  <sheetData>
    <row r="1" spans="1:9" x14ac:dyDescent="0.2">
      <c r="A1" s="21"/>
      <c r="B1" s="114"/>
      <c r="C1" s="115"/>
      <c r="D1" s="115"/>
      <c r="E1" s="116"/>
      <c r="F1" s="99" t="s">
        <v>16</v>
      </c>
      <c r="G1" s="100"/>
      <c r="H1" s="100"/>
      <c r="I1" s="101"/>
    </row>
    <row r="2" spans="1:9" s="23" customFormat="1" x14ac:dyDescent="0.2">
      <c r="A2" s="22"/>
      <c r="B2" s="102" t="s">
        <v>16</v>
      </c>
      <c r="C2" s="103"/>
      <c r="D2" s="103"/>
      <c r="E2" s="104"/>
      <c r="F2" s="102" t="s">
        <v>18</v>
      </c>
      <c r="G2" s="103"/>
      <c r="H2" s="103"/>
      <c r="I2" s="104"/>
    </row>
    <row r="3" spans="1:9" s="23" customFormat="1" x14ac:dyDescent="0.2">
      <c r="A3" s="24"/>
      <c r="B3" s="108" t="s">
        <v>17</v>
      </c>
      <c r="C3" s="109"/>
      <c r="D3" s="109"/>
      <c r="E3" s="110"/>
      <c r="F3" s="108" t="s">
        <v>25</v>
      </c>
      <c r="G3" s="109"/>
      <c r="H3" s="109"/>
      <c r="I3" s="110"/>
    </row>
    <row r="4" spans="1:9" ht="13.5" customHeight="1" x14ac:dyDescent="0.2">
      <c r="A4" s="25"/>
      <c r="B4" s="1" t="s">
        <v>64</v>
      </c>
      <c r="C4" s="1" t="s">
        <v>1</v>
      </c>
      <c r="D4" s="1" t="s">
        <v>2</v>
      </c>
      <c r="E4" s="1" t="s">
        <v>21</v>
      </c>
      <c r="F4" s="1" t="s">
        <v>65</v>
      </c>
      <c r="G4" s="1" t="s">
        <v>2</v>
      </c>
      <c r="H4" s="1" t="s">
        <v>139</v>
      </c>
      <c r="I4" s="1" t="s">
        <v>1</v>
      </c>
    </row>
    <row r="5" spans="1:9" s="10" customFormat="1" ht="93" customHeight="1" thickBot="1" x14ac:dyDescent="0.25">
      <c r="A5" s="26" t="s">
        <v>6</v>
      </c>
      <c r="B5" s="6" t="s">
        <v>85</v>
      </c>
      <c r="C5" s="6" t="s">
        <v>86</v>
      </c>
      <c r="D5" s="6" t="s">
        <v>87</v>
      </c>
      <c r="E5" s="6" t="s">
        <v>22</v>
      </c>
      <c r="F5" s="6" t="s">
        <v>88</v>
      </c>
      <c r="G5" s="6" t="s">
        <v>89</v>
      </c>
      <c r="H5" s="6" t="s">
        <v>140</v>
      </c>
      <c r="I5" s="6" t="s">
        <v>90</v>
      </c>
    </row>
    <row r="6" spans="1:9" s="14" customFormat="1" ht="13.5" thickBot="1" x14ac:dyDescent="0.25">
      <c r="A6" s="11"/>
      <c r="B6" s="33"/>
      <c r="C6" s="33"/>
      <c r="D6" s="33"/>
      <c r="E6" s="33"/>
      <c r="F6" s="12"/>
      <c r="G6" s="12"/>
      <c r="H6" s="12"/>
      <c r="I6" s="13"/>
    </row>
    <row r="7" spans="1:9" s="14" customFormat="1" x14ac:dyDescent="0.2">
      <c r="A7" s="47" t="s">
        <v>26</v>
      </c>
      <c r="B7" s="49">
        <v>12</v>
      </c>
      <c r="C7" s="49">
        <v>85</v>
      </c>
      <c r="D7" s="49">
        <v>171</v>
      </c>
      <c r="E7" s="49">
        <v>7</v>
      </c>
      <c r="F7" s="49">
        <v>25</v>
      </c>
      <c r="G7" s="49">
        <v>160</v>
      </c>
      <c r="H7" s="49">
        <v>0</v>
      </c>
      <c r="I7" s="49">
        <v>88</v>
      </c>
    </row>
    <row r="8" spans="1:9" s="14" customFormat="1" x14ac:dyDescent="0.2">
      <c r="A8" s="46" t="s">
        <v>27</v>
      </c>
      <c r="B8" s="50">
        <v>18</v>
      </c>
      <c r="C8" s="50">
        <v>50</v>
      </c>
      <c r="D8" s="50">
        <v>209</v>
      </c>
      <c r="E8" s="50">
        <v>1</v>
      </c>
      <c r="F8" s="50">
        <v>18</v>
      </c>
      <c r="G8" s="50">
        <v>210</v>
      </c>
      <c r="H8" s="50">
        <v>0</v>
      </c>
      <c r="I8" s="50">
        <v>45</v>
      </c>
    </row>
    <row r="9" spans="1:9" s="14" customFormat="1" x14ac:dyDescent="0.2">
      <c r="A9" s="46" t="s">
        <v>28</v>
      </c>
      <c r="B9" s="50">
        <v>13</v>
      </c>
      <c r="C9" s="50">
        <v>76</v>
      </c>
      <c r="D9" s="50">
        <v>201</v>
      </c>
      <c r="E9" s="50">
        <v>2</v>
      </c>
      <c r="F9" s="50">
        <v>24</v>
      </c>
      <c r="G9" s="50">
        <v>200</v>
      </c>
      <c r="H9" s="50">
        <v>0</v>
      </c>
      <c r="I9" s="50">
        <v>63</v>
      </c>
    </row>
    <row r="10" spans="1:9" s="14" customFormat="1" x14ac:dyDescent="0.2">
      <c r="A10" s="46" t="s">
        <v>29</v>
      </c>
      <c r="B10" s="50">
        <v>15</v>
      </c>
      <c r="C10" s="50">
        <v>56</v>
      </c>
      <c r="D10" s="50">
        <v>224</v>
      </c>
      <c r="E10" s="50">
        <v>7</v>
      </c>
      <c r="F10" s="50">
        <v>25</v>
      </c>
      <c r="G10" s="50">
        <v>223</v>
      </c>
      <c r="H10" s="50">
        <v>0</v>
      </c>
      <c r="I10" s="50">
        <v>54</v>
      </c>
    </row>
    <row r="11" spans="1:9" s="14" customFormat="1" x14ac:dyDescent="0.2">
      <c r="A11" s="46" t="s">
        <v>30</v>
      </c>
      <c r="B11" s="50">
        <v>14</v>
      </c>
      <c r="C11" s="50">
        <v>46</v>
      </c>
      <c r="D11" s="50">
        <v>184</v>
      </c>
      <c r="E11" s="50">
        <v>5</v>
      </c>
      <c r="F11" s="50">
        <v>21</v>
      </c>
      <c r="G11" s="50">
        <v>181</v>
      </c>
      <c r="H11" s="50">
        <v>0</v>
      </c>
      <c r="I11" s="50">
        <v>41</v>
      </c>
    </row>
    <row r="12" spans="1:9" s="14" customFormat="1" x14ac:dyDescent="0.2">
      <c r="A12" s="46" t="s">
        <v>31</v>
      </c>
      <c r="B12" s="50">
        <v>15</v>
      </c>
      <c r="C12" s="50">
        <v>76</v>
      </c>
      <c r="D12" s="50">
        <v>241</v>
      </c>
      <c r="E12" s="50">
        <v>2</v>
      </c>
      <c r="F12" s="50">
        <v>23</v>
      </c>
      <c r="G12" s="50">
        <v>239</v>
      </c>
      <c r="H12" s="50">
        <v>0</v>
      </c>
      <c r="I12" s="50">
        <v>69</v>
      </c>
    </row>
    <row r="13" spans="1:9" s="14" customFormat="1" x14ac:dyDescent="0.2">
      <c r="A13" s="46" t="s">
        <v>32</v>
      </c>
      <c r="B13" s="50">
        <v>11</v>
      </c>
      <c r="C13" s="50">
        <v>47</v>
      </c>
      <c r="D13" s="50">
        <v>168</v>
      </c>
      <c r="E13" s="50">
        <v>5</v>
      </c>
      <c r="F13" s="50">
        <v>18</v>
      </c>
      <c r="G13" s="50">
        <v>172</v>
      </c>
      <c r="H13" s="50">
        <v>0</v>
      </c>
      <c r="I13" s="50">
        <v>41</v>
      </c>
    </row>
    <row r="14" spans="1:9" s="14" customFormat="1" x14ac:dyDescent="0.2">
      <c r="A14" s="46" t="s">
        <v>33</v>
      </c>
      <c r="B14" s="50">
        <v>12</v>
      </c>
      <c r="C14" s="50">
        <v>63</v>
      </c>
      <c r="D14" s="50">
        <v>271</v>
      </c>
      <c r="E14" s="50">
        <v>4</v>
      </c>
      <c r="F14" s="50">
        <v>13</v>
      </c>
      <c r="G14" s="50">
        <v>264</v>
      </c>
      <c r="H14" s="50">
        <v>0</v>
      </c>
      <c r="I14" s="50">
        <v>64</v>
      </c>
    </row>
    <row r="15" spans="1:9" s="14" customFormat="1" x14ac:dyDescent="0.2">
      <c r="A15" s="46" t="s">
        <v>34</v>
      </c>
      <c r="B15" s="50">
        <v>12</v>
      </c>
      <c r="C15" s="50">
        <v>81</v>
      </c>
      <c r="D15" s="50">
        <v>295</v>
      </c>
      <c r="E15" s="50">
        <v>8</v>
      </c>
      <c r="F15" s="50">
        <v>14</v>
      </c>
      <c r="G15" s="50">
        <v>308</v>
      </c>
      <c r="H15" s="50">
        <v>0</v>
      </c>
      <c r="I15" s="50">
        <v>65</v>
      </c>
    </row>
    <row r="16" spans="1:9" s="14" customFormat="1" x14ac:dyDescent="0.2">
      <c r="A16" s="46" t="s">
        <v>35</v>
      </c>
      <c r="B16" s="50">
        <v>8</v>
      </c>
      <c r="C16" s="50">
        <v>26</v>
      </c>
      <c r="D16" s="50">
        <v>183</v>
      </c>
      <c r="E16" s="50">
        <v>5</v>
      </c>
      <c r="F16" s="50">
        <v>12</v>
      </c>
      <c r="G16" s="50">
        <v>189</v>
      </c>
      <c r="H16" s="50">
        <v>0</v>
      </c>
      <c r="I16" s="50">
        <v>19</v>
      </c>
    </row>
    <row r="17" spans="1:9" s="14" customFormat="1" x14ac:dyDescent="0.2">
      <c r="A17" s="46" t="s">
        <v>36</v>
      </c>
      <c r="B17" s="50">
        <v>7</v>
      </c>
      <c r="C17" s="50">
        <v>33</v>
      </c>
      <c r="D17" s="50">
        <v>168</v>
      </c>
      <c r="E17" s="50">
        <v>1</v>
      </c>
      <c r="F17" s="50">
        <v>13</v>
      </c>
      <c r="G17" s="50">
        <v>159</v>
      </c>
      <c r="H17" s="50">
        <v>0</v>
      </c>
      <c r="I17" s="50">
        <v>31</v>
      </c>
    </row>
    <row r="18" spans="1:9" s="14" customFormat="1" x14ac:dyDescent="0.2">
      <c r="A18" s="46" t="s">
        <v>37</v>
      </c>
      <c r="B18" s="50">
        <v>9</v>
      </c>
      <c r="C18" s="50">
        <v>28</v>
      </c>
      <c r="D18" s="50">
        <v>118</v>
      </c>
      <c r="E18" s="50">
        <v>3</v>
      </c>
      <c r="F18" s="50">
        <v>7</v>
      </c>
      <c r="G18" s="50">
        <v>125</v>
      </c>
      <c r="H18" s="50">
        <v>0</v>
      </c>
      <c r="I18" s="50">
        <v>26</v>
      </c>
    </row>
    <row r="19" spans="1:9" s="14" customFormat="1" x14ac:dyDescent="0.2">
      <c r="A19" s="46" t="s">
        <v>38</v>
      </c>
      <c r="B19" s="50">
        <v>22</v>
      </c>
      <c r="C19" s="50">
        <v>82</v>
      </c>
      <c r="D19" s="50">
        <v>347</v>
      </c>
      <c r="E19" s="50">
        <v>4</v>
      </c>
      <c r="F19" s="50">
        <v>25</v>
      </c>
      <c r="G19" s="50">
        <v>356</v>
      </c>
      <c r="H19" s="50">
        <v>0</v>
      </c>
      <c r="I19" s="50">
        <v>71</v>
      </c>
    </row>
    <row r="20" spans="1:9" s="14" customFormat="1" x14ac:dyDescent="0.2">
      <c r="A20" s="46" t="s">
        <v>39</v>
      </c>
      <c r="B20" s="50">
        <v>4</v>
      </c>
      <c r="C20" s="50">
        <v>33</v>
      </c>
      <c r="D20" s="50">
        <v>248</v>
      </c>
      <c r="E20" s="50">
        <v>5</v>
      </c>
      <c r="F20" s="50">
        <v>14</v>
      </c>
      <c r="G20" s="50">
        <v>244</v>
      </c>
      <c r="H20" s="50">
        <v>0</v>
      </c>
      <c r="I20" s="50">
        <v>31</v>
      </c>
    </row>
    <row r="21" spans="1:9" s="14" customFormat="1" x14ac:dyDescent="0.2">
      <c r="A21" s="46" t="s">
        <v>40</v>
      </c>
      <c r="B21" s="50">
        <v>22</v>
      </c>
      <c r="C21" s="50">
        <v>43</v>
      </c>
      <c r="D21" s="50">
        <v>294</v>
      </c>
      <c r="E21" s="50">
        <v>0</v>
      </c>
      <c r="F21" s="50">
        <v>15</v>
      </c>
      <c r="G21" s="50">
        <v>291</v>
      </c>
      <c r="H21" s="50">
        <v>0</v>
      </c>
      <c r="I21" s="50">
        <v>48</v>
      </c>
    </row>
    <row r="22" spans="1:9" s="14" customFormat="1" x14ac:dyDescent="0.2">
      <c r="A22" s="46" t="s">
        <v>41</v>
      </c>
      <c r="B22" s="50">
        <v>9</v>
      </c>
      <c r="C22" s="50">
        <v>44</v>
      </c>
      <c r="D22" s="50">
        <v>192</v>
      </c>
      <c r="E22" s="50">
        <v>3</v>
      </c>
      <c r="F22" s="50">
        <v>12</v>
      </c>
      <c r="G22" s="50">
        <v>195</v>
      </c>
      <c r="H22" s="50">
        <v>0</v>
      </c>
      <c r="I22" s="50">
        <v>38</v>
      </c>
    </row>
    <row r="23" spans="1:9" s="14" customFormat="1" x14ac:dyDescent="0.2">
      <c r="A23" s="46" t="s">
        <v>42</v>
      </c>
      <c r="B23" s="50">
        <v>11</v>
      </c>
      <c r="C23" s="50">
        <v>38</v>
      </c>
      <c r="D23" s="50">
        <v>297</v>
      </c>
      <c r="E23" s="50">
        <v>1</v>
      </c>
      <c r="F23" s="50">
        <v>15</v>
      </c>
      <c r="G23" s="50">
        <v>297</v>
      </c>
      <c r="H23" s="50">
        <v>0</v>
      </c>
      <c r="I23" s="50">
        <v>29</v>
      </c>
    </row>
    <row r="24" spans="1:9" s="14" customFormat="1" x14ac:dyDescent="0.2">
      <c r="A24" s="46" t="s">
        <v>43</v>
      </c>
      <c r="B24" s="50">
        <v>9</v>
      </c>
      <c r="C24" s="50">
        <v>35</v>
      </c>
      <c r="D24" s="50">
        <v>232</v>
      </c>
      <c r="E24" s="50">
        <v>1</v>
      </c>
      <c r="F24" s="50">
        <v>13</v>
      </c>
      <c r="G24" s="50">
        <v>225</v>
      </c>
      <c r="H24" s="50">
        <v>0</v>
      </c>
      <c r="I24" s="50">
        <v>35</v>
      </c>
    </row>
    <row r="25" spans="1:9" s="14" customFormat="1" x14ac:dyDescent="0.2">
      <c r="A25" s="46" t="s">
        <v>44</v>
      </c>
      <c r="B25" s="50">
        <v>12</v>
      </c>
      <c r="C25" s="50">
        <v>48</v>
      </c>
      <c r="D25" s="50">
        <v>307</v>
      </c>
      <c r="E25" s="50">
        <v>4</v>
      </c>
      <c r="F25" s="50">
        <v>16</v>
      </c>
      <c r="G25" s="50">
        <v>309</v>
      </c>
      <c r="H25" s="50">
        <v>0</v>
      </c>
      <c r="I25" s="50">
        <v>44</v>
      </c>
    </row>
    <row r="26" spans="1:9" s="14" customFormat="1" x14ac:dyDescent="0.2">
      <c r="A26" s="46" t="s">
        <v>45</v>
      </c>
      <c r="B26" s="50">
        <v>16</v>
      </c>
      <c r="C26" s="50">
        <v>42</v>
      </c>
      <c r="D26" s="50">
        <v>299</v>
      </c>
      <c r="E26" s="50">
        <v>2</v>
      </c>
      <c r="F26" s="50">
        <v>11</v>
      </c>
      <c r="G26" s="50">
        <v>305</v>
      </c>
      <c r="H26" s="50">
        <v>0</v>
      </c>
      <c r="I26" s="50">
        <v>36</v>
      </c>
    </row>
    <row r="27" spans="1:9" s="14" customFormat="1" x14ac:dyDescent="0.2">
      <c r="A27" s="46" t="s">
        <v>46</v>
      </c>
      <c r="B27" s="50">
        <v>9</v>
      </c>
      <c r="C27" s="50">
        <v>72</v>
      </c>
      <c r="D27" s="50">
        <v>395</v>
      </c>
      <c r="E27" s="50">
        <v>5</v>
      </c>
      <c r="F27" s="50">
        <v>17</v>
      </c>
      <c r="G27" s="50">
        <v>396</v>
      </c>
      <c r="H27" s="50">
        <v>0</v>
      </c>
      <c r="I27" s="50">
        <v>58</v>
      </c>
    </row>
    <row r="28" spans="1:9" s="14" customFormat="1" x14ac:dyDescent="0.2">
      <c r="A28" s="46" t="s">
        <v>47</v>
      </c>
      <c r="B28" s="50">
        <v>3</v>
      </c>
      <c r="C28" s="50">
        <v>70</v>
      </c>
      <c r="D28" s="50">
        <v>299</v>
      </c>
      <c r="E28" s="50">
        <v>3</v>
      </c>
      <c r="F28" s="50">
        <v>11</v>
      </c>
      <c r="G28" s="50">
        <v>299</v>
      </c>
      <c r="H28" s="50">
        <v>0</v>
      </c>
      <c r="I28" s="50">
        <v>58</v>
      </c>
    </row>
    <row r="29" spans="1:9" s="14" customFormat="1" x14ac:dyDescent="0.2">
      <c r="A29" s="46" t="s">
        <v>48</v>
      </c>
      <c r="B29" s="50">
        <v>2</v>
      </c>
      <c r="C29" s="50">
        <v>19</v>
      </c>
      <c r="D29" s="50">
        <v>83</v>
      </c>
      <c r="E29" s="50">
        <v>2</v>
      </c>
      <c r="F29" s="50">
        <v>1</v>
      </c>
      <c r="G29" s="50">
        <v>86</v>
      </c>
      <c r="H29" s="50">
        <v>0</v>
      </c>
      <c r="I29" s="50">
        <v>17</v>
      </c>
    </row>
    <row r="30" spans="1:9" s="14" customFormat="1" x14ac:dyDescent="0.2">
      <c r="A30" s="46" t="s">
        <v>49</v>
      </c>
      <c r="B30" s="50">
        <v>8</v>
      </c>
      <c r="C30" s="50">
        <v>32</v>
      </c>
      <c r="D30" s="50">
        <v>239</v>
      </c>
      <c r="E30" s="50">
        <v>1</v>
      </c>
      <c r="F30" s="50">
        <v>9</v>
      </c>
      <c r="G30" s="50">
        <v>241</v>
      </c>
      <c r="H30" s="50">
        <v>0</v>
      </c>
      <c r="I30" s="50">
        <v>25</v>
      </c>
    </row>
    <row r="31" spans="1:9" s="14" customFormat="1" x14ac:dyDescent="0.2">
      <c r="A31" s="46" t="s">
        <v>50</v>
      </c>
      <c r="B31" s="50">
        <v>5</v>
      </c>
      <c r="C31" s="50">
        <v>31</v>
      </c>
      <c r="D31" s="50">
        <v>253</v>
      </c>
      <c r="E31" s="50">
        <v>3</v>
      </c>
      <c r="F31" s="50">
        <v>11</v>
      </c>
      <c r="G31" s="50">
        <v>250</v>
      </c>
      <c r="H31" s="50">
        <v>0</v>
      </c>
      <c r="I31" s="50">
        <v>25</v>
      </c>
    </row>
    <row r="32" spans="1:9" s="14" customFormat="1" x14ac:dyDescent="0.2">
      <c r="A32" s="46" t="s">
        <v>51</v>
      </c>
      <c r="B32" s="50">
        <v>2</v>
      </c>
      <c r="C32" s="50">
        <v>374</v>
      </c>
      <c r="D32" s="50">
        <v>91</v>
      </c>
      <c r="E32" s="50">
        <v>3</v>
      </c>
      <c r="F32" s="50">
        <v>10</v>
      </c>
      <c r="G32" s="50">
        <v>102</v>
      </c>
      <c r="H32" s="50">
        <v>0</v>
      </c>
      <c r="I32" s="50">
        <v>358</v>
      </c>
    </row>
    <row r="33" spans="1:9" s="14" customFormat="1" x14ac:dyDescent="0.2">
      <c r="A33" s="46" t="s">
        <v>52</v>
      </c>
      <c r="B33" s="50">
        <v>4</v>
      </c>
      <c r="C33" s="50">
        <v>15</v>
      </c>
      <c r="D33" s="50">
        <v>118</v>
      </c>
      <c r="E33" s="50">
        <v>4</v>
      </c>
      <c r="F33" s="50">
        <v>1</v>
      </c>
      <c r="G33" s="50">
        <v>127</v>
      </c>
      <c r="H33" s="50">
        <v>0</v>
      </c>
      <c r="I33" s="50">
        <v>15</v>
      </c>
    </row>
    <row r="34" spans="1:9" s="14" customFormat="1" ht="14.45" customHeight="1" x14ac:dyDescent="0.2">
      <c r="A34" s="46" t="s">
        <v>53</v>
      </c>
      <c r="B34" s="50">
        <v>2</v>
      </c>
      <c r="C34" s="50">
        <v>25</v>
      </c>
      <c r="D34" s="50">
        <v>154</v>
      </c>
      <c r="E34" s="50">
        <v>3</v>
      </c>
      <c r="F34" s="50">
        <v>5</v>
      </c>
      <c r="G34" s="50">
        <v>155</v>
      </c>
      <c r="H34" s="50">
        <v>0</v>
      </c>
      <c r="I34" s="50">
        <v>20</v>
      </c>
    </row>
    <row r="35" spans="1:9" s="14" customFormat="1" x14ac:dyDescent="0.2">
      <c r="A35" s="46" t="s">
        <v>54</v>
      </c>
      <c r="B35" s="50">
        <v>2</v>
      </c>
      <c r="C35" s="50">
        <v>16</v>
      </c>
      <c r="D35" s="50">
        <v>88</v>
      </c>
      <c r="E35" s="50">
        <v>1</v>
      </c>
      <c r="F35" s="50">
        <v>3</v>
      </c>
      <c r="G35" s="50">
        <v>86</v>
      </c>
      <c r="H35" s="50">
        <v>0</v>
      </c>
      <c r="I35" s="50">
        <v>17</v>
      </c>
    </row>
    <row r="36" spans="1:9" s="28" customFormat="1" x14ac:dyDescent="0.2">
      <c r="A36" s="46" t="s">
        <v>55</v>
      </c>
      <c r="B36" s="50">
        <v>1</v>
      </c>
      <c r="C36" s="50">
        <v>12</v>
      </c>
      <c r="D36" s="50">
        <v>53</v>
      </c>
      <c r="E36" s="50">
        <v>0</v>
      </c>
      <c r="F36" s="50">
        <v>5</v>
      </c>
      <c r="G36" s="50">
        <v>52</v>
      </c>
      <c r="H36" s="50">
        <v>0</v>
      </c>
      <c r="I36" s="50">
        <v>9</v>
      </c>
    </row>
    <row r="37" spans="1:9" s="28" customFormat="1" x14ac:dyDescent="0.2">
      <c r="A37" s="46" t="s">
        <v>56</v>
      </c>
      <c r="B37" s="50">
        <v>5</v>
      </c>
      <c r="C37" s="50">
        <v>39</v>
      </c>
      <c r="D37" s="50">
        <v>135</v>
      </c>
      <c r="E37" s="50">
        <v>1</v>
      </c>
      <c r="F37" s="50">
        <v>13</v>
      </c>
      <c r="G37" s="50">
        <v>133</v>
      </c>
      <c r="H37" s="50">
        <v>0</v>
      </c>
      <c r="I37" s="50">
        <v>26</v>
      </c>
    </row>
    <row r="38" spans="1:9" s="14" customFormat="1" x14ac:dyDescent="0.2">
      <c r="A38" s="46" t="s">
        <v>57</v>
      </c>
      <c r="B38" s="50">
        <v>2</v>
      </c>
      <c r="C38" s="50">
        <v>26</v>
      </c>
      <c r="D38" s="50">
        <v>51</v>
      </c>
      <c r="E38" s="50">
        <v>2</v>
      </c>
      <c r="F38" s="50">
        <v>3</v>
      </c>
      <c r="G38" s="50">
        <v>51</v>
      </c>
      <c r="H38" s="50">
        <v>0</v>
      </c>
      <c r="I38" s="50">
        <v>25</v>
      </c>
    </row>
    <row r="39" spans="1:9" s="14" customFormat="1" x14ac:dyDescent="0.2">
      <c r="A39" s="52" t="s">
        <v>69</v>
      </c>
      <c r="B39" s="67">
        <v>388</v>
      </c>
      <c r="C39" s="67">
        <v>4747</v>
      </c>
      <c r="D39" s="67">
        <v>6879</v>
      </c>
      <c r="E39" s="67">
        <v>57</v>
      </c>
      <c r="F39" s="67">
        <v>437</v>
      </c>
      <c r="G39" s="67">
        <v>6895</v>
      </c>
      <c r="H39" s="67">
        <v>0</v>
      </c>
      <c r="I39" s="67">
        <v>4586</v>
      </c>
    </row>
    <row r="40" spans="1:9" s="14" customFormat="1" x14ac:dyDescent="0.2">
      <c r="A40" s="8" t="s">
        <v>0</v>
      </c>
      <c r="B40" s="16">
        <f t="shared" ref="B40:I40" si="0">SUM(B7:B39)</f>
        <v>684</v>
      </c>
      <c r="C40" s="16">
        <f t="shared" si="0"/>
        <v>6510</v>
      </c>
      <c r="D40" s="16">
        <f t="shared" si="0"/>
        <v>13487</v>
      </c>
      <c r="E40" s="16">
        <f t="shared" si="0"/>
        <v>155</v>
      </c>
      <c r="F40" s="16">
        <f t="shared" si="0"/>
        <v>860</v>
      </c>
      <c r="G40" s="16">
        <f t="shared" si="0"/>
        <v>13525</v>
      </c>
      <c r="H40" s="16">
        <f t="shared" si="0"/>
        <v>0</v>
      </c>
      <c r="I40" s="16">
        <f t="shared" si="0"/>
        <v>6177</v>
      </c>
    </row>
    <row r="41" spans="1:9" s="14" customFormat="1" x14ac:dyDescent="0.2">
      <c r="A41" s="15"/>
      <c r="B41" s="15"/>
      <c r="C41" s="15"/>
      <c r="D41" s="15"/>
      <c r="E41" s="15"/>
      <c r="F41" s="30"/>
      <c r="G41" s="30"/>
      <c r="H41" s="30"/>
      <c r="I41" s="30"/>
    </row>
    <row r="42" spans="1:9" s="14" customFormat="1" x14ac:dyDescent="0.2">
      <c r="A42" s="15"/>
      <c r="B42" s="15"/>
      <c r="C42" s="15"/>
      <c r="D42" s="15"/>
      <c r="E42" s="15"/>
      <c r="F42" s="30"/>
      <c r="G42" s="30"/>
      <c r="H42" s="30"/>
      <c r="I42" s="30"/>
    </row>
    <row r="43" spans="1:9" s="14" customFormat="1" x14ac:dyDescent="0.2">
      <c r="A43" s="15"/>
      <c r="B43" s="15"/>
      <c r="C43" s="15"/>
      <c r="D43" s="15"/>
      <c r="E43" s="15"/>
      <c r="F43" s="30"/>
      <c r="G43" s="30"/>
      <c r="H43" s="30"/>
      <c r="I43" s="30"/>
    </row>
    <row r="44" spans="1:9" s="14" customFormat="1" x14ac:dyDescent="0.2">
      <c r="A44" s="15"/>
      <c r="B44" s="15"/>
      <c r="C44" s="15"/>
      <c r="D44" s="15"/>
      <c r="E44" s="15"/>
      <c r="F44" s="30"/>
      <c r="G44" s="30"/>
      <c r="H44" s="30"/>
      <c r="I44" s="30"/>
    </row>
    <row r="45" spans="1:9" s="14" customFormat="1" x14ac:dyDescent="0.2">
      <c r="A45" s="15"/>
      <c r="B45" s="15"/>
      <c r="C45" s="15"/>
      <c r="D45" s="15"/>
      <c r="E45" s="15"/>
      <c r="F45" s="30"/>
      <c r="G45" s="30"/>
      <c r="H45" s="30"/>
      <c r="I45" s="30"/>
    </row>
    <row r="46" spans="1:9" s="14" customFormat="1" ht="14.45" customHeight="1" x14ac:dyDescent="0.2">
      <c r="A46" s="15"/>
      <c r="B46" s="15"/>
      <c r="C46" s="15"/>
      <c r="D46" s="15"/>
      <c r="E46" s="15"/>
      <c r="F46" s="30"/>
      <c r="G46" s="30"/>
      <c r="H46" s="30"/>
      <c r="I46" s="30"/>
    </row>
    <row r="47" spans="1:9" s="14" customFormat="1" x14ac:dyDescent="0.2">
      <c r="A47" s="15"/>
      <c r="B47" s="15"/>
      <c r="C47" s="15"/>
      <c r="D47" s="15"/>
      <c r="E47" s="15"/>
      <c r="F47" s="30"/>
      <c r="G47" s="30"/>
      <c r="H47" s="30"/>
      <c r="I47" s="30"/>
    </row>
    <row r="48" spans="1:9" s="28" customFormat="1" x14ac:dyDescent="0.2">
      <c r="A48" s="15"/>
      <c r="B48" s="15"/>
      <c r="C48" s="15"/>
      <c r="D48" s="15"/>
      <c r="E48" s="15"/>
      <c r="F48" s="30"/>
      <c r="G48" s="30"/>
      <c r="H48" s="30"/>
      <c r="I48" s="30"/>
    </row>
    <row r="49" spans="1:9" s="28" customFormat="1" x14ac:dyDescent="0.2">
      <c r="A49" s="15"/>
      <c r="B49" s="15"/>
      <c r="C49" s="15"/>
      <c r="D49" s="15"/>
      <c r="E49" s="15"/>
      <c r="F49" s="30"/>
      <c r="G49" s="30"/>
      <c r="H49" s="30"/>
      <c r="I49" s="30"/>
    </row>
    <row r="50" spans="1:9" s="28" customFormat="1" x14ac:dyDescent="0.2">
      <c r="A50" s="15"/>
      <c r="B50" s="15"/>
      <c r="C50" s="15"/>
      <c r="D50" s="15"/>
      <c r="E50" s="15"/>
      <c r="F50" s="30"/>
      <c r="G50" s="30"/>
      <c r="H50" s="30"/>
      <c r="I50" s="30"/>
    </row>
    <row r="51" spans="1:9" s="28" customFormat="1" x14ac:dyDescent="0.2">
      <c r="A51" s="15"/>
      <c r="B51" s="15"/>
      <c r="C51" s="15"/>
      <c r="D51" s="15"/>
      <c r="E51" s="15"/>
      <c r="F51" s="30"/>
      <c r="G51" s="30"/>
      <c r="H51" s="30"/>
      <c r="I51" s="30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00" workbookViewId="0">
      <pane ySplit="6" topLeftCell="A7" activePane="bottomLeft" state="frozen"/>
      <selection activeCell="M25" sqref="M25"/>
      <selection pane="bottomLeft" activeCell="J38" sqref="J38"/>
    </sheetView>
  </sheetViews>
  <sheetFormatPr defaultColWidth="9.140625" defaultRowHeight="12.75" x14ac:dyDescent="0.2"/>
  <cols>
    <col min="1" max="1" width="10.28515625" style="15" bestFit="1" customWidth="1"/>
    <col min="2" max="15" width="8.7109375" style="9" customWidth="1"/>
    <col min="16" max="16384" width="9.140625" style="9"/>
  </cols>
  <sheetData>
    <row r="1" spans="1:9" x14ac:dyDescent="0.2">
      <c r="A1" s="34"/>
      <c r="B1" s="99"/>
      <c r="C1" s="101"/>
      <c r="D1" s="114"/>
      <c r="E1" s="115"/>
      <c r="F1" s="115"/>
      <c r="G1" s="115"/>
      <c r="H1" s="116"/>
    </row>
    <row r="2" spans="1:9" x14ac:dyDescent="0.2">
      <c r="A2" s="37"/>
      <c r="B2" s="102" t="s">
        <v>77</v>
      </c>
      <c r="C2" s="104"/>
      <c r="D2" s="102" t="s">
        <v>4</v>
      </c>
      <c r="E2" s="103"/>
      <c r="F2" s="103"/>
      <c r="G2" s="103"/>
      <c r="H2" s="104"/>
    </row>
    <row r="3" spans="1:9" x14ac:dyDescent="0.2">
      <c r="A3" s="24"/>
      <c r="B3" s="102" t="s">
        <v>78</v>
      </c>
      <c r="C3" s="117"/>
      <c r="D3" s="102" t="s">
        <v>5</v>
      </c>
      <c r="E3" s="103"/>
      <c r="F3" s="103"/>
      <c r="G3" s="103"/>
      <c r="H3" s="104"/>
      <c r="I3" s="23"/>
    </row>
    <row r="4" spans="1:9" x14ac:dyDescent="0.2">
      <c r="A4" s="25"/>
      <c r="B4" s="108" t="s">
        <v>91</v>
      </c>
      <c r="C4" s="110"/>
      <c r="D4" s="118"/>
      <c r="E4" s="119"/>
      <c r="F4" s="119"/>
      <c r="G4" s="119"/>
      <c r="H4" s="120"/>
    </row>
    <row r="5" spans="1:9" ht="93" customHeight="1" thickBot="1" x14ac:dyDescent="0.25">
      <c r="A5" s="26" t="s">
        <v>6</v>
      </c>
      <c r="B5" s="4" t="s">
        <v>70</v>
      </c>
      <c r="C5" s="4" t="s">
        <v>71</v>
      </c>
      <c r="D5" s="6" t="s">
        <v>9</v>
      </c>
      <c r="E5" s="6" t="s">
        <v>10</v>
      </c>
      <c r="F5" s="6" t="s">
        <v>13</v>
      </c>
      <c r="G5" s="6" t="s">
        <v>14</v>
      </c>
      <c r="H5" s="3" t="s">
        <v>11</v>
      </c>
      <c r="I5" s="10"/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3"/>
      <c r="I6" s="14"/>
    </row>
    <row r="7" spans="1:9" x14ac:dyDescent="0.2">
      <c r="A7" s="47" t="s">
        <v>26</v>
      </c>
      <c r="B7" s="27">
        <v>184</v>
      </c>
      <c r="C7" s="18">
        <v>71</v>
      </c>
      <c r="D7" s="58">
        <v>688</v>
      </c>
      <c r="E7" s="18">
        <v>133</v>
      </c>
      <c r="F7" s="42">
        <f t="shared" ref="F7:F38" si="0">IF(D7&lt;&gt;0,E7+D7,"")</f>
        <v>821</v>
      </c>
      <c r="G7" s="18">
        <v>285</v>
      </c>
      <c r="H7" s="89">
        <f t="shared" ref="H7:H38" si="1">IF(G7&lt;&gt;0,G7/F7,"")</f>
        <v>0.34713763702801459</v>
      </c>
      <c r="I7" s="14"/>
    </row>
    <row r="8" spans="1:9" x14ac:dyDescent="0.2">
      <c r="A8" s="46" t="s">
        <v>27</v>
      </c>
      <c r="B8" s="29">
        <v>175</v>
      </c>
      <c r="C8" s="65">
        <v>68</v>
      </c>
      <c r="D8" s="59">
        <v>820</v>
      </c>
      <c r="E8" s="20">
        <v>102</v>
      </c>
      <c r="F8" s="43">
        <f t="shared" si="0"/>
        <v>922</v>
      </c>
      <c r="G8" s="20">
        <v>284</v>
      </c>
      <c r="H8" s="89">
        <f t="shared" si="1"/>
        <v>0.30802603036876358</v>
      </c>
      <c r="I8" s="14"/>
    </row>
    <row r="9" spans="1:9" x14ac:dyDescent="0.2">
      <c r="A9" s="46" t="s">
        <v>28</v>
      </c>
      <c r="B9" s="29">
        <v>190</v>
      </c>
      <c r="C9" s="65">
        <v>70</v>
      </c>
      <c r="D9" s="59">
        <v>937</v>
      </c>
      <c r="E9" s="20">
        <v>122</v>
      </c>
      <c r="F9" s="43">
        <f t="shared" si="0"/>
        <v>1059</v>
      </c>
      <c r="G9" s="20">
        <v>307</v>
      </c>
      <c r="H9" s="89">
        <f t="shared" si="1"/>
        <v>0.28989612842304058</v>
      </c>
      <c r="I9" s="14"/>
    </row>
    <row r="10" spans="1:9" x14ac:dyDescent="0.2">
      <c r="A10" s="46" t="s">
        <v>29</v>
      </c>
      <c r="B10" s="29">
        <v>207</v>
      </c>
      <c r="C10" s="65">
        <v>68</v>
      </c>
      <c r="D10" s="59">
        <v>787</v>
      </c>
      <c r="E10" s="20">
        <v>70</v>
      </c>
      <c r="F10" s="43">
        <f t="shared" si="0"/>
        <v>857</v>
      </c>
      <c r="G10" s="20">
        <v>305</v>
      </c>
      <c r="H10" s="89">
        <f t="shared" si="1"/>
        <v>0.35589264877479582</v>
      </c>
      <c r="I10" s="14"/>
    </row>
    <row r="11" spans="1:9" x14ac:dyDescent="0.2">
      <c r="A11" s="46" t="s">
        <v>30</v>
      </c>
      <c r="B11" s="29">
        <v>157</v>
      </c>
      <c r="C11" s="65">
        <v>62</v>
      </c>
      <c r="D11" s="59">
        <v>656</v>
      </c>
      <c r="E11" s="20">
        <v>73</v>
      </c>
      <c r="F11" s="43">
        <f t="shared" si="0"/>
        <v>729</v>
      </c>
      <c r="G11" s="20">
        <v>262</v>
      </c>
      <c r="H11" s="89">
        <f t="shared" si="1"/>
        <v>0.35939643347050754</v>
      </c>
      <c r="I11" s="14"/>
    </row>
    <row r="12" spans="1:9" x14ac:dyDescent="0.2">
      <c r="A12" s="46" t="s">
        <v>31</v>
      </c>
      <c r="B12" s="29">
        <v>206</v>
      </c>
      <c r="C12" s="65">
        <v>101</v>
      </c>
      <c r="D12" s="59">
        <v>1026</v>
      </c>
      <c r="E12" s="20">
        <v>116</v>
      </c>
      <c r="F12" s="43">
        <f t="shared" si="0"/>
        <v>1142</v>
      </c>
      <c r="G12" s="20">
        <v>343</v>
      </c>
      <c r="H12" s="89">
        <f t="shared" si="1"/>
        <v>0.30035026269702275</v>
      </c>
      <c r="I12" s="14"/>
    </row>
    <row r="13" spans="1:9" x14ac:dyDescent="0.2">
      <c r="A13" s="46" t="s">
        <v>32</v>
      </c>
      <c r="B13" s="29">
        <v>150</v>
      </c>
      <c r="C13" s="65">
        <v>62</v>
      </c>
      <c r="D13" s="59">
        <v>642</v>
      </c>
      <c r="E13" s="20">
        <v>72</v>
      </c>
      <c r="F13" s="43">
        <f t="shared" si="0"/>
        <v>714</v>
      </c>
      <c r="G13" s="20">
        <v>236</v>
      </c>
      <c r="H13" s="89">
        <f t="shared" si="1"/>
        <v>0.33053221288515405</v>
      </c>
      <c r="I13" s="14"/>
    </row>
    <row r="14" spans="1:9" x14ac:dyDescent="0.2">
      <c r="A14" s="46" t="s">
        <v>33</v>
      </c>
      <c r="B14" s="29">
        <v>211</v>
      </c>
      <c r="C14" s="65">
        <v>105</v>
      </c>
      <c r="D14" s="59">
        <v>1205</v>
      </c>
      <c r="E14" s="20">
        <v>63</v>
      </c>
      <c r="F14" s="43">
        <f t="shared" si="0"/>
        <v>1268</v>
      </c>
      <c r="G14" s="20">
        <v>356</v>
      </c>
      <c r="H14" s="89">
        <f t="shared" si="1"/>
        <v>0.28075709779179808</v>
      </c>
      <c r="I14" s="14"/>
    </row>
    <row r="15" spans="1:9" x14ac:dyDescent="0.2">
      <c r="A15" s="46" t="s">
        <v>34</v>
      </c>
      <c r="B15" s="29">
        <v>244</v>
      </c>
      <c r="C15" s="65">
        <v>114</v>
      </c>
      <c r="D15" s="59">
        <v>1297</v>
      </c>
      <c r="E15" s="20">
        <v>108</v>
      </c>
      <c r="F15" s="43">
        <f t="shared" si="0"/>
        <v>1405</v>
      </c>
      <c r="G15" s="20">
        <v>411</v>
      </c>
      <c r="H15" s="89">
        <f t="shared" si="1"/>
        <v>0.29252669039145907</v>
      </c>
      <c r="I15" s="14"/>
    </row>
    <row r="16" spans="1:9" x14ac:dyDescent="0.2">
      <c r="A16" s="46" t="s">
        <v>35</v>
      </c>
      <c r="B16" s="29">
        <v>165</v>
      </c>
      <c r="C16" s="65">
        <v>44</v>
      </c>
      <c r="D16" s="59">
        <v>638</v>
      </c>
      <c r="E16" s="20">
        <v>63</v>
      </c>
      <c r="F16" s="43">
        <f t="shared" si="0"/>
        <v>701</v>
      </c>
      <c r="G16" s="20">
        <v>228</v>
      </c>
      <c r="H16" s="89">
        <f t="shared" si="1"/>
        <v>0.3252496433666191</v>
      </c>
      <c r="I16" s="14"/>
    </row>
    <row r="17" spans="1:9" x14ac:dyDescent="0.2">
      <c r="A17" s="46" t="s">
        <v>36</v>
      </c>
      <c r="B17" s="29">
        <v>126</v>
      </c>
      <c r="C17" s="65">
        <v>60</v>
      </c>
      <c r="D17" s="59">
        <v>1037</v>
      </c>
      <c r="E17" s="20">
        <v>76</v>
      </c>
      <c r="F17" s="43">
        <f t="shared" si="0"/>
        <v>1113</v>
      </c>
      <c r="G17" s="20">
        <v>215</v>
      </c>
      <c r="H17" s="89">
        <f t="shared" si="1"/>
        <v>0.1931716082659479</v>
      </c>
      <c r="I17" s="14"/>
    </row>
    <row r="18" spans="1:9" x14ac:dyDescent="0.2">
      <c r="A18" s="46" t="s">
        <v>37</v>
      </c>
      <c r="B18" s="29">
        <v>95</v>
      </c>
      <c r="C18" s="65">
        <v>49</v>
      </c>
      <c r="D18" s="59">
        <v>428</v>
      </c>
      <c r="E18" s="20">
        <v>43</v>
      </c>
      <c r="F18" s="43">
        <f t="shared" si="0"/>
        <v>471</v>
      </c>
      <c r="G18" s="20">
        <v>161</v>
      </c>
      <c r="H18" s="89">
        <f t="shared" si="1"/>
        <v>0.34182590233545646</v>
      </c>
      <c r="I18" s="14"/>
    </row>
    <row r="19" spans="1:9" x14ac:dyDescent="0.2">
      <c r="A19" s="46" t="s">
        <v>38</v>
      </c>
      <c r="B19" s="29">
        <v>294</v>
      </c>
      <c r="C19" s="65">
        <v>133</v>
      </c>
      <c r="D19" s="59">
        <v>783</v>
      </c>
      <c r="E19" s="20">
        <v>78</v>
      </c>
      <c r="F19" s="43">
        <f t="shared" si="0"/>
        <v>861</v>
      </c>
      <c r="G19" s="20">
        <v>478</v>
      </c>
      <c r="H19" s="89">
        <f t="shared" si="1"/>
        <v>0.5551684088269454</v>
      </c>
      <c r="I19" s="14"/>
    </row>
    <row r="20" spans="1:9" x14ac:dyDescent="0.2">
      <c r="A20" s="46" t="s">
        <v>39</v>
      </c>
      <c r="B20" s="29">
        <v>180</v>
      </c>
      <c r="C20" s="65">
        <v>83</v>
      </c>
      <c r="D20" s="59">
        <v>776</v>
      </c>
      <c r="E20" s="20">
        <v>74</v>
      </c>
      <c r="F20" s="43">
        <f t="shared" si="0"/>
        <v>850</v>
      </c>
      <c r="G20" s="20">
        <v>297</v>
      </c>
      <c r="H20" s="89">
        <f t="shared" si="1"/>
        <v>0.34941176470588237</v>
      </c>
      <c r="I20" s="14"/>
    </row>
    <row r="21" spans="1:9" x14ac:dyDescent="0.2">
      <c r="A21" s="46" t="s">
        <v>40</v>
      </c>
      <c r="B21" s="29">
        <v>202</v>
      </c>
      <c r="C21" s="65">
        <v>104</v>
      </c>
      <c r="D21" s="59">
        <v>677</v>
      </c>
      <c r="E21" s="20">
        <v>53</v>
      </c>
      <c r="F21" s="43">
        <f t="shared" si="0"/>
        <v>730</v>
      </c>
      <c r="G21" s="20">
        <v>366</v>
      </c>
      <c r="H21" s="89">
        <f t="shared" si="1"/>
        <v>0.50136986301369868</v>
      </c>
      <c r="I21" s="14"/>
    </row>
    <row r="22" spans="1:9" x14ac:dyDescent="0.2">
      <c r="A22" s="46" t="s">
        <v>41</v>
      </c>
      <c r="B22" s="29">
        <v>168</v>
      </c>
      <c r="C22" s="65">
        <v>57</v>
      </c>
      <c r="D22" s="59">
        <v>833</v>
      </c>
      <c r="E22" s="20">
        <v>75</v>
      </c>
      <c r="F22" s="43">
        <f t="shared" si="0"/>
        <v>908</v>
      </c>
      <c r="G22" s="20">
        <v>255</v>
      </c>
      <c r="H22" s="89">
        <f t="shared" si="1"/>
        <v>0.28083700440528636</v>
      </c>
      <c r="I22" s="14"/>
    </row>
    <row r="23" spans="1:9" x14ac:dyDescent="0.2">
      <c r="A23" s="46" t="s">
        <v>42</v>
      </c>
      <c r="B23" s="29">
        <v>213</v>
      </c>
      <c r="C23" s="65">
        <v>104</v>
      </c>
      <c r="D23" s="59">
        <v>975</v>
      </c>
      <c r="E23" s="20">
        <v>82</v>
      </c>
      <c r="F23" s="43">
        <f t="shared" si="0"/>
        <v>1057</v>
      </c>
      <c r="G23" s="20">
        <v>354</v>
      </c>
      <c r="H23" s="89">
        <f t="shared" si="1"/>
        <v>0.33491012298959316</v>
      </c>
      <c r="I23" s="14"/>
    </row>
    <row r="24" spans="1:9" x14ac:dyDescent="0.2">
      <c r="A24" s="46" t="s">
        <v>43</v>
      </c>
      <c r="B24" s="29">
        <v>182</v>
      </c>
      <c r="C24" s="65">
        <v>74</v>
      </c>
      <c r="D24" s="59">
        <v>682</v>
      </c>
      <c r="E24" s="20">
        <v>75</v>
      </c>
      <c r="F24" s="43">
        <f t="shared" si="0"/>
        <v>757</v>
      </c>
      <c r="G24" s="20">
        <v>284</v>
      </c>
      <c r="H24" s="89">
        <f t="shared" si="1"/>
        <v>0.37516512549537651</v>
      </c>
      <c r="I24" s="14"/>
    </row>
    <row r="25" spans="1:9" x14ac:dyDescent="0.2">
      <c r="A25" s="46" t="s">
        <v>44</v>
      </c>
      <c r="B25" s="29">
        <v>234</v>
      </c>
      <c r="C25" s="65">
        <v>106</v>
      </c>
      <c r="D25" s="59">
        <v>1047</v>
      </c>
      <c r="E25" s="20">
        <v>98</v>
      </c>
      <c r="F25" s="43">
        <f t="shared" si="0"/>
        <v>1145</v>
      </c>
      <c r="G25" s="20">
        <v>379</v>
      </c>
      <c r="H25" s="89">
        <f t="shared" si="1"/>
        <v>0.33100436681222706</v>
      </c>
      <c r="I25" s="14"/>
    </row>
    <row r="26" spans="1:9" x14ac:dyDescent="0.2">
      <c r="A26" s="46" t="s">
        <v>45</v>
      </c>
      <c r="B26" s="29">
        <v>215</v>
      </c>
      <c r="C26" s="65">
        <v>108</v>
      </c>
      <c r="D26" s="59">
        <v>1000</v>
      </c>
      <c r="E26" s="20">
        <v>94</v>
      </c>
      <c r="F26" s="43">
        <f t="shared" si="0"/>
        <v>1094</v>
      </c>
      <c r="G26" s="20">
        <v>369</v>
      </c>
      <c r="H26" s="89">
        <f t="shared" si="1"/>
        <v>0.33729433272394882</v>
      </c>
      <c r="I26" s="14"/>
    </row>
    <row r="27" spans="1:9" x14ac:dyDescent="0.2">
      <c r="A27" s="46" t="s">
        <v>46</v>
      </c>
      <c r="B27" s="29">
        <v>331</v>
      </c>
      <c r="C27" s="65">
        <v>106</v>
      </c>
      <c r="D27" s="59">
        <v>1229</v>
      </c>
      <c r="E27" s="20">
        <v>135</v>
      </c>
      <c r="F27" s="43">
        <f t="shared" si="0"/>
        <v>1364</v>
      </c>
      <c r="G27" s="20">
        <v>492</v>
      </c>
      <c r="H27" s="89">
        <f t="shared" si="1"/>
        <v>0.36070381231671556</v>
      </c>
      <c r="I27" s="14"/>
    </row>
    <row r="28" spans="1:9" x14ac:dyDescent="0.2">
      <c r="A28" s="46" t="s">
        <v>47</v>
      </c>
      <c r="B28" s="29">
        <v>235</v>
      </c>
      <c r="C28" s="65">
        <v>93</v>
      </c>
      <c r="D28" s="59">
        <v>993</v>
      </c>
      <c r="E28" s="20">
        <v>93</v>
      </c>
      <c r="F28" s="43">
        <f t="shared" si="0"/>
        <v>1086</v>
      </c>
      <c r="G28" s="20">
        <v>389</v>
      </c>
      <c r="H28" s="89">
        <f t="shared" si="1"/>
        <v>0.35819521178637198</v>
      </c>
      <c r="I28" s="14"/>
    </row>
    <row r="29" spans="1:9" x14ac:dyDescent="0.2">
      <c r="A29" s="46" t="s">
        <v>48</v>
      </c>
      <c r="B29" s="29">
        <v>62</v>
      </c>
      <c r="C29" s="65">
        <v>37</v>
      </c>
      <c r="D29" s="59">
        <v>119</v>
      </c>
      <c r="E29" s="20">
        <v>10</v>
      </c>
      <c r="F29" s="43">
        <f t="shared" si="0"/>
        <v>129</v>
      </c>
      <c r="G29" s="20">
        <v>106</v>
      </c>
      <c r="H29" s="89">
        <f t="shared" si="1"/>
        <v>0.82170542635658916</v>
      </c>
      <c r="I29" s="14"/>
    </row>
    <row r="30" spans="1:9" x14ac:dyDescent="0.2">
      <c r="A30" s="46" t="s">
        <v>49</v>
      </c>
      <c r="B30" s="29">
        <v>166</v>
      </c>
      <c r="C30" s="65">
        <v>82</v>
      </c>
      <c r="D30" s="59">
        <v>929</v>
      </c>
      <c r="E30" s="20">
        <v>90</v>
      </c>
      <c r="F30" s="43">
        <f t="shared" si="0"/>
        <v>1019</v>
      </c>
      <c r="G30" s="20">
        <v>284</v>
      </c>
      <c r="H30" s="89">
        <f t="shared" si="1"/>
        <v>0.27870461236506378</v>
      </c>
      <c r="I30" s="14"/>
    </row>
    <row r="31" spans="1:9" x14ac:dyDescent="0.2">
      <c r="A31" s="46" t="s">
        <v>50</v>
      </c>
      <c r="B31" s="29">
        <v>157</v>
      </c>
      <c r="C31" s="65">
        <v>88</v>
      </c>
      <c r="D31" s="59">
        <v>735</v>
      </c>
      <c r="E31" s="20">
        <v>79</v>
      </c>
      <c r="F31" s="43">
        <f t="shared" si="0"/>
        <v>814</v>
      </c>
      <c r="G31" s="20">
        <v>297</v>
      </c>
      <c r="H31" s="89">
        <f t="shared" si="1"/>
        <v>0.36486486486486486</v>
      </c>
      <c r="I31" s="14"/>
    </row>
    <row r="32" spans="1:9" x14ac:dyDescent="0.2">
      <c r="A32" s="46" t="s">
        <v>51</v>
      </c>
      <c r="B32" s="29">
        <v>295</v>
      </c>
      <c r="C32" s="65">
        <v>149</v>
      </c>
      <c r="D32" s="59">
        <v>1043</v>
      </c>
      <c r="E32" s="20">
        <v>127</v>
      </c>
      <c r="F32" s="43">
        <f t="shared" si="0"/>
        <v>1170</v>
      </c>
      <c r="G32" s="20">
        <v>473</v>
      </c>
      <c r="H32" s="89">
        <f t="shared" si="1"/>
        <v>0.40427350427350428</v>
      </c>
      <c r="I32" s="14"/>
    </row>
    <row r="33" spans="1:9" x14ac:dyDescent="0.2">
      <c r="A33" s="46" t="s">
        <v>52</v>
      </c>
      <c r="B33" s="29">
        <v>86</v>
      </c>
      <c r="C33" s="65">
        <v>35</v>
      </c>
      <c r="D33" s="59">
        <v>254</v>
      </c>
      <c r="E33" s="20">
        <v>20</v>
      </c>
      <c r="F33" s="43">
        <f t="shared" si="0"/>
        <v>274</v>
      </c>
      <c r="G33" s="20">
        <v>143</v>
      </c>
      <c r="H33" s="89">
        <f t="shared" si="1"/>
        <v>0.52189781021897808</v>
      </c>
      <c r="I33" s="14"/>
    </row>
    <row r="34" spans="1:9" x14ac:dyDescent="0.2">
      <c r="A34" s="46" t="s">
        <v>53</v>
      </c>
      <c r="B34" s="29">
        <v>98</v>
      </c>
      <c r="C34" s="65">
        <v>64</v>
      </c>
      <c r="D34" s="59">
        <v>432</v>
      </c>
      <c r="E34" s="20">
        <v>37</v>
      </c>
      <c r="F34" s="43">
        <f t="shared" si="0"/>
        <v>469</v>
      </c>
      <c r="G34" s="20">
        <v>187</v>
      </c>
      <c r="H34" s="89">
        <f t="shared" si="1"/>
        <v>0.39872068230277186</v>
      </c>
      <c r="I34" s="14"/>
    </row>
    <row r="35" spans="1:9" x14ac:dyDescent="0.2">
      <c r="A35" s="46" t="s">
        <v>54</v>
      </c>
      <c r="B35" s="29">
        <v>52</v>
      </c>
      <c r="C35" s="65">
        <v>38</v>
      </c>
      <c r="D35" s="59">
        <v>237</v>
      </c>
      <c r="E35" s="20">
        <v>20</v>
      </c>
      <c r="F35" s="43">
        <f t="shared" si="0"/>
        <v>257</v>
      </c>
      <c r="G35" s="20">
        <v>113</v>
      </c>
      <c r="H35" s="89">
        <f t="shared" si="1"/>
        <v>0.43968871595330739</v>
      </c>
      <c r="I35" s="14"/>
    </row>
    <row r="36" spans="1:9" x14ac:dyDescent="0.2">
      <c r="A36" s="46" t="s">
        <v>55</v>
      </c>
      <c r="B36" s="29">
        <v>41</v>
      </c>
      <c r="C36" s="65">
        <v>21</v>
      </c>
      <c r="D36" s="59">
        <v>169</v>
      </c>
      <c r="E36" s="20">
        <v>13</v>
      </c>
      <c r="F36" s="43">
        <f t="shared" si="0"/>
        <v>182</v>
      </c>
      <c r="G36" s="20">
        <v>67</v>
      </c>
      <c r="H36" s="89">
        <f t="shared" si="1"/>
        <v>0.36813186813186816</v>
      </c>
      <c r="I36" s="14"/>
    </row>
    <row r="37" spans="1:9" x14ac:dyDescent="0.2">
      <c r="A37" s="46" t="s">
        <v>56</v>
      </c>
      <c r="B37" s="29">
        <v>104</v>
      </c>
      <c r="C37" s="65">
        <v>40</v>
      </c>
      <c r="D37" s="59">
        <v>396</v>
      </c>
      <c r="E37" s="20">
        <v>53</v>
      </c>
      <c r="F37" s="43">
        <f t="shared" si="0"/>
        <v>449</v>
      </c>
      <c r="G37" s="20">
        <v>194</v>
      </c>
      <c r="H37" s="89">
        <f t="shared" si="1"/>
        <v>0.43207126948775054</v>
      </c>
      <c r="I37" s="14"/>
    </row>
    <row r="38" spans="1:9" x14ac:dyDescent="0.2">
      <c r="A38" s="63" t="s">
        <v>57</v>
      </c>
      <c r="B38" s="29">
        <v>41</v>
      </c>
      <c r="C38" s="65">
        <v>33</v>
      </c>
      <c r="D38" s="64">
        <v>222</v>
      </c>
      <c r="E38" s="65">
        <v>20</v>
      </c>
      <c r="F38" s="43">
        <f t="shared" si="0"/>
        <v>242</v>
      </c>
      <c r="G38" s="65">
        <v>83</v>
      </c>
      <c r="H38" s="90">
        <f t="shared" si="1"/>
        <v>0.34297520661157027</v>
      </c>
      <c r="I38" s="14"/>
    </row>
    <row r="39" spans="1:9" x14ac:dyDescent="0.2">
      <c r="A39" s="52" t="s">
        <v>69</v>
      </c>
      <c r="B39" s="72">
        <v>7488</v>
      </c>
      <c r="C39" s="73">
        <v>3561</v>
      </c>
      <c r="D39" s="60"/>
      <c r="E39" s="61"/>
      <c r="F39" s="56"/>
      <c r="G39" s="62">
        <v>12299</v>
      </c>
      <c r="H39" s="56"/>
      <c r="I39" s="14"/>
    </row>
    <row r="40" spans="1:9" x14ac:dyDescent="0.2">
      <c r="A40" s="8" t="s">
        <v>0</v>
      </c>
      <c r="B40" s="16">
        <f>SUM(B7:B39)</f>
        <v>12954</v>
      </c>
      <c r="C40" s="16">
        <f>SUM(C7:C39)</f>
        <v>5990</v>
      </c>
      <c r="D40" s="16">
        <f>SUM(D7:D38)</f>
        <v>23692</v>
      </c>
      <c r="E40" s="16">
        <f>SUM(E7:E38)</f>
        <v>2367</v>
      </c>
      <c r="F40" s="16">
        <f>SUM(F7:F38)</f>
        <v>26059</v>
      </c>
      <c r="G40" s="16">
        <f>SUM(G7:G39)</f>
        <v>21302</v>
      </c>
      <c r="H40" s="45">
        <f>IF(G40&lt;&gt;0,G40/F40,"")</f>
        <v>0.81745270348056331</v>
      </c>
    </row>
    <row r="41" spans="1:9" x14ac:dyDescent="0.2">
      <c r="D41" s="36"/>
      <c r="E41" s="36"/>
      <c r="F41" s="36"/>
      <c r="G41" s="76"/>
      <c r="H41" s="44"/>
    </row>
  </sheetData>
  <sheetProtection selectLockedCells="1"/>
  <mergeCells count="8">
    <mergeCell ref="B4:C4"/>
    <mergeCell ref="D3:H3"/>
    <mergeCell ref="D1:H1"/>
    <mergeCell ref="D2:H2"/>
    <mergeCell ref="B2:C2"/>
    <mergeCell ref="B3:C3"/>
    <mergeCell ref="B1:C1"/>
    <mergeCell ref="D4:H4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abSelected="1" zoomScaleNormal="100" zoomScaleSheetLayoutView="100" workbookViewId="0">
      <pane ySplit="6" topLeftCell="A28" activePane="bottomLeft" state="frozen"/>
      <selection activeCell="M25" sqref="M25"/>
      <selection pane="bottomLeft" activeCell="J41" sqref="J41"/>
    </sheetView>
  </sheetViews>
  <sheetFormatPr defaultColWidth="9.140625" defaultRowHeight="12.75" x14ac:dyDescent="0.2"/>
  <cols>
    <col min="1" max="1" width="10.28515625" style="15" bestFit="1" customWidth="1"/>
    <col min="2" max="4" width="8.7109375" style="9" customWidth="1"/>
    <col min="5" max="8" width="8.7109375" style="15" customWidth="1"/>
    <col min="9" max="15" width="8.7109375" style="9" customWidth="1"/>
    <col min="16" max="16384" width="9.140625" style="9"/>
  </cols>
  <sheetData>
    <row r="1" spans="1:8" x14ac:dyDescent="0.2">
      <c r="A1" s="21"/>
      <c r="B1" s="114"/>
      <c r="C1" s="115"/>
      <c r="D1" s="115"/>
      <c r="E1" s="99" t="s">
        <v>15</v>
      </c>
      <c r="F1" s="100"/>
      <c r="G1" s="100"/>
      <c r="H1" s="101"/>
    </row>
    <row r="2" spans="1:8" s="23" customFormat="1" x14ac:dyDescent="0.2">
      <c r="A2" s="22"/>
      <c r="B2" s="108" t="s">
        <v>58</v>
      </c>
      <c r="C2" s="109"/>
      <c r="D2" s="109"/>
      <c r="E2" s="108" t="s">
        <v>19</v>
      </c>
      <c r="F2" s="109"/>
      <c r="G2" s="109"/>
      <c r="H2" s="110"/>
    </row>
    <row r="3" spans="1:8" s="23" customFormat="1" x14ac:dyDescent="0.2">
      <c r="A3" s="22"/>
      <c r="B3" s="70" t="s">
        <v>12</v>
      </c>
      <c r="C3" s="129" t="s">
        <v>7</v>
      </c>
      <c r="D3" s="79" t="s">
        <v>8</v>
      </c>
      <c r="E3" s="121" t="s">
        <v>111</v>
      </c>
      <c r="F3" s="122"/>
      <c r="G3" s="121" t="s">
        <v>20</v>
      </c>
      <c r="H3" s="122"/>
    </row>
    <row r="4" spans="1:8" x14ac:dyDescent="0.2">
      <c r="A4" s="31"/>
      <c r="B4" s="1" t="s">
        <v>2</v>
      </c>
      <c r="C4" s="1" t="s">
        <v>2</v>
      </c>
      <c r="D4" s="1" t="s">
        <v>2</v>
      </c>
      <c r="E4" s="1" t="s">
        <v>2</v>
      </c>
      <c r="F4" s="1" t="s">
        <v>64</v>
      </c>
      <c r="G4" s="1" t="s">
        <v>2</v>
      </c>
      <c r="H4" s="1" t="s">
        <v>64</v>
      </c>
    </row>
    <row r="5" spans="1:8" s="10" customFormat="1" ht="93" customHeight="1" thickBot="1" x14ac:dyDescent="0.25">
      <c r="A5" s="32" t="s">
        <v>6</v>
      </c>
      <c r="B5" s="3" t="s">
        <v>59</v>
      </c>
      <c r="C5" s="4" t="s">
        <v>92</v>
      </c>
      <c r="D5" s="4" t="s">
        <v>60</v>
      </c>
      <c r="E5" s="41" t="s">
        <v>112</v>
      </c>
      <c r="F5" s="41" t="s">
        <v>114</v>
      </c>
      <c r="G5" s="41" t="s">
        <v>61</v>
      </c>
      <c r="H5" s="77" t="s">
        <v>113</v>
      </c>
    </row>
    <row r="6" spans="1:8" s="14" customFormat="1" ht="13.5" thickBot="1" x14ac:dyDescent="0.25">
      <c r="A6" s="11"/>
      <c r="B6" s="12"/>
      <c r="C6" s="12"/>
      <c r="D6" s="12"/>
      <c r="E6" s="33"/>
      <c r="F6" s="33"/>
      <c r="G6" s="33"/>
      <c r="H6" s="51"/>
    </row>
    <row r="7" spans="1:8" s="14" customFormat="1" x14ac:dyDescent="0.2">
      <c r="A7" s="47" t="s">
        <v>26</v>
      </c>
      <c r="B7" s="17">
        <v>247</v>
      </c>
      <c r="C7" s="27">
        <v>249</v>
      </c>
      <c r="D7" s="27">
        <v>248</v>
      </c>
      <c r="E7" s="49">
        <v>176</v>
      </c>
      <c r="F7" s="49">
        <v>96</v>
      </c>
      <c r="G7" s="49">
        <v>157</v>
      </c>
      <c r="H7" s="49">
        <v>111</v>
      </c>
    </row>
    <row r="8" spans="1:8" s="14" customFormat="1" x14ac:dyDescent="0.2">
      <c r="A8" s="46" t="s">
        <v>27</v>
      </c>
      <c r="B8" s="19">
        <v>251</v>
      </c>
      <c r="C8" s="54">
        <v>248</v>
      </c>
      <c r="D8" s="54">
        <v>252</v>
      </c>
      <c r="E8" s="50">
        <v>200</v>
      </c>
      <c r="F8" s="50">
        <v>68</v>
      </c>
      <c r="G8" s="50">
        <v>176</v>
      </c>
      <c r="H8" s="50">
        <v>88</v>
      </c>
    </row>
    <row r="9" spans="1:8" s="14" customFormat="1" x14ac:dyDescent="0.2">
      <c r="A9" s="46" t="s">
        <v>28</v>
      </c>
      <c r="B9" s="19">
        <v>266</v>
      </c>
      <c r="C9" s="54">
        <v>258</v>
      </c>
      <c r="D9" s="54">
        <v>262</v>
      </c>
      <c r="E9" s="50">
        <v>203</v>
      </c>
      <c r="F9" s="50">
        <v>74</v>
      </c>
      <c r="G9" s="50">
        <v>174</v>
      </c>
      <c r="H9" s="50">
        <v>105</v>
      </c>
    </row>
    <row r="10" spans="1:8" s="14" customFormat="1" x14ac:dyDescent="0.2">
      <c r="A10" s="46" t="s">
        <v>29</v>
      </c>
      <c r="B10" s="19">
        <v>274</v>
      </c>
      <c r="C10" s="54">
        <v>273</v>
      </c>
      <c r="D10" s="54">
        <v>270</v>
      </c>
      <c r="E10" s="50">
        <v>216</v>
      </c>
      <c r="F10" s="50">
        <v>78</v>
      </c>
      <c r="G10" s="50">
        <v>186</v>
      </c>
      <c r="H10" s="50">
        <v>110</v>
      </c>
    </row>
    <row r="11" spans="1:8" s="14" customFormat="1" x14ac:dyDescent="0.2">
      <c r="A11" s="46" t="s">
        <v>30</v>
      </c>
      <c r="B11" s="19">
        <v>234</v>
      </c>
      <c r="C11" s="54">
        <v>230</v>
      </c>
      <c r="D11" s="54">
        <v>231</v>
      </c>
      <c r="E11" s="50">
        <v>177</v>
      </c>
      <c r="F11" s="50">
        <v>61</v>
      </c>
      <c r="G11" s="50">
        <v>152</v>
      </c>
      <c r="H11" s="50">
        <v>86</v>
      </c>
    </row>
    <row r="12" spans="1:8" s="14" customFormat="1" x14ac:dyDescent="0.2">
      <c r="A12" s="46" t="s">
        <v>31</v>
      </c>
      <c r="B12" s="19">
        <v>312</v>
      </c>
      <c r="C12" s="54">
        <v>306</v>
      </c>
      <c r="D12" s="54">
        <v>302</v>
      </c>
      <c r="E12" s="50">
        <v>245</v>
      </c>
      <c r="F12" s="50">
        <v>82</v>
      </c>
      <c r="G12" s="50">
        <v>212</v>
      </c>
      <c r="H12" s="50">
        <v>115</v>
      </c>
    </row>
    <row r="13" spans="1:8" s="14" customFormat="1" x14ac:dyDescent="0.2">
      <c r="A13" s="46" t="s">
        <v>32</v>
      </c>
      <c r="B13" s="19">
        <v>220</v>
      </c>
      <c r="C13" s="54">
        <v>208</v>
      </c>
      <c r="D13" s="54">
        <v>218</v>
      </c>
      <c r="E13" s="66">
        <v>171</v>
      </c>
      <c r="F13" s="66">
        <v>55</v>
      </c>
      <c r="G13" s="66">
        <v>133</v>
      </c>
      <c r="H13" s="66">
        <v>98</v>
      </c>
    </row>
    <row r="14" spans="1:8" s="14" customFormat="1" x14ac:dyDescent="0.2">
      <c r="A14" s="46" t="s">
        <v>33</v>
      </c>
      <c r="B14" s="19">
        <v>327</v>
      </c>
      <c r="C14" s="54">
        <v>312</v>
      </c>
      <c r="D14" s="54">
        <v>319</v>
      </c>
      <c r="E14" s="50">
        <v>263</v>
      </c>
      <c r="F14" s="50">
        <v>81</v>
      </c>
      <c r="G14" s="50">
        <v>184</v>
      </c>
      <c r="H14" s="50">
        <v>159</v>
      </c>
    </row>
    <row r="15" spans="1:8" s="14" customFormat="1" x14ac:dyDescent="0.2">
      <c r="A15" s="46" t="s">
        <v>34</v>
      </c>
      <c r="B15" s="19">
        <v>372</v>
      </c>
      <c r="C15" s="54">
        <v>366</v>
      </c>
      <c r="D15" s="54">
        <v>365</v>
      </c>
      <c r="E15" s="50">
        <v>296</v>
      </c>
      <c r="F15" s="50">
        <v>90</v>
      </c>
      <c r="G15" s="50">
        <v>226</v>
      </c>
      <c r="H15" s="50">
        <v>165</v>
      </c>
    </row>
    <row r="16" spans="1:8" s="14" customFormat="1" x14ac:dyDescent="0.2">
      <c r="A16" s="46" t="s">
        <v>35</v>
      </c>
      <c r="B16" s="19">
        <v>215</v>
      </c>
      <c r="C16" s="54">
        <v>213</v>
      </c>
      <c r="D16" s="54">
        <v>216</v>
      </c>
      <c r="E16" s="50">
        <v>182</v>
      </c>
      <c r="F16" s="50">
        <v>39</v>
      </c>
      <c r="G16" s="50">
        <v>160</v>
      </c>
      <c r="H16" s="50">
        <v>60</v>
      </c>
    </row>
    <row r="17" spans="1:8" s="14" customFormat="1" x14ac:dyDescent="0.2">
      <c r="A17" s="46" t="s">
        <v>36</v>
      </c>
      <c r="B17" s="19">
        <v>191</v>
      </c>
      <c r="C17" s="54">
        <v>191</v>
      </c>
      <c r="D17" s="54">
        <v>197</v>
      </c>
      <c r="E17" s="50">
        <v>159</v>
      </c>
      <c r="F17" s="50">
        <v>46</v>
      </c>
      <c r="G17" s="50">
        <v>136</v>
      </c>
      <c r="H17" s="50">
        <v>69</v>
      </c>
    </row>
    <row r="18" spans="1:8" s="14" customFormat="1" x14ac:dyDescent="0.2">
      <c r="A18" s="46" t="s">
        <v>37</v>
      </c>
      <c r="B18" s="19">
        <v>152</v>
      </c>
      <c r="C18" s="54">
        <v>151</v>
      </c>
      <c r="D18" s="54">
        <v>151</v>
      </c>
      <c r="E18" s="50">
        <v>112</v>
      </c>
      <c r="F18" s="50">
        <v>41</v>
      </c>
      <c r="G18" s="50">
        <v>103</v>
      </c>
      <c r="H18" s="50">
        <v>54</v>
      </c>
    </row>
    <row r="19" spans="1:8" s="14" customFormat="1" x14ac:dyDescent="0.2">
      <c r="A19" s="46" t="s">
        <v>38</v>
      </c>
      <c r="B19" s="35">
        <v>422</v>
      </c>
      <c r="C19" s="29">
        <v>407</v>
      </c>
      <c r="D19" s="29">
        <v>407</v>
      </c>
      <c r="E19" s="50">
        <v>355</v>
      </c>
      <c r="F19" s="50">
        <v>90</v>
      </c>
      <c r="G19" s="50">
        <v>296</v>
      </c>
      <c r="H19" s="50">
        <v>151</v>
      </c>
    </row>
    <row r="20" spans="1:8" s="14" customFormat="1" x14ac:dyDescent="0.2">
      <c r="A20" s="46" t="s">
        <v>39</v>
      </c>
      <c r="B20" s="35">
        <v>273</v>
      </c>
      <c r="C20" s="29">
        <v>271</v>
      </c>
      <c r="D20" s="29">
        <v>274</v>
      </c>
      <c r="E20" s="50">
        <v>227</v>
      </c>
      <c r="F20" s="50">
        <v>60</v>
      </c>
      <c r="G20" s="50">
        <v>186</v>
      </c>
      <c r="H20" s="50">
        <v>102</v>
      </c>
    </row>
    <row r="21" spans="1:8" s="14" customFormat="1" x14ac:dyDescent="0.2">
      <c r="A21" s="46" t="s">
        <v>40</v>
      </c>
      <c r="B21" s="35">
        <v>344</v>
      </c>
      <c r="C21" s="29">
        <v>339</v>
      </c>
      <c r="D21" s="29">
        <v>338</v>
      </c>
      <c r="E21" s="50">
        <v>296</v>
      </c>
      <c r="F21" s="50">
        <v>54</v>
      </c>
      <c r="G21" s="50">
        <v>253</v>
      </c>
      <c r="H21" s="50">
        <v>99</v>
      </c>
    </row>
    <row r="22" spans="1:8" s="14" customFormat="1" x14ac:dyDescent="0.2">
      <c r="A22" s="46" t="s">
        <v>41</v>
      </c>
      <c r="B22" s="35">
        <v>236</v>
      </c>
      <c r="C22" s="29">
        <v>232</v>
      </c>
      <c r="D22" s="29">
        <v>230</v>
      </c>
      <c r="E22" s="50">
        <v>187</v>
      </c>
      <c r="F22" s="50">
        <v>52</v>
      </c>
      <c r="G22" s="50">
        <v>154</v>
      </c>
      <c r="H22" s="50">
        <v>89</v>
      </c>
    </row>
    <row r="23" spans="1:8" s="14" customFormat="1" x14ac:dyDescent="0.2">
      <c r="A23" s="46" t="s">
        <v>42</v>
      </c>
      <c r="B23" s="40">
        <v>330</v>
      </c>
      <c r="C23" s="74">
        <v>324</v>
      </c>
      <c r="D23" s="74">
        <v>330</v>
      </c>
      <c r="E23" s="50">
        <v>272</v>
      </c>
      <c r="F23" s="50">
        <v>63</v>
      </c>
      <c r="G23" s="50">
        <v>219</v>
      </c>
      <c r="H23" s="50">
        <v>122</v>
      </c>
    </row>
    <row r="24" spans="1:8" s="14" customFormat="1" x14ac:dyDescent="0.2">
      <c r="A24" s="46" t="s">
        <v>43</v>
      </c>
      <c r="B24" s="40">
        <v>262</v>
      </c>
      <c r="C24" s="74">
        <v>260</v>
      </c>
      <c r="D24" s="74">
        <v>261</v>
      </c>
      <c r="E24" s="50">
        <v>222</v>
      </c>
      <c r="F24" s="50">
        <v>51</v>
      </c>
      <c r="G24" s="50">
        <v>183</v>
      </c>
      <c r="H24" s="50">
        <v>93</v>
      </c>
    </row>
    <row r="25" spans="1:8" s="28" customFormat="1" x14ac:dyDescent="0.2">
      <c r="A25" s="46" t="s">
        <v>44</v>
      </c>
      <c r="B25" s="35">
        <v>349</v>
      </c>
      <c r="C25" s="29">
        <v>339</v>
      </c>
      <c r="D25" s="29">
        <v>344</v>
      </c>
      <c r="E25" s="50">
        <v>293</v>
      </c>
      <c r="F25" s="50">
        <v>70</v>
      </c>
      <c r="G25" s="50">
        <v>241</v>
      </c>
      <c r="H25" s="50">
        <v>129</v>
      </c>
    </row>
    <row r="26" spans="1:8" x14ac:dyDescent="0.2">
      <c r="A26" s="46" t="s">
        <v>45</v>
      </c>
      <c r="B26" s="19">
        <v>343</v>
      </c>
      <c r="C26" s="54">
        <v>343</v>
      </c>
      <c r="D26" s="54">
        <v>342</v>
      </c>
      <c r="E26" s="50">
        <v>280</v>
      </c>
      <c r="F26" s="50">
        <v>68</v>
      </c>
      <c r="G26" s="50">
        <v>230</v>
      </c>
      <c r="H26" s="50">
        <v>124</v>
      </c>
    </row>
    <row r="27" spans="1:8" x14ac:dyDescent="0.2">
      <c r="A27" s="46" t="s">
        <v>46</v>
      </c>
      <c r="B27" s="48">
        <v>439</v>
      </c>
      <c r="C27" s="75">
        <v>432</v>
      </c>
      <c r="D27" s="75">
        <v>440</v>
      </c>
      <c r="E27" s="50">
        <v>365</v>
      </c>
      <c r="F27" s="50">
        <v>100</v>
      </c>
      <c r="G27" s="50">
        <v>307</v>
      </c>
      <c r="H27" s="50">
        <v>162</v>
      </c>
    </row>
    <row r="28" spans="1:8" x14ac:dyDescent="0.2">
      <c r="A28" s="46" t="s">
        <v>47</v>
      </c>
      <c r="B28" s="35">
        <v>344</v>
      </c>
      <c r="C28" s="29">
        <v>341</v>
      </c>
      <c r="D28" s="29">
        <v>346</v>
      </c>
      <c r="E28" s="50">
        <v>294</v>
      </c>
      <c r="F28" s="50">
        <v>72</v>
      </c>
      <c r="G28" s="50">
        <v>231</v>
      </c>
      <c r="H28" s="50">
        <v>143</v>
      </c>
    </row>
    <row r="29" spans="1:8" x14ac:dyDescent="0.2">
      <c r="A29" s="46" t="s">
        <v>48</v>
      </c>
      <c r="B29" s="35">
        <v>91</v>
      </c>
      <c r="C29" s="29">
        <v>93</v>
      </c>
      <c r="D29" s="29">
        <v>93</v>
      </c>
      <c r="E29" s="50">
        <v>82</v>
      </c>
      <c r="F29" s="50">
        <v>20</v>
      </c>
      <c r="G29" s="50">
        <v>67</v>
      </c>
      <c r="H29" s="50">
        <v>37</v>
      </c>
    </row>
    <row r="30" spans="1:8" x14ac:dyDescent="0.2">
      <c r="A30" s="46" t="s">
        <v>49</v>
      </c>
      <c r="B30" s="35">
        <v>265</v>
      </c>
      <c r="C30" s="29">
        <v>264</v>
      </c>
      <c r="D30" s="29">
        <v>267</v>
      </c>
      <c r="E30" s="66">
        <v>237</v>
      </c>
      <c r="F30" s="66">
        <v>35</v>
      </c>
      <c r="G30" s="66">
        <v>171</v>
      </c>
      <c r="H30" s="66">
        <v>104</v>
      </c>
    </row>
    <row r="31" spans="1:8" x14ac:dyDescent="0.2">
      <c r="A31" s="46" t="s">
        <v>50</v>
      </c>
      <c r="B31" s="35">
        <v>268</v>
      </c>
      <c r="C31" s="29">
        <v>263</v>
      </c>
      <c r="D31" s="29">
        <v>272</v>
      </c>
      <c r="E31" s="50">
        <v>237</v>
      </c>
      <c r="F31" s="50">
        <v>42</v>
      </c>
      <c r="G31" s="50">
        <v>199</v>
      </c>
      <c r="H31" s="50">
        <v>89</v>
      </c>
    </row>
    <row r="32" spans="1:8" x14ac:dyDescent="0.2">
      <c r="A32" s="46" t="s">
        <v>51</v>
      </c>
      <c r="B32" s="48">
        <v>374</v>
      </c>
      <c r="C32" s="75">
        <v>359</v>
      </c>
      <c r="D32" s="75">
        <v>357</v>
      </c>
      <c r="E32" s="50">
        <v>160</v>
      </c>
      <c r="F32" s="50">
        <v>277</v>
      </c>
      <c r="G32" s="50">
        <v>131</v>
      </c>
      <c r="H32" s="50">
        <v>310</v>
      </c>
    </row>
    <row r="33" spans="1:8" x14ac:dyDescent="0.2">
      <c r="A33" s="46" t="s">
        <v>52</v>
      </c>
      <c r="B33" s="35">
        <v>133</v>
      </c>
      <c r="C33" s="29">
        <v>128</v>
      </c>
      <c r="D33" s="29">
        <v>128</v>
      </c>
      <c r="E33" s="50">
        <v>112</v>
      </c>
      <c r="F33" s="50">
        <v>23</v>
      </c>
      <c r="G33" s="50">
        <v>96</v>
      </c>
      <c r="H33" s="50">
        <v>43</v>
      </c>
    </row>
    <row r="34" spans="1:8" x14ac:dyDescent="0.2">
      <c r="A34" s="46" t="s">
        <v>53</v>
      </c>
      <c r="B34" s="19">
        <v>164</v>
      </c>
      <c r="C34" s="54">
        <v>160</v>
      </c>
      <c r="D34" s="54">
        <v>161</v>
      </c>
      <c r="E34" s="50">
        <v>147</v>
      </c>
      <c r="F34" s="50">
        <v>29</v>
      </c>
      <c r="G34" s="50">
        <v>135</v>
      </c>
      <c r="H34" s="50">
        <v>42</v>
      </c>
    </row>
    <row r="35" spans="1:8" x14ac:dyDescent="0.2">
      <c r="A35" s="46" t="s">
        <v>54</v>
      </c>
      <c r="B35" s="48">
        <v>97</v>
      </c>
      <c r="C35" s="75">
        <v>101</v>
      </c>
      <c r="D35" s="75">
        <v>98</v>
      </c>
      <c r="E35" s="50">
        <v>84</v>
      </c>
      <c r="F35" s="50">
        <v>20</v>
      </c>
      <c r="G35" s="50">
        <v>82</v>
      </c>
      <c r="H35" s="50">
        <v>22</v>
      </c>
    </row>
    <row r="36" spans="1:8" x14ac:dyDescent="0.2">
      <c r="A36" s="46" t="s">
        <v>55</v>
      </c>
      <c r="B36" s="35">
        <v>63</v>
      </c>
      <c r="C36" s="29">
        <v>59</v>
      </c>
      <c r="D36" s="29">
        <v>59</v>
      </c>
      <c r="E36" s="50">
        <v>53</v>
      </c>
      <c r="F36" s="50">
        <v>14</v>
      </c>
      <c r="G36" s="50">
        <v>45</v>
      </c>
      <c r="H36" s="50">
        <v>20</v>
      </c>
    </row>
    <row r="37" spans="1:8" x14ac:dyDescent="0.2">
      <c r="A37" s="46" t="s">
        <v>56</v>
      </c>
      <c r="B37" s="35">
        <v>152</v>
      </c>
      <c r="C37" s="29">
        <v>145</v>
      </c>
      <c r="D37" s="29">
        <v>149</v>
      </c>
      <c r="E37" s="66">
        <v>135</v>
      </c>
      <c r="F37" s="66">
        <v>26</v>
      </c>
      <c r="G37" s="66">
        <v>124</v>
      </c>
      <c r="H37" s="66">
        <v>41</v>
      </c>
    </row>
    <row r="38" spans="1:8" x14ac:dyDescent="0.2">
      <c r="A38" s="63" t="s">
        <v>57</v>
      </c>
      <c r="B38" s="64">
        <v>70</v>
      </c>
      <c r="C38" s="29">
        <v>65</v>
      </c>
      <c r="D38" s="29">
        <v>67</v>
      </c>
      <c r="E38" s="50">
        <v>56</v>
      </c>
      <c r="F38" s="50">
        <v>21</v>
      </c>
      <c r="G38" s="50">
        <v>48</v>
      </c>
      <c r="H38" s="50">
        <v>29</v>
      </c>
    </row>
    <row r="39" spans="1:8" x14ac:dyDescent="0.2">
      <c r="A39" s="52" t="s">
        <v>69</v>
      </c>
      <c r="B39" s="48">
        <v>9999</v>
      </c>
      <c r="C39" s="72">
        <v>9415</v>
      </c>
      <c r="D39" s="72">
        <v>9316</v>
      </c>
      <c r="E39" s="67">
        <v>7160</v>
      </c>
      <c r="F39" s="67">
        <v>4399</v>
      </c>
      <c r="G39" s="67">
        <v>5439</v>
      </c>
      <c r="H39" s="67">
        <v>6280</v>
      </c>
    </row>
    <row r="40" spans="1:8" x14ac:dyDescent="0.2">
      <c r="A40" s="8" t="s">
        <v>0</v>
      </c>
      <c r="B40" s="39">
        <f t="shared" ref="B40:H40" si="0">SUM(B7:B39)</f>
        <v>18079</v>
      </c>
      <c r="C40" s="16">
        <f t="shared" si="0"/>
        <v>17345</v>
      </c>
      <c r="D40" s="16">
        <f t="shared" si="0"/>
        <v>17310</v>
      </c>
      <c r="E40" s="16">
        <f t="shared" si="0"/>
        <v>13654</v>
      </c>
      <c r="F40" s="16">
        <f t="shared" si="0"/>
        <v>6397</v>
      </c>
      <c r="G40" s="16">
        <f t="shared" si="0"/>
        <v>10836</v>
      </c>
      <c r="H40" s="16">
        <f t="shared" si="0"/>
        <v>9451</v>
      </c>
    </row>
  </sheetData>
  <sheetProtection selectLockedCells="1"/>
  <mergeCells count="6">
    <mergeCell ref="B1:D1"/>
    <mergeCell ref="B2:D2"/>
    <mergeCell ref="E2:H2"/>
    <mergeCell ref="E1:H1"/>
    <mergeCell ref="E3:F3"/>
    <mergeCell ref="G3:H3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1"/>
  <sheetViews>
    <sheetView zoomScaleNormal="100" zoomScaleSheetLayoutView="100" workbookViewId="0">
      <pane ySplit="6" topLeftCell="A7" activePane="bottomLeft" state="frozen"/>
      <selection activeCell="M25" sqref="M25"/>
      <selection pane="bottomLeft" activeCell="G40" sqref="G40"/>
    </sheetView>
  </sheetViews>
  <sheetFormatPr defaultColWidth="9.140625" defaultRowHeight="12.75" x14ac:dyDescent="0.2"/>
  <cols>
    <col min="1" max="1" width="10.28515625" style="15" bestFit="1" customWidth="1"/>
    <col min="2" max="3" width="8.7109375" style="15" customWidth="1"/>
    <col min="4" max="4" width="12.140625" style="9" bestFit="1" customWidth="1"/>
    <col min="5" max="6" width="8.7109375" customWidth="1"/>
    <col min="7" max="9" width="8.7109375" style="9" customWidth="1"/>
    <col min="10" max="16384" width="9.140625" style="9"/>
  </cols>
  <sheetData>
    <row r="1" spans="1:6" x14ac:dyDescent="0.2">
      <c r="A1" s="21"/>
      <c r="B1" s="99"/>
      <c r="C1" s="101"/>
      <c r="D1" s="38" t="s">
        <v>15</v>
      </c>
      <c r="E1" s="123" t="s">
        <v>72</v>
      </c>
      <c r="F1" s="124"/>
    </row>
    <row r="2" spans="1:6" x14ac:dyDescent="0.2">
      <c r="A2" s="22"/>
      <c r="B2" s="102" t="s">
        <v>15</v>
      </c>
      <c r="C2" s="103"/>
      <c r="D2" s="69" t="s">
        <v>24</v>
      </c>
      <c r="E2" s="125" t="s">
        <v>73</v>
      </c>
      <c r="F2" s="126"/>
    </row>
    <row r="3" spans="1:6" x14ac:dyDescent="0.2">
      <c r="A3" s="22"/>
      <c r="B3" s="108" t="s">
        <v>23</v>
      </c>
      <c r="C3" s="109"/>
      <c r="D3" s="7" t="s">
        <v>3</v>
      </c>
      <c r="E3" s="114" t="s">
        <v>74</v>
      </c>
      <c r="F3" s="116"/>
    </row>
    <row r="4" spans="1:6" x14ac:dyDescent="0.2">
      <c r="A4" s="31"/>
      <c r="B4" s="1" t="s">
        <v>2</v>
      </c>
      <c r="C4" s="1" t="s">
        <v>64</v>
      </c>
      <c r="D4" s="2" t="s">
        <v>64</v>
      </c>
      <c r="E4" s="118" t="s">
        <v>75</v>
      </c>
      <c r="F4" s="120"/>
    </row>
    <row r="5" spans="1:6" ht="93" customHeight="1" thickBot="1" x14ac:dyDescent="0.25">
      <c r="A5" s="32" t="s">
        <v>6</v>
      </c>
      <c r="B5" s="41" t="s">
        <v>62</v>
      </c>
      <c r="C5" s="53" t="s">
        <v>115</v>
      </c>
      <c r="D5" s="4" t="s">
        <v>116</v>
      </c>
      <c r="E5" s="53" t="s">
        <v>70</v>
      </c>
      <c r="F5" s="53" t="s">
        <v>71</v>
      </c>
    </row>
    <row r="6" spans="1:6" ht="13.5" thickBot="1" x14ac:dyDescent="0.25">
      <c r="A6" s="11"/>
      <c r="B6" s="33"/>
      <c r="C6" s="33"/>
      <c r="D6" s="12"/>
      <c r="E6" s="12"/>
      <c r="F6" s="13"/>
    </row>
    <row r="7" spans="1:6" x14ac:dyDescent="0.2">
      <c r="A7" s="47" t="s">
        <v>26</v>
      </c>
      <c r="B7" s="49">
        <v>112</v>
      </c>
      <c r="C7" s="85">
        <v>160</v>
      </c>
      <c r="D7" s="49">
        <v>242</v>
      </c>
      <c r="E7" s="27">
        <v>209</v>
      </c>
      <c r="F7" s="18">
        <v>41</v>
      </c>
    </row>
    <row r="8" spans="1:6" x14ac:dyDescent="0.2">
      <c r="A8" s="46" t="s">
        <v>27</v>
      </c>
      <c r="B8" s="50">
        <v>126</v>
      </c>
      <c r="C8" s="86">
        <v>144</v>
      </c>
      <c r="D8" s="50">
        <v>227</v>
      </c>
      <c r="E8" s="54">
        <v>216</v>
      </c>
      <c r="F8" s="20">
        <v>27</v>
      </c>
    </row>
    <row r="9" spans="1:6" x14ac:dyDescent="0.2">
      <c r="A9" s="46" t="s">
        <v>28</v>
      </c>
      <c r="B9" s="50">
        <v>128</v>
      </c>
      <c r="C9" s="86">
        <v>159</v>
      </c>
      <c r="D9" s="50">
        <v>253</v>
      </c>
      <c r="E9" s="54">
        <v>220</v>
      </c>
      <c r="F9" s="20">
        <v>33</v>
      </c>
    </row>
    <row r="10" spans="1:6" x14ac:dyDescent="0.2">
      <c r="A10" s="46" t="s">
        <v>29</v>
      </c>
      <c r="B10" s="50">
        <v>119</v>
      </c>
      <c r="C10" s="86">
        <v>176</v>
      </c>
      <c r="D10" s="50">
        <v>246</v>
      </c>
      <c r="E10" s="54">
        <v>233</v>
      </c>
      <c r="F10" s="20">
        <v>35</v>
      </c>
    </row>
    <row r="11" spans="1:6" x14ac:dyDescent="0.2">
      <c r="A11" s="46" t="s">
        <v>30</v>
      </c>
      <c r="B11" s="50">
        <v>104</v>
      </c>
      <c r="C11" s="86">
        <v>149</v>
      </c>
      <c r="D11" s="50">
        <v>216</v>
      </c>
      <c r="E11" s="54">
        <v>194</v>
      </c>
      <c r="F11" s="20">
        <v>30</v>
      </c>
    </row>
    <row r="12" spans="1:6" x14ac:dyDescent="0.2">
      <c r="A12" s="46" t="s">
        <v>31</v>
      </c>
      <c r="B12" s="50">
        <v>119</v>
      </c>
      <c r="C12" s="86">
        <v>213</v>
      </c>
      <c r="D12" s="50">
        <v>301</v>
      </c>
      <c r="E12" s="54">
        <v>271</v>
      </c>
      <c r="F12" s="20">
        <v>33</v>
      </c>
    </row>
    <row r="13" spans="1:6" x14ac:dyDescent="0.2">
      <c r="A13" s="46" t="s">
        <v>32</v>
      </c>
      <c r="B13" s="66">
        <v>80</v>
      </c>
      <c r="C13" s="87">
        <v>156</v>
      </c>
      <c r="D13" s="66">
        <v>209</v>
      </c>
      <c r="E13" s="54">
        <v>196</v>
      </c>
      <c r="F13" s="20">
        <v>22</v>
      </c>
    </row>
    <row r="14" spans="1:6" x14ac:dyDescent="0.2">
      <c r="A14" s="46" t="s">
        <v>33</v>
      </c>
      <c r="B14" s="50">
        <v>117</v>
      </c>
      <c r="C14" s="86">
        <v>231</v>
      </c>
      <c r="D14" s="50">
        <v>289</v>
      </c>
      <c r="E14" s="54">
        <v>284</v>
      </c>
      <c r="F14" s="20">
        <v>28</v>
      </c>
    </row>
    <row r="15" spans="1:6" x14ac:dyDescent="0.2">
      <c r="A15" s="46" t="s">
        <v>34</v>
      </c>
      <c r="B15" s="50">
        <v>176</v>
      </c>
      <c r="C15" s="86">
        <v>221</v>
      </c>
      <c r="D15" s="50">
        <v>328</v>
      </c>
      <c r="E15" s="54">
        <v>305</v>
      </c>
      <c r="F15" s="20">
        <v>41</v>
      </c>
    </row>
    <row r="16" spans="1:6" x14ac:dyDescent="0.2">
      <c r="A16" s="46" t="s">
        <v>35</v>
      </c>
      <c r="B16" s="50">
        <v>90</v>
      </c>
      <c r="C16" s="86">
        <v>131</v>
      </c>
      <c r="D16" s="50">
        <v>189</v>
      </c>
      <c r="E16" s="54">
        <v>184</v>
      </c>
      <c r="F16" s="20">
        <v>24</v>
      </c>
    </row>
    <row r="17" spans="1:6" x14ac:dyDescent="0.2">
      <c r="A17" s="46" t="s">
        <v>36</v>
      </c>
      <c r="B17" s="50">
        <v>92</v>
      </c>
      <c r="C17" s="86">
        <v>119</v>
      </c>
      <c r="D17" s="50">
        <v>172</v>
      </c>
      <c r="E17" s="54">
        <v>164</v>
      </c>
      <c r="F17" s="20">
        <v>18</v>
      </c>
    </row>
    <row r="18" spans="1:6" x14ac:dyDescent="0.2">
      <c r="A18" s="46" t="s">
        <v>37</v>
      </c>
      <c r="B18" s="50">
        <v>59</v>
      </c>
      <c r="C18" s="86">
        <v>98</v>
      </c>
      <c r="D18" s="50">
        <v>139</v>
      </c>
      <c r="E18" s="54">
        <v>119</v>
      </c>
      <c r="F18" s="20">
        <v>24</v>
      </c>
    </row>
    <row r="19" spans="1:6" x14ac:dyDescent="0.2">
      <c r="A19" s="46" t="s">
        <v>38</v>
      </c>
      <c r="B19" s="50">
        <v>194</v>
      </c>
      <c r="C19" s="86">
        <v>253</v>
      </c>
      <c r="D19" s="50">
        <v>389</v>
      </c>
      <c r="E19" s="54">
        <v>369</v>
      </c>
      <c r="F19" s="20">
        <v>50</v>
      </c>
    </row>
    <row r="20" spans="1:6" x14ac:dyDescent="0.2">
      <c r="A20" s="46" t="s">
        <v>39</v>
      </c>
      <c r="B20" s="50">
        <v>108</v>
      </c>
      <c r="C20" s="86">
        <v>185</v>
      </c>
      <c r="D20" s="50">
        <v>244</v>
      </c>
      <c r="E20" s="54">
        <v>250</v>
      </c>
      <c r="F20" s="20">
        <v>13</v>
      </c>
    </row>
    <row r="21" spans="1:6" x14ac:dyDescent="0.2">
      <c r="A21" s="46" t="s">
        <v>40</v>
      </c>
      <c r="B21" s="50">
        <v>156</v>
      </c>
      <c r="C21" s="86">
        <v>202</v>
      </c>
      <c r="D21" s="50">
        <v>300</v>
      </c>
      <c r="E21" s="54">
        <v>252</v>
      </c>
      <c r="F21" s="20">
        <v>42</v>
      </c>
    </row>
    <row r="22" spans="1:6" x14ac:dyDescent="0.2">
      <c r="A22" s="46" t="s">
        <v>41</v>
      </c>
      <c r="B22" s="50">
        <v>98</v>
      </c>
      <c r="C22" s="86">
        <v>148</v>
      </c>
      <c r="D22" s="50">
        <v>216</v>
      </c>
      <c r="E22" s="54">
        <v>198</v>
      </c>
      <c r="F22" s="20">
        <v>24</v>
      </c>
    </row>
    <row r="23" spans="1:6" x14ac:dyDescent="0.2">
      <c r="A23" s="46" t="s">
        <v>42</v>
      </c>
      <c r="B23" s="50">
        <v>112</v>
      </c>
      <c r="C23" s="86">
        <v>235</v>
      </c>
      <c r="D23" s="50">
        <v>293</v>
      </c>
      <c r="E23" s="54">
        <v>267</v>
      </c>
      <c r="F23" s="20">
        <v>45</v>
      </c>
    </row>
    <row r="24" spans="1:6" x14ac:dyDescent="0.2">
      <c r="A24" s="46" t="s">
        <v>43</v>
      </c>
      <c r="B24" s="50">
        <v>131</v>
      </c>
      <c r="C24" s="86">
        <v>149</v>
      </c>
      <c r="D24" s="50">
        <v>248</v>
      </c>
      <c r="E24" s="54">
        <v>231</v>
      </c>
      <c r="F24" s="20">
        <v>23</v>
      </c>
    </row>
    <row r="25" spans="1:6" x14ac:dyDescent="0.2">
      <c r="A25" s="46" t="s">
        <v>44</v>
      </c>
      <c r="B25" s="50">
        <v>157</v>
      </c>
      <c r="C25" s="86">
        <v>215</v>
      </c>
      <c r="D25" s="50">
        <v>314</v>
      </c>
      <c r="E25" s="54">
        <v>298</v>
      </c>
      <c r="F25" s="20">
        <v>46</v>
      </c>
    </row>
    <row r="26" spans="1:6" x14ac:dyDescent="0.2">
      <c r="A26" s="46" t="s">
        <v>45</v>
      </c>
      <c r="B26" s="50">
        <v>151</v>
      </c>
      <c r="C26" s="86">
        <v>208</v>
      </c>
      <c r="D26" s="50">
        <v>308</v>
      </c>
      <c r="E26" s="54">
        <v>279</v>
      </c>
      <c r="F26" s="20">
        <v>32</v>
      </c>
    </row>
    <row r="27" spans="1:6" x14ac:dyDescent="0.2">
      <c r="A27" s="46" t="s">
        <v>46</v>
      </c>
      <c r="B27" s="50">
        <v>156</v>
      </c>
      <c r="C27" s="86">
        <v>325</v>
      </c>
      <c r="D27" s="50">
        <v>407</v>
      </c>
      <c r="E27" s="54">
        <v>378</v>
      </c>
      <c r="F27" s="20">
        <v>46</v>
      </c>
    </row>
    <row r="28" spans="1:6" x14ac:dyDescent="0.2">
      <c r="A28" s="46" t="s">
        <v>47</v>
      </c>
      <c r="B28" s="50">
        <v>130</v>
      </c>
      <c r="C28" s="86">
        <v>240</v>
      </c>
      <c r="D28" s="50">
        <v>316</v>
      </c>
      <c r="E28" s="54">
        <v>291</v>
      </c>
      <c r="F28" s="20">
        <v>41</v>
      </c>
    </row>
    <row r="29" spans="1:6" x14ac:dyDescent="0.2">
      <c r="A29" s="46" t="s">
        <v>48</v>
      </c>
      <c r="B29" s="50">
        <v>48</v>
      </c>
      <c r="C29" s="86">
        <v>56</v>
      </c>
      <c r="D29" s="50">
        <v>90</v>
      </c>
      <c r="E29" s="54">
        <v>96</v>
      </c>
      <c r="F29" s="20">
        <v>3</v>
      </c>
    </row>
    <row r="30" spans="1:6" x14ac:dyDescent="0.2">
      <c r="A30" s="46" t="s">
        <v>49</v>
      </c>
      <c r="B30" s="66">
        <v>118</v>
      </c>
      <c r="C30" s="87">
        <v>163</v>
      </c>
      <c r="D30" s="66">
        <v>234</v>
      </c>
      <c r="E30" s="54">
        <v>211</v>
      </c>
      <c r="F30" s="20">
        <v>37</v>
      </c>
    </row>
    <row r="31" spans="1:6" x14ac:dyDescent="0.2">
      <c r="A31" s="46" t="s">
        <v>50</v>
      </c>
      <c r="B31" s="50">
        <v>132</v>
      </c>
      <c r="C31" s="86">
        <v>162</v>
      </c>
      <c r="D31" s="50">
        <v>238</v>
      </c>
      <c r="E31" s="54">
        <v>222</v>
      </c>
      <c r="F31" s="20">
        <v>20</v>
      </c>
    </row>
    <row r="32" spans="1:6" x14ac:dyDescent="0.2">
      <c r="A32" s="46" t="s">
        <v>51</v>
      </c>
      <c r="B32" s="50">
        <v>146</v>
      </c>
      <c r="C32" s="86">
        <v>313</v>
      </c>
      <c r="D32" s="50">
        <v>397</v>
      </c>
      <c r="E32" s="54">
        <v>316</v>
      </c>
      <c r="F32" s="20">
        <v>119</v>
      </c>
    </row>
    <row r="33" spans="1:6" x14ac:dyDescent="0.2">
      <c r="A33" s="46" t="s">
        <v>52</v>
      </c>
      <c r="B33" s="50">
        <v>54</v>
      </c>
      <c r="C33" s="86">
        <v>86</v>
      </c>
      <c r="D33" s="50">
        <v>115</v>
      </c>
      <c r="E33" s="54">
        <v>109</v>
      </c>
      <c r="F33" s="20">
        <v>12</v>
      </c>
    </row>
    <row r="34" spans="1:6" x14ac:dyDescent="0.2">
      <c r="A34" s="46" t="s">
        <v>53</v>
      </c>
      <c r="B34" s="50">
        <v>65</v>
      </c>
      <c r="C34" s="86">
        <v>116</v>
      </c>
      <c r="D34" s="50">
        <v>144</v>
      </c>
      <c r="E34" s="54">
        <v>129</v>
      </c>
      <c r="F34" s="20">
        <v>21</v>
      </c>
    </row>
    <row r="35" spans="1:6" x14ac:dyDescent="0.2">
      <c r="A35" s="46" t="s">
        <v>54</v>
      </c>
      <c r="B35" s="50">
        <v>60</v>
      </c>
      <c r="C35" s="86">
        <v>49</v>
      </c>
      <c r="D35" s="50">
        <v>78</v>
      </c>
      <c r="E35" s="54">
        <v>74</v>
      </c>
      <c r="F35" s="20">
        <v>17</v>
      </c>
    </row>
    <row r="36" spans="1:6" x14ac:dyDescent="0.2">
      <c r="A36" s="46" t="s">
        <v>55</v>
      </c>
      <c r="B36" s="50">
        <v>11</v>
      </c>
      <c r="C36" s="86">
        <v>56</v>
      </c>
      <c r="D36" s="50">
        <v>55</v>
      </c>
      <c r="E36" s="54">
        <v>52</v>
      </c>
      <c r="F36" s="20">
        <v>6</v>
      </c>
    </row>
    <row r="37" spans="1:6" x14ac:dyDescent="0.2">
      <c r="A37" s="46" t="s">
        <v>56</v>
      </c>
      <c r="B37" s="66">
        <v>52</v>
      </c>
      <c r="C37" s="87">
        <v>134</v>
      </c>
      <c r="D37" s="66">
        <v>115</v>
      </c>
      <c r="E37" s="54">
        <v>113</v>
      </c>
      <c r="F37" s="20">
        <v>12</v>
      </c>
    </row>
    <row r="38" spans="1:6" x14ac:dyDescent="0.2">
      <c r="A38" s="46" t="s">
        <v>57</v>
      </c>
      <c r="B38" s="50">
        <v>41</v>
      </c>
      <c r="C38" s="86">
        <v>38</v>
      </c>
      <c r="D38" s="50">
        <v>62</v>
      </c>
      <c r="E38" s="54">
        <v>57</v>
      </c>
      <c r="F38" s="20">
        <v>11</v>
      </c>
    </row>
    <row r="39" spans="1:6" x14ac:dyDescent="0.2">
      <c r="A39" s="52" t="s">
        <v>69</v>
      </c>
      <c r="B39" s="83">
        <v>4008</v>
      </c>
      <c r="C39" s="88">
        <v>7907</v>
      </c>
      <c r="D39" s="67">
        <v>10279</v>
      </c>
      <c r="E39" s="72">
        <v>9863</v>
      </c>
      <c r="F39" s="73">
        <v>1012</v>
      </c>
    </row>
    <row r="40" spans="1:6" x14ac:dyDescent="0.2">
      <c r="A40" s="8" t="s">
        <v>0</v>
      </c>
      <c r="B40" s="71">
        <f t="shared" ref="B40:F40" si="0">SUM(B7:B39)</f>
        <v>7450</v>
      </c>
      <c r="C40" s="71">
        <f t="shared" si="0"/>
        <v>13197</v>
      </c>
      <c r="D40" s="16">
        <f t="shared" si="0"/>
        <v>17653</v>
      </c>
      <c r="E40" s="16">
        <f t="shared" si="0"/>
        <v>16650</v>
      </c>
      <c r="F40" s="16">
        <f t="shared" si="0"/>
        <v>1988</v>
      </c>
    </row>
    <row r="41" spans="1:6" x14ac:dyDescent="0.2">
      <c r="E41" s="36"/>
      <c r="F41" s="36"/>
    </row>
  </sheetData>
  <sheetProtection selectLockedCells="1"/>
  <mergeCells count="7">
    <mergeCell ref="E4:F4"/>
    <mergeCell ref="B1:C1"/>
    <mergeCell ref="E1:F1"/>
    <mergeCell ref="E2:F2"/>
    <mergeCell ref="E3:F3"/>
    <mergeCell ref="B2:C2"/>
    <mergeCell ref="B3:C3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0"/>
  <sheetViews>
    <sheetView zoomScaleNormal="100" workbookViewId="0">
      <pane ySplit="6" topLeftCell="A7" activePane="bottomLeft" state="frozen"/>
      <selection activeCell="M25" sqref="M25"/>
      <selection pane="bottomLeft" activeCell="C40" sqref="C40"/>
    </sheetView>
  </sheetViews>
  <sheetFormatPr defaultRowHeight="12.75" x14ac:dyDescent="0.2"/>
  <cols>
    <col min="1" max="1" width="10.28515625" style="15" bestFit="1" customWidth="1"/>
    <col min="2" max="2" width="13.5703125" bestFit="1" customWidth="1"/>
    <col min="3" max="12" width="8.7109375" customWidth="1"/>
  </cols>
  <sheetData>
    <row r="1" spans="1:5" x14ac:dyDescent="0.2">
      <c r="A1" s="21"/>
      <c r="B1" s="38" t="s">
        <v>79</v>
      </c>
      <c r="C1" s="123" t="s">
        <v>81</v>
      </c>
      <c r="D1" s="127"/>
      <c r="E1" s="124"/>
    </row>
    <row r="2" spans="1:5" x14ac:dyDescent="0.2">
      <c r="A2" s="37"/>
      <c r="B2" s="78" t="s">
        <v>80</v>
      </c>
      <c r="C2" s="105" t="s">
        <v>82</v>
      </c>
      <c r="D2" s="106"/>
      <c r="E2" s="107"/>
    </row>
    <row r="3" spans="1:5" x14ac:dyDescent="0.2">
      <c r="A3" s="37"/>
      <c r="B3" s="78" t="s">
        <v>19</v>
      </c>
      <c r="C3" s="105" t="s">
        <v>83</v>
      </c>
      <c r="D3" s="106"/>
      <c r="E3" s="107"/>
    </row>
    <row r="4" spans="1:5" x14ac:dyDescent="0.2">
      <c r="A4" s="57"/>
      <c r="B4" s="68" t="s">
        <v>117</v>
      </c>
      <c r="C4" s="108" t="s">
        <v>84</v>
      </c>
      <c r="D4" s="109"/>
      <c r="E4" s="110"/>
    </row>
    <row r="5" spans="1:5" ht="102" customHeight="1" thickBot="1" x14ac:dyDescent="0.25">
      <c r="A5" s="26" t="s">
        <v>6</v>
      </c>
      <c r="B5" s="5" t="s">
        <v>118</v>
      </c>
      <c r="C5" s="5" t="s">
        <v>134</v>
      </c>
      <c r="D5" s="5" t="s">
        <v>119</v>
      </c>
      <c r="E5" s="5" t="s">
        <v>76</v>
      </c>
    </row>
    <row r="6" spans="1:5" ht="13.5" thickBot="1" x14ac:dyDescent="0.25">
      <c r="A6" s="11"/>
      <c r="B6" s="12"/>
      <c r="C6" s="12"/>
      <c r="D6" s="12"/>
      <c r="E6" s="13"/>
    </row>
    <row r="7" spans="1:5" x14ac:dyDescent="0.2">
      <c r="A7" s="47" t="s">
        <v>26</v>
      </c>
      <c r="B7" s="49">
        <v>234</v>
      </c>
      <c r="C7" s="49">
        <v>189</v>
      </c>
      <c r="D7" s="49">
        <v>182</v>
      </c>
      <c r="E7" s="49">
        <v>172</v>
      </c>
    </row>
    <row r="8" spans="1:5" x14ac:dyDescent="0.2">
      <c r="A8" s="46" t="s">
        <v>27</v>
      </c>
      <c r="B8" s="50">
        <v>231</v>
      </c>
      <c r="C8" s="50">
        <v>186</v>
      </c>
      <c r="D8" s="50">
        <v>174</v>
      </c>
      <c r="E8" s="50">
        <v>183</v>
      </c>
    </row>
    <row r="9" spans="1:5" x14ac:dyDescent="0.2">
      <c r="A9" s="46" t="s">
        <v>28</v>
      </c>
      <c r="B9" s="50">
        <v>248</v>
      </c>
      <c r="C9" s="50">
        <v>217</v>
      </c>
      <c r="D9" s="50">
        <v>199</v>
      </c>
      <c r="E9" s="50">
        <v>206</v>
      </c>
    </row>
    <row r="10" spans="1:5" x14ac:dyDescent="0.2">
      <c r="A10" s="46" t="s">
        <v>29</v>
      </c>
      <c r="B10" s="50">
        <v>255</v>
      </c>
      <c r="C10" s="50">
        <v>214</v>
      </c>
      <c r="D10" s="50">
        <v>201</v>
      </c>
      <c r="E10" s="50">
        <v>206</v>
      </c>
    </row>
    <row r="11" spans="1:5" x14ac:dyDescent="0.2">
      <c r="A11" s="46" t="s">
        <v>30</v>
      </c>
      <c r="B11" s="50">
        <v>222</v>
      </c>
      <c r="C11" s="50">
        <v>174</v>
      </c>
      <c r="D11" s="50">
        <v>158</v>
      </c>
      <c r="E11" s="50">
        <v>187</v>
      </c>
    </row>
    <row r="12" spans="1:5" x14ac:dyDescent="0.2">
      <c r="A12" s="46" t="s">
        <v>31</v>
      </c>
      <c r="B12" s="50">
        <v>298</v>
      </c>
      <c r="C12" s="50">
        <v>252</v>
      </c>
      <c r="D12" s="50">
        <v>241</v>
      </c>
      <c r="E12" s="50">
        <v>257</v>
      </c>
    </row>
    <row r="13" spans="1:5" x14ac:dyDescent="0.2">
      <c r="A13" s="46" t="s">
        <v>32</v>
      </c>
      <c r="B13" s="50">
        <v>212</v>
      </c>
      <c r="C13" s="50">
        <v>177</v>
      </c>
      <c r="D13" s="50">
        <v>162</v>
      </c>
      <c r="E13" s="50">
        <v>177</v>
      </c>
    </row>
    <row r="14" spans="1:5" x14ac:dyDescent="0.2">
      <c r="A14" s="46" t="s">
        <v>33</v>
      </c>
      <c r="B14" s="50">
        <v>298</v>
      </c>
      <c r="C14" s="50">
        <v>260</v>
      </c>
      <c r="D14" s="50">
        <v>255</v>
      </c>
      <c r="E14" s="50">
        <v>273</v>
      </c>
    </row>
    <row r="15" spans="1:5" x14ac:dyDescent="0.2">
      <c r="A15" s="46" t="s">
        <v>34</v>
      </c>
      <c r="B15" s="50">
        <v>344</v>
      </c>
      <c r="C15" s="50">
        <v>284</v>
      </c>
      <c r="D15" s="50">
        <v>274</v>
      </c>
      <c r="E15" s="50">
        <v>301</v>
      </c>
    </row>
    <row r="16" spans="1:5" x14ac:dyDescent="0.2">
      <c r="A16" s="46" t="s">
        <v>35</v>
      </c>
      <c r="B16" s="50">
        <v>196</v>
      </c>
      <c r="C16" s="50">
        <v>162</v>
      </c>
      <c r="D16" s="50">
        <v>152</v>
      </c>
      <c r="E16" s="50">
        <v>169</v>
      </c>
    </row>
    <row r="17" spans="1:5" x14ac:dyDescent="0.2">
      <c r="A17" s="46" t="s">
        <v>36</v>
      </c>
      <c r="B17" s="50">
        <v>173</v>
      </c>
      <c r="C17" s="50">
        <v>136</v>
      </c>
      <c r="D17" s="50">
        <v>120</v>
      </c>
      <c r="E17" s="50">
        <v>142</v>
      </c>
    </row>
    <row r="18" spans="1:5" x14ac:dyDescent="0.2">
      <c r="A18" s="46" t="s">
        <v>37</v>
      </c>
      <c r="B18" s="50">
        <v>142</v>
      </c>
      <c r="C18" s="50">
        <v>116</v>
      </c>
      <c r="D18" s="50">
        <v>109</v>
      </c>
      <c r="E18" s="50">
        <v>113</v>
      </c>
    </row>
    <row r="19" spans="1:5" x14ac:dyDescent="0.2">
      <c r="A19" s="46" t="s">
        <v>38</v>
      </c>
      <c r="B19" s="50">
        <v>404</v>
      </c>
      <c r="C19" s="50">
        <v>333</v>
      </c>
      <c r="D19" s="50">
        <v>316</v>
      </c>
      <c r="E19" s="50">
        <v>342</v>
      </c>
    </row>
    <row r="20" spans="1:5" x14ac:dyDescent="0.2">
      <c r="A20" s="46" t="s">
        <v>39</v>
      </c>
      <c r="B20" s="50">
        <v>250</v>
      </c>
      <c r="C20" s="50">
        <v>220</v>
      </c>
      <c r="D20" s="50">
        <v>202</v>
      </c>
      <c r="E20" s="50">
        <v>214</v>
      </c>
    </row>
    <row r="21" spans="1:5" x14ac:dyDescent="0.2">
      <c r="A21" s="46" t="s">
        <v>40</v>
      </c>
      <c r="B21" s="50">
        <v>296</v>
      </c>
      <c r="C21" s="50">
        <v>238</v>
      </c>
      <c r="D21" s="50">
        <v>228</v>
      </c>
      <c r="E21" s="50">
        <v>257</v>
      </c>
    </row>
    <row r="22" spans="1:5" x14ac:dyDescent="0.2">
      <c r="A22" s="46" t="s">
        <v>41</v>
      </c>
      <c r="B22" s="50">
        <v>211</v>
      </c>
      <c r="C22" s="50">
        <v>169</v>
      </c>
      <c r="D22" s="50">
        <v>155</v>
      </c>
      <c r="E22" s="50">
        <v>179</v>
      </c>
    </row>
    <row r="23" spans="1:5" x14ac:dyDescent="0.2">
      <c r="A23" s="46" t="s">
        <v>42</v>
      </c>
      <c r="B23" s="50">
        <v>302</v>
      </c>
      <c r="C23" s="50">
        <v>258</v>
      </c>
      <c r="D23" s="50">
        <v>248</v>
      </c>
      <c r="E23" s="50">
        <v>268</v>
      </c>
    </row>
    <row r="24" spans="1:5" x14ac:dyDescent="0.2">
      <c r="A24" s="46" t="s">
        <v>43</v>
      </c>
      <c r="B24" s="50">
        <v>253</v>
      </c>
      <c r="C24" s="50">
        <v>203</v>
      </c>
      <c r="D24" s="50">
        <v>185</v>
      </c>
      <c r="E24" s="50">
        <v>213</v>
      </c>
    </row>
    <row r="25" spans="1:5" x14ac:dyDescent="0.2">
      <c r="A25" s="46" t="s">
        <v>44</v>
      </c>
      <c r="B25" s="50">
        <v>324</v>
      </c>
      <c r="C25" s="50">
        <v>264</v>
      </c>
      <c r="D25" s="50">
        <v>242</v>
      </c>
      <c r="E25" s="50">
        <v>291</v>
      </c>
    </row>
    <row r="26" spans="1:5" x14ac:dyDescent="0.2">
      <c r="A26" s="46" t="s">
        <v>45</v>
      </c>
      <c r="B26" s="50">
        <v>311</v>
      </c>
      <c r="C26" s="50">
        <v>240</v>
      </c>
      <c r="D26" s="50">
        <v>222</v>
      </c>
      <c r="E26" s="50">
        <v>256</v>
      </c>
    </row>
    <row r="27" spans="1:5" x14ac:dyDescent="0.2">
      <c r="A27" s="46" t="s">
        <v>46</v>
      </c>
      <c r="B27" s="50">
        <v>400</v>
      </c>
      <c r="C27" s="50">
        <v>323</v>
      </c>
      <c r="D27" s="50">
        <v>289</v>
      </c>
      <c r="E27" s="50">
        <v>347</v>
      </c>
    </row>
    <row r="28" spans="1:5" x14ac:dyDescent="0.2">
      <c r="A28" s="46" t="s">
        <v>47</v>
      </c>
      <c r="B28" s="50">
        <v>324</v>
      </c>
      <c r="C28" s="66">
        <v>267</v>
      </c>
      <c r="D28" s="66">
        <v>240</v>
      </c>
      <c r="E28" s="66">
        <v>280</v>
      </c>
    </row>
    <row r="29" spans="1:5" x14ac:dyDescent="0.2">
      <c r="A29" s="46" t="s">
        <v>48</v>
      </c>
      <c r="B29" s="50">
        <v>91</v>
      </c>
      <c r="C29" s="50">
        <v>85</v>
      </c>
      <c r="D29" s="50">
        <v>83</v>
      </c>
      <c r="E29" s="50">
        <v>93</v>
      </c>
    </row>
    <row r="30" spans="1:5" x14ac:dyDescent="0.2">
      <c r="A30" s="46" t="s">
        <v>49</v>
      </c>
      <c r="B30" s="50">
        <v>239</v>
      </c>
      <c r="C30" s="50">
        <v>191</v>
      </c>
      <c r="D30" s="50">
        <v>174</v>
      </c>
      <c r="E30" s="50">
        <v>213</v>
      </c>
    </row>
    <row r="31" spans="1:5" x14ac:dyDescent="0.2">
      <c r="A31" s="46" t="s">
        <v>50</v>
      </c>
      <c r="B31" s="50">
        <v>240</v>
      </c>
      <c r="C31" s="50">
        <v>210</v>
      </c>
      <c r="D31" s="50">
        <v>188</v>
      </c>
      <c r="E31" s="50">
        <v>205</v>
      </c>
    </row>
    <row r="32" spans="1:5" x14ac:dyDescent="0.2">
      <c r="A32" s="46" t="s">
        <v>51</v>
      </c>
      <c r="B32" s="50">
        <v>397</v>
      </c>
      <c r="C32" s="50">
        <v>316</v>
      </c>
      <c r="D32" s="50">
        <v>265</v>
      </c>
      <c r="E32" s="50">
        <v>294</v>
      </c>
    </row>
    <row r="33" spans="1:5" x14ac:dyDescent="0.2">
      <c r="A33" s="46" t="s">
        <v>52</v>
      </c>
      <c r="B33" s="50">
        <v>115</v>
      </c>
      <c r="C33" s="50">
        <v>91</v>
      </c>
      <c r="D33" s="50">
        <v>89</v>
      </c>
      <c r="E33" s="50">
        <v>111</v>
      </c>
    </row>
    <row r="34" spans="1:5" x14ac:dyDescent="0.2">
      <c r="A34" s="46" t="s">
        <v>53</v>
      </c>
      <c r="B34" s="50">
        <v>139</v>
      </c>
      <c r="C34" s="50">
        <v>108</v>
      </c>
      <c r="D34" s="50">
        <v>111</v>
      </c>
      <c r="E34" s="50">
        <v>117</v>
      </c>
    </row>
    <row r="35" spans="1:5" x14ac:dyDescent="0.2">
      <c r="A35" s="46" t="s">
        <v>54</v>
      </c>
      <c r="B35" s="50">
        <v>77</v>
      </c>
      <c r="C35" s="50">
        <v>58</v>
      </c>
      <c r="D35" s="50">
        <v>79</v>
      </c>
      <c r="E35" s="50">
        <v>57</v>
      </c>
    </row>
    <row r="36" spans="1:5" x14ac:dyDescent="0.2">
      <c r="A36" s="46" t="s">
        <v>55</v>
      </c>
      <c r="B36" s="50">
        <v>55</v>
      </c>
      <c r="C36" s="50">
        <v>46</v>
      </c>
      <c r="D36" s="50">
        <v>41</v>
      </c>
      <c r="E36" s="50">
        <v>53</v>
      </c>
    </row>
    <row r="37" spans="1:5" x14ac:dyDescent="0.2">
      <c r="A37" s="46" t="s">
        <v>56</v>
      </c>
      <c r="B37" s="50">
        <v>116</v>
      </c>
      <c r="C37" s="50">
        <v>96</v>
      </c>
      <c r="D37" s="50">
        <v>83</v>
      </c>
      <c r="E37" s="50">
        <v>96</v>
      </c>
    </row>
    <row r="38" spans="1:5" x14ac:dyDescent="0.2">
      <c r="A38" s="46" t="s">
        <v>57</v>
      </c>
      <c r="B38" s="50">
        <v>64</v>
      </c>
      <c r="C38" s="50">
        <v>51</v>
      </c>
      <c r="D38" s="50">
        <v>47</v>
      </c>
      <c r="E38" s="50">
        <v>54</v>
      </c>
    </row>
    <row r="39" spans="1:5" x14ac:dyDescent="0.2">
      <c r="A39" s="52" t="s">
        <v>69</v>
      </c>
      <c r="B39" s="50">
        <v>10083</v>
      </c>
      <c r="C39" s="67">
        <v>9164</v>
      </c>
      <c r="D39" s="67">
        <v>8796</v>
      </c>
      <c r="E39" s="67">
        <v>9241</v>
      </c>
    </row>
    <row r="40" spans="1:5" x14ac:dyDescent="0.2">
      <c r="A40" s="8" t="s">
        <v>0</v>
      </c>
      <c r="B40" s="16">
        <f>SUM(B7:B39)</f>
        <v>17544</v>
      </c>
      <c r="C40" s="16">
        <f t="shared" ref="C40:E40" si="0">SUM(C7:C39)</f>
        <v>15298</v>
      </c>
      <c r="D40" s="16">
        <f t="shared" si="0"/>
        <v>14510</v>
      </c>
      <c r="E40" s="16">
        <f t="shared" si="0"/>
        <v>15567</v>
      </c>
    </row>
  </sheetData>
  <sheetProtection selectLockedCells="1"/>
  <mergeCells count="4">
    <mergeCell ref="C1:E1"/>
    <mergeCell ref="C3:E3"/>
    <mergeCell ref="C4:E4"/>
    <mergeCell ref="C2:E2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9"/>
  <sheetViews>
    <sheetView workbookViewId="0">
      <selection activeCell="G39" sqref="G39"/>
    </sheetView>
  </sheetViews>
  <sheetFormatPr defaultRowHeight="12.75" x14ac:dyDescent="0.2"/>
  <cols>
    <col min="1" max="1" width="9.85546875" bestFit="1" customWidth="1"/>
    <col min="2" max="2" width="7.42578125" customWidth="1"/>
    <col min="7" max="7" width="7.140625" customWidth="1"/>
    <col min="8" max="8" width="6.85546875" customWidth="1"/>
    <col min="9" max="9" width="7.85546875" customWidth="1"/>
  </cols>
  <sheetData>
    <row r="1" spans="1:10" x14ac:dyDescent="0.2">
      <c r="A1" s="21"/>
      <c r="B1" s="99" t="s">
        <v>120</v>
      </c>
      <c r="C1" s="100"/>
      <c r="D1" s="100"/>
      <c r="E1" s="100"/>
      <c r="F1" s="100"/>
      <c r="G1" s="100"/>
      <c r="H1" s="100"/>
      <c r="I1" s="100"/>
      <c r="J1" s="101"/>
    </row>
    <row r="2" spans="1:10" x14ac:dyDescent="0.2">
      <c r="A2" s="22"/>
      <c r="B2" s="102" t="s">
        <v>121</v>
      </c>
      <c r="C2" s="103"/>
      <c r="D2" s="103"/>
      <c r="E2" s="103"/>
      <c r="F2" s="103"/>
      <c r="G2" s="103"/>
      <c r="H2" s="103"/>
      <c r="I2" s="103"/>
      <c r="J2" s="104"/>
    </row>
    <row r="3" spans="1:10" x14ac:dyDescent="0.2">
      <c r="A3" s="24"/>
      <c r="B3" s="121" t="s">
        <v>122</v>
      </c>
      <c r="C3" s="128"/>
      <c r="D3" s="122"/>
      <c r="E3" s="121" t="s">
        <v>126</v>
      </c>
      <c r="F3" s="122"/>
      <c r="G3" s="128" t="s">
        <v>129</v>
      </c>
      <c r="H3" s="128"/>
      <c r="I3" s="128"/>
      <c r="J3" s="122"/>
    </row>
    <row r="4" spans="1:10" ht="87" customHeight="1" thickBot="1" x14ac:dyDescent="0.25">
      <c r="A4" s="26" t="s">
        <v>6</v>
      </c>
      <c r="B4" s="95" t="s">
        <v>123</v>
      </c>
      <c r="C4" s="96" t="s">
        <v>124</v>
      </c>
      <c r="D4" s="96" t="s">
        <v>125</v>
      </c>
      <c r="E4" s="96" t="s">
        <v>127</v>
      </c>
      <c r="F4" s="96" t="s">
        <v>128</v>
      </c>
      <c r="G4" s="95" t="s">
        <v>130</v>
      </c>
      <c r="H4" s="96" t="s">
        <v>131</v>
      </c>
      <c r="I4" s="96" t="s">
        <v>132</v>
      </c>
      <c r="J4" s="96" t="s">
        <v>133</v>
      </c>
    </row>
    <row r="5" spans="1:10" ht="13.5" thickBot="1" x14ac:dyDescent="0.25">
      <c r="A5" s="55"/>
      <c r="B5" s="12"/>
      <c r="C5" s="12"/>
      <c r="D5" s="12"/>
      <c r="E5" s="12"/>
      <c r="F5" s="12"/>
      <c r="G5" s="12"/>
      <c r="H5" s="12"/>
      <c r="I5" s="12"/>
      <c r="J5" s="13"/>
    </row>
    <row r="6" spans="1:10" x14ac:dyDescent="0.2">
      <c r="A6" s="47" t="s">
        <v>26</v>
      </c>
      <c r="B6" s="49">
        <v>64</v>
      </c>
      <c r="C6" s="49">
        <v>139</v>
      </c>
      <c r="D6" s="49">
        <v>61</v>
      </c>
      <c r="E6" s="49">
        <v>136</v>
      </c>
      <c r="F6" s="49">
        <v>123</v>
      </c>
      <c r="G6" s="49">
        <v>106</v>
      </c>
      <c r="H6" s="49">
        <v>74</v>
      </c>
      <c r="I6" s="49">
        <v>26</v>
      </c>
      <c r="J6" s="49">
        <v>52</v>
      </c>
    </row>
    <row r="7" spans="1:10" x14ac:dyDescent="0.2">
      <c r="A7" s="46" t="s">
        <v>27</v>
      </c>
      <c r="B7" s="66">
        <v>78</v>
      </c>
      <c r="C7" s="66">
        <v>120</v>
      </c>
      <c r="D7" s="66">
        <v>60</v>
      </c>
      <c r="E7" s="66">
        <v>123</v>
      </c>
      <c r="F7" s="66">
        <v>122</v>
      </c>
      <c r="G7" s="66">
        <v>101</v>
      </c>
      <c r="H7" s="66">
        <v>80</v>
      </c>
      <c r="I7" s="66">
        <v>32</v>
      </c>
      <c r="J7" s="66">
        <v>39</v>
      </c>
    </row>
    <row r="8" spans="1:10" x14ac:dyDescent="0.2">
      <c r="A8" s="46" t="s">
        <v>28</v>
      </c>
      <c r="B8" s="66">
        <v>74</v>
      </c>
      <c r="C8" s="66">
        <v>144</v>
      </c>
      <c r="D8" s="66">
        <v>64</v>
      </c>
      <c r="E8" s="66">
        <v>137</v>
      </c>
      <c r="F8" s="66">
        <v>133</v>
      </c>
      <c r="G8" s="66">
        <v>121</v>
      </c>
      <c r="H8" s="66">
        <v>83</v>
      </c>
      <c r="I8" s="66">
        <v>24</v>
      </c>
      <c r="J8" s="66">
        <v>45</v>
      </c>
    </row>
    <row r="9" spans="1:10" x14ac:dyDescent="0.2">
      <c r="A9" s="46" t="s">
        <v>29</v>
      </c>
      <c r="B9" s="66">
        <v>79</v>
      </c>
      <c r="C9" s="66">
        <v>134</v>
      </c>
      <c r="D9" s="66">
        <v>74</v>
      </c>
      <c r="E9" s="66">
        <v>136</v>
      </c>
      <c r="F9" s="66">
        <v>129</v>
      </c>
      <c r="G9" s="66">
        <v>107</v>
      </c>
      <c r="H9" s="66">
        <v>97</v>
      </c>
      <c r="I9" s="66">
        <v>28</v>
      </c>
      <c r="J9" s="66">
        <v>40</v>
      </c>
    </row>
    <row r="10" spans="1:10" x14ac:dyDescent="0.2">
      <c r="A10" s="46" t="s">
        <v>30</v>
      </c>
      <c r="B10" s="66">
        <v>49</v>
      </c>
      <c r="C10" s="66">
        <v>135</v>
      </c>
      <c r="D10" s="66">
        <v>57</v>
      </c>
      <c r="E10" s="66">
        <v>108</v>
      </c>
      <c r="F10" s="66">
        <v>121</v>
      </c>
      <c r="G10" s="66">
        <v>95</v>
      </c>
      <c r="H10" s="66">
        <v>73</v>
      </c>
      <c r="I10" s="66">
        <v>21</v>
      </c>
      <c r="J10" s="66">
        <v>42</v>
      </c>
    </row>
    <row r="11" spans="1:10" x14ac:dyDescent="0.2">
      <c r="A11" s="46" t="s">
        <v>31</v>
      </c>
      <c r="B11" s="66">
        <v>78</v>
      </c>
      <c r="C11" s="66">
        <v>142</v>
      </c>
      <c r="D11" s="66">
        <v>99</v>
      </c>
      <c r="E11" s="66">
        <v>138</v>
      </c>
      <c r="F11" s="66">
        <v>170</v>
      </c>
      <c r="G11" s="66">
        <v>127</v>
      </c>
      <c r="H11" s="66">
        <v>101</v>
      </c>
      <c r="I11" s="66">
        <v>26</v>
      </c>
      <c r="J11" s="66">
        <v>52</v>
      </c>
    </row>
    <row r="12" spans="1:10" x14ac:dyDescent="0.2">
      <c r="A12" s="46" t="s">
        <v>32</v>
      </c>
      <c r="B12" s="66">
        <v>55</v>
      </c>
      <c r="C12" s="66">
        <v>99</v>
      </c>
      <c r="D12" s="66">
        <v>70</v>
      </c>
      <c r="E12" s="66">
        <v>113</v>
      </c>
      <c r="F12" s="66">
        <v>107</v>
      </c>
      <c r="G12" s="66">
        <v>71</v>
      </c>
      <c r="H12" s="66">
        <v>81</v>
      </c>
      <c r="I12" s="66">
        <v>19</v>
      </c>
      <c r="J12" s="66">
        <v>47</v>
      </c>
    </row>
    <row r="13" spans="1:10" x14ac:dyDescent="0.2">
      <c r="A13" s="46" t="s">
        <v>33</v>
      </c>
      <c r="B13" s="66">
        <v>101</v>
      </c>
      <c r="C13" s="66">
        <v>139</v>
      </c>
      <c r="D13" s="66">
        <v>93</v>
      </c>
      <c r="E13" s="66">
        <v>167</v>
      </c>
      <c r="F13" s="66">
        <v>155</v>
      </c>
      <c r="G13" s="66">
        <v>106</v>
      </c>
      <c r="H13" s="66">
        <v>126</v>
      </c>
      <c r="I13" s="66">
        <v>33</v>
      </c>
      <c r="J13" s="66">
        <v>53</v>
      </c>
    </row>
    <row r="14" spans="1:10" x14ac:dyDescent="0.2">
      <c r="A14" s="46" t="s">
        <v>34</v>
      </c>
      <c r="B14" s="66">
        <v>106</v>
      </c>
      <c r="C14" s="66">
        <v>182</v>
      </c>
      <c r="D14" s="66">
        <v>101</v>
      </c>
      <c r="E14" s="66">
        <v>190</v>
      </c>
      <c r="F14" s="66">
        <v>183</v>
      </c>
      <c r="G14" s="66">
        <v>143</v>
      </c>
      <c r="H14" s="66">
        <v>129</v>
      </c>
      <c r="I14" s="66">
        <v>47</v>
      </c>
      <c r="J14" s="66">
        <v>49</v>
      </c>
    </row>
    <row r="15" spans="1:10" x14ac:dyDescent="0.2">
      <c r="A15" s="46" t="s">
        <v>35</v>
      </c>
      <c r="B15" s="66">
        <v>70</v>
      </c>
      <c r="C15" s="66">
        <v>84</v>
      </c>
      <c r="D15" s="66">
        <v>58</v>
      </c>
      <c r="E15" s="66">
        <v>97</v>
      </c>
      <c r="F15" s="66">
        <v>108</v>
      </c>
      <c r="G15" s="66">
        <v>66</v>
      </c>
      <c r="H15" s="66">
        <v>82</v>
      </c>
      <c r="I15" s="66">
        <v>19</v>
      </c>
      <c r="J15" s="66">
        <v>34</v>
      </c>
    </row>
    <row r="16" spans="1:10" x14ac:dyDescent="0.2">
      <c r="A16" s="46" t="s">
        <v>36</v>
      </c>
      <c r="B16" s="66">
        <v>63</v>
      </c>
      <c r="C16" s="66">
        <v>79</v>
      </c>
      <c r="D16" s="66">
        <v>57</v>
      </c>
      <c r="E16" s="66">
        <v>111</v>
      </c>
      <c r="F16" s="66">
        <v>80</v>
      </c>
      <c r="G16" s="66">
        <v>56</v>
      </c>
      <c r="H16" s="66">
        <v>65</v>
      </c>
      <c r="I16" s="66">
        <v>30</v>
      </c>
      <c r="J16" s="66">
        <v>39</v>
      </c>
    </row>
    <row r="17" spans="1:10" x14ac:dyDescent="0.2">
      <c r="A17" s="46" t="s">
        <v>37</v>
      </c>
      <c r="B17" s="66">
        <v>44</v>
      </c>
      <c r="C17" s="66">
        <v>68</v>
      </c>
      <c r="D17" s="66">
        <v>39</v>
      </c>
      <c r="E17" s="66">
        <v>76</v>
      </c>
      <c r="F17" s="66">
        <v>66</v>
      </c>
      <c r="G17" s="66">
        <v>52</v>
      </c>
      <c r="H17" s="66">
        <v>41</v>
      </c>
      <c r="I17" s="66">
        <v>24</v>
      </c>
      <c r="J17" s="66">
        <v>31</v>
      </c>
    </row>
    <row r="18" spans="1:10" x14ac:dyDescent="0.2">
      <c r="A18" s="46" t="s">
        <v>38</v>
      </c>
      <c r="B18" s="66">
        <v>129</v>
      </c>
      <c r="C18" s="66">
        <v>197</v>
      </c>
      <c r="D18" s="66">
        <v>118</v>
      </c>
      <c r="E18" s="66">
        <v>203</v>
      </c>
      <c r="F18" s="66">
        <v>208</v>
      </c>
      <c r="G18" s="66">
        <v>146</v>
      </c>
      <c r="H18" s="66">
        <v>151</v>
      </c>
      <c r="I18" s="66">
        <v>51</v>
      </c>
      <c r="J18" s="66">
        <v>62</v>
      </c>
    </row>
    <row r="19" spans="1:10" x14ac:dyDescent="0.2">
      <c r="A19" s="46" t="s">
        <v>39</v>
      </c>
      <c r="B19" s="66">
        <v>78</v>
      </c>
      <c r="C19" s="66">
        <v>109</v>
      </c>
      <c r="D19" s="66">
        <v>87</v>
      </c>
      <c r="E19" s="66">
        <v>145</v>
      </c>
      <c r="F19" s="66">
        <v>115</v>
      </c>
      <c r="G19" s="66">
        <v>86</v>
      </c>
      <c r="H19" s="66">
        <v>97</v>
      </c>
      <c r="I19" s="66">
        <v>29</v>
      </c>
      <c r="J19" s="66">
        <v>51</v>
      </c>
    </row>
    <row r="20" spans="1:10" x14ac:dyDescent="0.2">
      <c r="A20" s="46" t="s">
        <v>40</v>
      </c>
      <c r="B20" s="66">
        <v>80</v>
      </c>
      <c r="C20" s="66">
        <v>141</v>
      </c>
      <c r="D20" s="66">
        <v>112</v>
      </c>
      <c r="E20" s="66">
        <v>129</v>
      </c>
      <c r="F20" s="66">
        <v>185</v>
      </c>
      <c r="G20" s="66">
        <v>97</v>
      </c>
      <c r="H20" s="66">
        <v>124</v>
      </c>
      <c r="I20" s="66">
        <v>39</v>
      </c>
      <c r="J20" s="66">
        <v>50</v>
      </c>
    </row>
    <row r="21" spans="1:10" x14ac:dyDescent="0.2">
      <c r="A21" s="46" t="s">
        <v>41</v>
      </c>
      <c r="B21" s="66">
        <v>79</v>
      </c>
      <c r="C21" s="66">
        <v>89</v>
      </c>
      <c r="D21" s="66">
        <v>70</v>
      </c>
      <c r="E21" s="66">
        <v>116</v>
      </c>
      <c r="F21" s="66">
        <v>112</v>
      </c>
      <c r="G21" s="66">
        <v>69</v>
      </c>
      <c r="H21" s="66">
        <v>72</v>
      </c>
      <c r="I21" s="66">
        <v>36</v>
      </c>
      <c r="J21" s="66">
        <v>49</v>
      </c>
    </row>
    <row r="22" spans="1:10" x14ac:dyDescent="0.2">
      <c r="A22" s="46" t="s">
        <v>42</v>
      </c>
      <c r="B22" s="66">
        <v>84</v>
      </c>
      <c r="C22" s="66">
        <v>146</v>
      </c>
      <c r="D22" s="66">
        <v>99</v>
      </c>
      <c r="E22" s="66">
        <v>146</v>
      </c>
      <c r="F22" s="66">
        <v>173</v>
      </c>
      <c r="G22" s="66">
        <v>79</v>
      </c>
      <c r="H22" s="66">
        <v>126</v>
      </c>
      <c r="I22" s="66">
        <v>47</v>
      </c>
      <c r="J22" s="66">
        <v>64</v>
      </c>
    </row>
    <row r="23" spans="1:10" x14ac:dyDescent="0.2">
      <c r="A23" s="46" t="s">
        <v>43</v>
      </c>
      <c r="B23" s="66">
        <v>70</v>
      </c>
      <c r="C23" s="66">
        <v>125</v>
      </c>
      <c r="D23" s="66">
        <v>73</v>
      </c>
      <c r="E23" s="66">
        <v>104</v>
      </c>
      <c r="F23" s="66">
        <v>149</v>
      </c>
      <c r="G23" s="66">
        <v>98</v>
      </c>
      <c r="H23" s="66">
        <v>87</v>
      </c>
      <c r="I23" s="66">
        <v>28</v>
      </c>
      <c r="J23" s="66">
        <v>38</v>
      </c>
    </row>
    <row r="24" spans="1:10" x14ac:dyDescent="0.2">
      <c r="A24" s="46" t="s">
        <v>44</v>
      </c>
      <c r="B24" s="66">
        <v>89</v>
      </c>
      <c r="C24" s="66">
        <v>165</v>
      </c>
      <c r="D24" s="66">
        <v>105</v>
      </c>
      <c r="E24" s="66">
        <v>166</v>
      </c>
      <c r="F24" s="66">
        <v>167</v>
      </c>
      <c r="G24" s="66">
        <v>108</v>
      </c>
      <c r="H24" s="66">
        <v>117</v>
      </c>
      <c r="I24" s="66">
        <v>46</v>
      </c>
      <c r="J24" s="66">
        <v>56</v>
      </c>
    </row>
    <row r="25" spans="1:10" x14ac:dyDescent="0.2">
      <c r="A25" s="46" t="s">
        <v>45</v>
      </c>
      <c r="B25" s="66">
        <v>84</v>
      </c>
      <c r="C25" s="66">
        <v>151</v>
      </c>
      <c r="D25" s="66">
        <v>110</v>
      </c>
      <c r="E25" s="66">
        <v>159</v>
      </c>
      <c r="F25" s="66">
        <v>166</v>
      </c>
      <c r="G25" s="66">
        <v>118</v>
      </c>
      <c r="H25" s="66">
        <v>123</v>
      </c>
      <c r="I25" s="66">
        <v>33</v>
      </c>
      <c r="J25" s="66">
        <v>53</v>
      </c>
    </row>
    <row r="26" spans="1:10" x14ac:dyDescent="0.2">
      <c r="A26" s="46" t="s">
        <v>46</v>
      </c>
      <c r="B26" s="66">
        <v>125</v>
      </c>
      <c r="C26" s="66">
        <v>213</v>
      </c>
      <c r="D26" s="66">
        <v>122</v>
      </c>
      <c r="E26" s="66">
        <v>203</v>
      </c>
      <c r="F26" s="66">
        <v>247</v>
      </c>
      <c r="G26" s="66">
        <v>149</v>
      </c>
      <c r="H26" s="66">
        <v>155</v>
      </c>
      <c r="I26" s="66">
        <v>65</v>
      </c>
      <c r="J26" s="66">
        <v>69</v>
      </c>
    </row>
    <row r="27" spans="1:10" x14ac:dyDescent="0.2">
      <c r="A27" s="46" t="s">
        <v>47</v>
      </c>
      <c r="B27" s="66">
        <v>96</v>
      </c>
      <c r="C27" s="66">
        <v>158</v>
      </c>
      <c r="D27" s="66">
        <v>106</v>
      </c>
      <c r="E27" s="66">
        <v>164</v>
      </c>
      <c r="F27" s="66">
        <v>175</v>
      </c>
      <c r="G27" s="66">
        <v>105</v>
      </c>
      <c r="H27" s="66">
        <v>129</v>
      </c>
      <c r="I27" s="66">
        <v>43</v>
      </c>
      <c r="J27" s="66">
        <v>62</v>
      </c>
    </row>
    <row r="28" spans="1:10" x14ac:dyDescent="0.2">
      <c r="A28" s="46" t="s">
        <v>48</v>
      </c>
      <c r="B28" s="66">
        <v>35</v>
      </c>
      <c r="C28" s="66">
        <v>42</v>
      </c>
      <c r="D28" s="66">
        <v>25</v>
      </c>
      <c r="E28" s="66">
        <v>59</v>
      </c>
      <c r="F28" s="66">
        <v>40</v>
      </c>
      <c r="G28" s="66">
        <v>27</v>
      </c>
      <c r="H28" s="66">
        <v>38</v>
      </c>
      <c r="I28" s="66">
        <v>21</v>
      </c>
      <c r="J28" s="66">
        <v>10</v>
      </c>
    </row>
    <row r="29" spans="1:10" x14ac:dyDescent="0.2">
      <c r="A29" s="46" t="s">
        <v>49</v>
      </c>
      <c r="B29" s="66">
        <v>60</v>
      </c>
      <c r="C29" s="66">
        <v>124</v>
      </c>
      <c r="D29" s="66">
        <v>82</v>
      </c>
      <c r="E29" s="66">
        <v>130</v>
      </c>
      <c r="F29" s="66">
        <v>123</v>
      </c>
      <c r="G29" s="66">
        <v>83</v>
      </c>
      <c r="H29" s="66">
        <v>94</v>
      </c>
      <c r="I29" s="66">
        <v>39</v>
      </c>
      <c r="J29" s="66">
        <v>37</v>
      </c>
    </row>
    <row r="30" spans="1:10" x14ac:dyDescent="0.2">
      <c r="A30" s="46" t="s">
        <v>50</v>
      </c>
      <c r="B30" s="66">
        <v>69</v>
      </c>
      <c r="C30" s="66">
        <v>127</v>
      </c>
      <c r="D30" s="66">
        <v>75</v>
      </c>
      <c r="E30" s="66">
        <v>100</v>
      </c>
      <c r="F30" s="66">
        <v>151</v>
      </c>
      <c r="G30" s="66">
        <v>87</v>
      </c>
      <c r="H30" s="66">
        <v>94</v>
      </c>
      <c r="I30" s="66">
        <v>27</v>
      </c>
      <c r="J30" s="66">
        <v>44</v>
      </c>
    </row>
    <row r="31" spans="1:10" x14ac:dyDescent="0.2">
      <c r="A31" s="46" t="s">
        <v>51</v>
      </c>
      <c r="B31" s="66">
        <v>166</v>
      </c>
      <c r="C31" s="66">
        <v>165</v>
      </c>
      <c r="D31" s="66">
        <v>116</v>
      </c>
      <c r="E31" s="66">
        <v>235</v>
      </c>
      <c r="F31" s="66">
        <v>190</v>
      </c>
      <c r="G31" s="66">
        <v>170</v>
      </c>
      <c r="H31" s="66">
        <v>129</v>
      </c>
      <c r="I31" s="66">
        <v>51</v>
      </c>
      <c r="J31" s="66">
        <v>83</v>
      </c>
    </row>
    <row r="32" spans="1:10" x14ac:dyDescent="0.2">
      <c r="A32" s="46" t="s">
        <v>52</v>
      </c>
      <c r="B32" s="66">
        <v>29</v>
      </c>
      <c r="C32" s="66">
        <v>53</v>
      </c>
      <c r="D32" s="66">
        <v>45</v>
      </c>
      <c r="E32" s="66">
        <v>66</v>
      </c>
      <c r="F32" s="66">
        <v>54</v>
      </c>
      <c r="G32" s="66">
        <v>38</v>
      </c>
      <c r="H32" s="66">
        <v>40</v>
      </c>
      <c r="I32" s="66">
        <v>20</v>
      </c>
      <c r="J32" s="66">
        <v>19</v>
      </c>
    </row>
    <row r="33" spans="1:10" x14ac:dyDescent="0.2">
      <c r="A33" s="46" t="s">
        <v>53</v>
      </c>
      <c r="B33" s="66">
        <v>44</v>
      </c>
      <c r="C33" s="66">
        <v>84</v>
      </c>
      <c r="D33" s="66">
        <v>39</v>
      </c>
      <c r="E33" s="66">
        <v>88</v>
      </c>
      <c r="F33" s="66">
        <v>69</v>
      </c>
      <c r="G33" s="66">
        <v>56</v>
      </c>
      <c r="H33" s="66">
        <v>59</v>
      </c>
      <c r="I33" s="66">
        <v>23</v>
      </c>
      <c r="J33" s="66">
        <v>19</v>
      </c>
    </row>
    <row r="34" spans="1:10" x14ac:dyDescent="0.2">
      <c r="A34" s="46" t="s">
        <v>54</v>
      </c>
      <c r="B34" s="66">
        <v>19</v>
      </c>
      <c r="C34" s="66">
        <v>58</v>
      </c>
      <c r="D34" s="66">
        <v>19</v>
      </c>
      <c r="E34" s="66">
        <v>46</v>
      </c>
      <c r="F34" s="66">
        <v>40</v>
      </c>
      <c r="G34" s="66">
        <v>40</v>
      </c>
      <c r="H34" s="66">
        <v>26</v>
      </c>
      <c r="I34" s="66">
        <v>6</v>
      </c>
      <c r="J34" s="66">
        <v>15</v>
      </c>
    </row>
    <row r="35" spans="1:10" x14ac:dyDescent="0.2">
      <c r="A35" s="46" t="s">
        <v>55</v>
      </c>
      <c r="B35" s="66">
        <v>10</v>
      </c>
      <c r="C35" s="66">
        <v>26</v>
      </c>
      <c r="D35" s="66">
        <v>24</v>
      </c>
      <c r="E35" s="66">
        <v>30</v>
      </c>
      <c r="F35" s="66">
        <v>27</v>
      </c>
      <c r="G35" s="66">
        <v>26</v>
      </c>
      <c r="H35" s="66">
        <v>16</v>
      </c>
      <c r="I35" s="66">
        <v>8</v>
      </c>
      <c r="J35" s="66">
        <v>9</v>
      </c>
    </row>
    <row r="36" spans="1:10" x14ac:dyDescent="0.2">
      <c r="A36" s="46" t="s">
        <v>56</v>
      </c>
      <c r="B36" s="66">
        <v>31</v>
      </c>
      <c r="C36" s="66">
        <v>84</v>
      </c>
      <c r="D36" s="66">
        <v>45</v>
      </c>
      <c r="E36" s="66">
        <v>78</v>
      </c>
      <c r="F36" s="66">
        <v>66</v>
      </c>
      <c r="G36" s="66">
        <v>62</v>
      </c>
      <c r="H36" s="66">
        <v>39</v>
      </c>
      <c r="I36" s="66">
        <v>17</v>
      </c>
      <c r="J36" s="66">
        <v>20</v>
      </c>
    </row>
    <row r="37" spans="1:10" x14ac:dyDescent="0.2">
      <c r="A37" s="46" t="s">
        <v>57</v>
      </c>
      <c r="B37" s="84">
        <v>26</v>
      </c>
      <c r="C37" s="84">
        <v>36</v>
      </c>
      <c r="D37" s="84">
        <v>18</v>
      </c>
      <c r="E37" s="84">
        <v>41</v>
      </c>
      <c r="F37" s="84">
        <v>31</v>
      </c>
      <c r="G37" s="84">
        <v>29</v>
      </c>
      <c r="H37" s="84">
        <v>20</v>
      </c>
      <c r="I37" s="84">
        <v>13</v>
      </c>
      <c r="J37" s="84">
        <v>14</v>
      </c>
    </row>
    <row r="38" spans="1:10" x14ac:dyDescent="0.2">
      <c r="A38" s="46" t="s">
        <v>69</v>
      </c>
      <c r="B38" s="83">
        <v>3858</v>
      </c>
      <c r="C38" s="83">
        <v>4292</v>
      </c>
      <c r="D38" s="83">
        <v>3458</v>
      </c>
      <c r="E38" s="83">
        <v>6918</v>
      </c>
      <c r="F38" s="83">
        <v>4095</v>
      </c>
      <c r="G38" s="83">
        <v>3749</v>
      </c>
      <c r="H38" s="83">
        <v>3419</v>
      </c>
      <c r="I38" s="83">
        <v>1670</v>
      </c>
      <c r="J38" s="83">
        <v>2099</v>
      </c>
    </row>
    <row r="39" spans="1:10" x14ac:dyDescent="0.2">
      <c r="A39" s="8" t="s">
        <v>0</v>
      </c>
      <c r="B39" s="39">
        <f t="shared" ref="B39:J39" si="0">SUM(B6:B38)</f>
        <v>6122</v>
      </c>
      <c r="C39" s="39">
        <f t="shared" si="0"/>
        <v>8050</v>
      </c>
      <c r="D39" s="39">
        <f t="shared" si="0"/>
        <v>5781</v>
      </c>
      <c r="E39" s="39">
        <f t="shared" si="0"/>
        <v>10858</v>
      </c>
      <c r="F39" s="39">
        <f t="shared" si="0"/>
        <v>8080</v>
      </c>
      <c r="G39" s="39">
        <f t="shared" si="0"/>
        <v>6573</v>
      </c>
      <c r="H39" s="39">
        <f t="shared" si="0"/>
        <v>6187</v>
      </c>
      <c r="I39" s="39">
        <f t="shared" si="0"/>
        <v>2641</v>
      </c>
      <c r="J39" s="39">
        <f t="shared" si="0"/>
        <v>3446</v>
      </c>
    </row>
  </sheetData>
  <mergeCells count="5">
    <mergeCell ref="B1:J1"/>
    <mergeCell ref="B2:J2"/>
    <mergeCell ref="B3:D3"/>
    <mergeCell ref="E3:F3"/>
    <mergeCell ref="G3:J3"/>
  </mergeCells>
  <printOptions horizontalCentered="1"/>
  <pageMargins left="0.5" right="0.5" top="1.5" bottom="0.5" header="1" footer="0.3"/>
  <pageSetup orientation="portrait" r:id="rId1"/>
  <headerFooter>
    <oddHeader>&amp;C&amp;"Helv,Bold"NEZ PERCE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Pres</vt:lpstr>
      <vt:lpstr>Pres WI 1</vt:lpstr>
      <vt:lpstr>Pres WI 2</vt:lpstr>
      <vt:lpstr>US Sen - US Rep</vt:lpstr>
      <vt:lpstr>Amend - Stats</vt:lpstr>
      <vt:lpstr>Leg 6 - Co Comm</vt:lpstr>
      <vt:lpstr>Co Sher - Mag</vt:lpstr>
      <vt:lpstr>Port - Soil</vt:lpstr>
      <vt:lpstr>Courthouse </vt:lpstr>
      <vt:lpstr>Voting Stats</vt:lpstr>
      <vt:lpstr>'Amend - Stats'!Print_Titles</vt:lpstr>
      <vt:lpstr>'Co Sher - Mag'!Print_Titles</vt:lpstr>
      <vt:lpstr>'Leg 6 - Co Comm'!Print_Titles</vt:lpstr>
      <vt:lpstr>'Port - Soil'!Print_Titles</vt:lpstr>
      <vt:lpstr>Pres!Print_Titles</vt:lpstr>
      <vt:lpstr>'Pres WI 1'!Print_Titles</vt:lpstr>
      <vt:lpstr>'Pres WI 2'!Print_Titles</vt:lpstr>
      <vt:lpstr>'US Sen - US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2020-11-05T22:07:02Z</cp:lastPrinted>
  <dcterms:created xsi:type="dcterms:W3CDTF">1998-04-10T16:02:13Z</dcterms:created>
  <dcterms:modified xsi:type="dcterms:W3CDTF">2020-11-10T15:30:38Z</dcterms:modified>
</cp:coreProperties>
</file>