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476B71DE-4940-491A-8763-D05CD1A2BD7D}" xr6:coauthVersionLast="45" xr6:coauthVersionMax="45" xr10:uidLastSave="{00000000-0000-0000-0000-000000000000}"/>
  <bookViews>
    <workbookView xWindow="-120" yWindow="-120" windowWidth="29040" windowHeight="15840" tabRatio="599" firstSheet="2" activeTab="6" xr2:uid="{00000000-000D-0000-FFFF-FFFF00000000}"/>
  </bookViews>
  <sheets>
    <sheet name="Pres" sheetId="33" r:id="rId1"/>
    <sheet name="Pres WI 1 " sheetId="35" r:id="rId2"/>
    <sheet name="Pres WI 2" sheetId="34" r:id="rId3"/>
    <sheet name="US Sen " sheetId="1" r:id="rId4"/>
    <sheet name="Amend - Stats" sheetId="27" r:id="rId5"/>
    <sheet name="Leg 31" sheetId="19" r:id="rId6"/>
    <sheet name="Co Comm - Mag" sheetId="24" r:id="rId7"/>
    <sheet name="Atomic City" sheetId="32" r:id="rId8"/>
  </sheets>
  <definedNames>
    <definedName name="_xlnm.Print_Titles" localSheetId="4">'Amend - Stats'!$A:$A,'Amend - Stats'!$1:$6</definedName>
    <definedName name="_xlnm.Print_Titles" localSheetId="6">'Co Comm - Mag'!$A:$A,'Co Comm - Mag'!$1:$6</definedName>
    <definedName name="_xlnm.Print_Titles" localSheetId="5">'Leg 31'!$1:$6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3">'US Sen '!$A:$A,'US Sen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24" l="1"/>
  <c r="G36" i="24"/>
  <c r="J36" i="35" l="1"/>
  <c r="I36" i="35"/>
  <c r="H36" i="35"/>
  <c r="G36" i="35"/>
  <c r="F36" i="35"/>
  <c r="E36" i="35"/>
  <c r="D36" i="35"/>
  <c r="C36" i="35"/>
  <c r="B36" i="35"/>
  <c r="H36" i="1" l="1"/>
  <c r="C36" i="1"/>
  <c r="D36" i="19" l="1"/>
  <c r="C9" i="32" l="1"/>
  <c r="D9" i="32"/>
  <c r="E9" i="32"/>
  <c r="G9" i="32"/>
  <c r="B9" i="32"/>
  <c r="E36" i="19" l="1"/>
  <c r="C36" i="19"/>
  <c r="B36" i="19"/>
  <c r="C36" i="27" l="1"/>
  <c r="B36" i="27"/>
  <c r="G36" i="27" l="1"/>
  <c r="E36" i="27"/>
  <c r="F7" i="27"/>
  <c r="H7" i="27" s="1"/>
  <c r="F8" i="27"/>
  <c r="H8" i="27" s="1"/>
  <c r="F9" i="27"/>
  <c r="H9" i="27" s="1"/>
  <c r="F10" i="27"/>
  <c r="H10" i="27" s="1"/>
  <c r="F11" i="27"/>
  <c r="H11" i="27" s="1"/>
  <c r="F12" i="27"/>
  <c r="H12" i="27" s="1"/>
  <c r="F13" i="27"/>
  <c r="H13" i="27" s="1"/>
  <c r="F14" i="27"/>
  <c r="H14" i="27" s="1"/>
  <c r="F15" i="27"/>
  <c r="H15" i="27" s="1"/>
  <c r="F16" i="27"/>
  <c r="H16" i="27" s="1"/>
  <c r="F17" i="27"/>
  <c r="H17" i="27" s="1"/>
  <c r="F18" i="27"/>
  <c r="H18" i="27" s="1"/>
  <c r="F19" i="27"/>
  <c r="H19" i="27" s="1"/>
  <c r="F20" i="27"/>
  <c r="H20" i="27" s="1"/>
  <c r="F21" i="27"/>
  <c r="H21" i="27" s="1"/>
  <c r="F22" i="27"/>
  <c r="H22" i="27" s="1"/>
  <c r="F23" i="27"/>
  <c r="H23" i="27" s="1"/>
  <c r="F24" i="27"/>
  <c r="H24" i="27" s="1"/>
  <c r="F25" i="27"/>
  <c r="H25" i="27" s="1"/>
  <c r="F26" i="27"/>
  <c r="H26" i="27" s="1"/>
  <c r="F27" i="27"/>
  <c r="H27" i="27" s="1"/>
  <c r="F28" i="27"/>
  <c r="H28" i="27" s="1"/>
  <c r="F29" i="27"/>
  <c r="H29" i="27" s="1"/>
  <c r="F30" i="27"/>
  <c r="H30" i="27" s="1"/>
  <c r="F31" i="27"/>
  <c r="H31" i="27" s="1"/>
  <c r="F32" i="27"/>
  <c r="H32" i="27" s="1"/>
  <c r="F35" i="27"/>
  <c r="H35" i="27" s="1"/>
  <c r="D36" i="27"/>
  <c r="I36" i="1"/>
  <c r="G36" i="1"/>
  <c r="F36" i="1"/>
  <c r="E36" i="1"/>
  <c r="D36" i="1"/>
  <c r="B36" i="1"/>
  <c r="H36" i="34"/>
  <c r="G36" i="34"/>
  <c r="F36" i="34"/>
  <c r="E36" i="34"/>
  <c r="D36" i="34"/>
  <c r="C36" i="34"/>
  <c r="B36" i="34"/>
  <c r="H36" i="33"/>
  <c r="G36" i="33"/>
  <c r="F36" i="33"/>
  <c r="E36" i="33"/>
  <c r="D36" i="33"/>
  <c r="C36" i="33"/>
  <c r="B36" i="33"/>
  <c r="F36" i="24"/>
  <c r="E36" i="24"/>
  <c r="C36" i="24"/>
  <c r="B36" i="24"/>
  <c r="D36" i="24"/>
  <c r="F36" i="27" l="1"/>
  <c r="H36" i="27" s="1"/>
  <c r="F9" i="32" l="1"/>
  <c r="H7" i="32" l="1"/>
  <c r="H9" i="32" l="1"/>
</calcChain>
</file>

<file path=xl/sharedStrings.xml><?xml version="1.0" encoding="utf-8"?>
<sst xmlns="http://schemas.openxmlformats.org/spreadsheetml/2006/main" count="342" uniqueCount="119">
  <si>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</si>
  <si>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</si>
  <si>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</si>
  <si>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</si>
  <si>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</si>
  <si>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</si>
  <si>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</si>
  <si>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</si>
  <si>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</si>
  <si>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</si>
  <si>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</si>
  <si>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</si>
  <si>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</si>
  <si>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</si>
  <si>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</si>
  <si>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</si>
  <si>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</si>
  <si>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</si>
  <si>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</si>
  <si>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</si>
  <si>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</si>
  <si>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CON</t>
  </si>
  <si>
    <t>Ray J. Writz</t>
  </si>
  <si>
    <t>SHERIFF</t>
  </si>
  <si>
    <t>PROSECUTING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</si>
  <si>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</si>
  <si>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</si>
  <si>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</si>
  <si>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</si>
  <si>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</si>
  <si>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</si>
  <si>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</si>
  <si>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</si>
  <si>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</si>
  <si>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</si>
  <si>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</si>
  <si>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</si>
  <si>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</si>
  <si>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</si>
  <si>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</si>
  <si>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Riverside 17</t>
  </si>
  <si>
    <t>Pingree 18</t>
  </si>
  <si>
    <t>Wapello 19</t>
  </si>
  <si>
    <t>Fort Hall 20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</si>
  <si>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</si>
  <si>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</si>
  <si>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</si>
  <si>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</si>
  <si>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</si>
  <si>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</si>
  <si>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</si>
  <si>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DISTRICT 2</t>
  </si>
  <si>
    <t>Mike Simpson</t>
  </si>
  <si>
    <t>LEGISLATIVE DIST 31</t>
  </si>
  <si>
    <t>Whitney Manwaring</t>
  </si>
  <si>
    <t>Craig T. Rowland</t>
  </si>
  <si>
    <t>Springfield 16</t>
  </si>
  <si>
    <t>District</t>
  </si>
  <si>
    <t>PRESIDENT</t>
  </si>
  <si>
    <t>IND</t>
  </si>
  <si>
    <t>LIB</t>
  </si>
  <si>
    <t>WRITE INS</t>
  </si>
  <si>
    <t>YES</t>
  </si>
  <si>
    <t>NO</t>
  </si>
  <si>
    <t>CONSTITUTIONAL</t>
  </si>
  <si>
    <t xml:space="preserve"> AMENDMENT</t>
  </si>
  <si>
    <t>Jim Risch</t>
  </si>
  <si>
    <t>Paulette Jordan</t>
  </si>
  <si>
    <t>C. Aaron Swisher</t>
  </si>
  <si>
    <t>Pro-Life</t>
  </si>
  <si>
    <t>Idaho Sierra Law</t>
  </si>
  <si>
    <t>David M. Cannon</t>
  </si>
  <si>
    <t>Travis Oler</t>
  </si>
  <si>
    <t>Julianne Young</t>
  </si>
  <si>
    <t>Springfield/Sterling16</t>
  </si>
  <si>
    <t>Shelley West 21</t>
  </si>
  <si>
    <t>Springfield/Sterling 16</t>
  </si>
  <si>
    <t>HJR 4</t>
  </si>
  <si>
    <t>Steve Bair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</si>
  <si>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</si>
  <si>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</si>
  <si>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</si>
  <si>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</si>
  <si>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</si>
  <si>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</si>
  <si>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</si>
  <si>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</si>
  <si>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</si>
  <si>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</si>
  <si>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</si>
  <si>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</si>
  <si>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</si>
  <si>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</si>
  <si>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</si>
  <si>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</si>
  <si>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</si>
  <si>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</si>
  <si>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</si>
  <si>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</si>
  <si>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</si>
  <si>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</si>
  <si>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N. Paul Rogers</t>
  </si>
  <si>
    <t>ATOMIC CITY</t>
  </si>
  <si>
    <t xml:space="preserve">AUTHORIZED TO </t>
  </si>
  <si>
    <t>DISINCORPORATE</t>
  </si>
  <si>
    <t>DUE TO FINANCIAL NECESSITY</t>
  </si>
  <si>
    <t>Absentee 31</t>
  </si>
  <si>
    <t>DIST 2</t>
  </si>
  <si>
    <t>Vaughn LeFevre</t>
  </si>
  <si>
    <t xml:space="preserve">Joseph R. Biden </t>
  </si>
  <si>
    <t>President R. Boddie</t>
  </si>
  <si>
    <t>Tom C Hoefling</t>
  </si>
  <si>
    <t>James "Mr. Google" O. Ogle III</t>
  </si>
  <si>
    <t>IN FAVOR OF</t>
  </si>
  <si>
    <t>AGAINST</t>
  </si>
  <si>
    <t>RETAIN</t>
  </si>
  <si>
    <t>MAGISTRATE</t>
  </si>
  <si>
    <t>Cleve B. Colson</t>
  </si>
  <si>
    <t>Mark R. Bair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</si>
</sst>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206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2" fillId="0" borderId="15" xfId="0" applyNumberFormat="1" applyFont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3" fontId="4" fillId="0" borderId="3" xfId="0" applyNumberFormat="1" applyFont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13" xfId="0" applyNumberFormat="1" applyFont="1" applyBorder="1" applyAlignment="1" applyProtection="1">
      <alignment horizontal="center"/>
    </xf>
    <xf numFmtId="3" fontId="2" fillId="0" borderId="23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3" fillId="2" borderId="27" xfId="0" applyNumberFormat="1" applyFont="1" applyFill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0" fontId="2" fillId="0" borderId="25" xfId="0" applyFont="1" applyFill="1" applyBorder="1" applyAlignment="1" applyProtection="1">
      <alignment horizontal="center" vertical="center" textRotation="90"/>
    </xf>
    <xf numFmtId="3" fontId="2" fillId="0" borderId="24" xfId="0" applyNumberFormat="1" applyFont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left"/>
    </xf>
    <xf numFmtId="3" fontId="2" fillId="0" borderId="23" xfId="0" applyNumberFormat="1" applyFont="1" applyBorder="1" applyAlignment="1" applyProtection="1">
      <alignment horizontal="left"/>
    </xf>
    <xf numFmtId="3" fontId="2" fillId="0" borderId="19" xfId="0" applyNumberFormat="1" applyFont="1" applyBorder="1" applyAlignment="1" applyProtection="1">
      <alignment horizontal="left"/>
    </xf>
    <xf numFmtId="1" fontId="2" fillId="0" borderId="24" xfId="0" applyNumberFormat="1" applyFont="1" applyBorder="1" applyAlignment="1" applyProtection="1">
      <alignment horizontal="left"/>
    </xf>
    <xf numFmtId="3" fontId="2" fillId="0" borderId="28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left"/>
    </xf>
    <xf numFmtId="0" fontId="3" fillId="0" borderId="25" xfId="0" applyFont="1" applyFill="1" applyBorder="1" applyAlignment="1" applyProtection="1">
      <alignment horizontal="center"/>
    </xf>
    <xf numFmtId="3" fontId="3" fillId="2" borderId="12" xfId="0" applyNumberFormat="1" applyFont="1" applyFill="1" applyBorder="1" applyAlignment="1" applyProtection="1">
      <alignment horizontal="left"/>
    </xf>
    <xf numFmtId="3" fontId="2" fillId="0" borderId="1" xfId="0" applyNumberFormat="1" applyFont="1" applyBorder="1" applyAlignment="1" applyProtection="1">
      <alignment horizontal="left"/>
    </xf>
    <xf numFmtId="3" fontId="2" fillId="0" borderId="30" xfId="0" applyNumberFormat="1" applyFont="1" applyBorder="1" applyAlignment="1" applyProtection="1">
      <alignment horizontal="left"/>
    </xf>
    <xf numFmtId="3" fontId="2" fillId="0" borderId="29" xfId="0" applyNumberFormat="1" applyFont="1" applyBorder="1" applyAlignment="1" applyProtection="1">
      <alignment horizontal="center"/>
    </xf>
    <xf numFmtId="164" fontId="2" fillId="0" borderId="29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/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3" fontId="2" fillId="0" borderId="6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1" fontId="2" fillId="0" borderId="22" xfId="0" applyNumberFormat="1" applyFont="1" applyFill="1" applyBorder="1" applyAlignment="1" applyProtection="1">
      <alignment horizontal="center" vertical="center" textRotation="90" wrapText="1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 vertical="center" textRotation="90"/>
    </xf>
    <xf numFmtId="0" fontId="2" fillId="0" borderId="0" xfId="0" applyFont="1" applyFill="1" applyBorder="1" applyAlignment="1" applyProtection="1">
      <alignment textRotation="90"/>
      <protection locked="0"/>
    </xf>
    <xf numFmtId="0" fontId="2" fillId="0" borderId="5" xfId="0" applyFont="1" applyFill="1" applyBorder="1" applyAlignment="1" applyProtection="1">
      <alignment horizontal="center" vertical="center" textRotation="90"/>
      <protection locked="0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3" fontId="3" fillId="2" borderId="27" xfId="0" applyNumberFormat="1" applyFont="1" applyFill="1" applyBorder="1" applyAlignment="1" applyProtection="1">
      <alignment horizontal="center"/>
    </xf>
    <xf numFmtId="3" fontId="3" fillId="2" borderId="11" xfId="0" applyNumberFormat="1" applyFont="1" applyFill="1" applyBorder="1" applyAlignment="1" applyProtection="1">
      <alignment horizontal="center"/>
    </xf>
    <xf numFmtId="3" fontId="3" fillId="2" borderId="37" xfId="0" applyNumberFormat="1" applyFont="1" applyFill="1" applyBorder="1" applyAlignment="1" applyProtection="1">
      <alignment horizontal="center"/>
    </xf>
    <xf numFmtId="0" fontId="3" fillId="0" borderId="20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zoomScaleNormal="100" workbookViewId="0">
      <pane ySplit="6" topLeftCell="A7" activePane="bottomLeft" state="frozen"/>
      <selection activeCell="A5" sqref="A5:XFD5"/>
      <selection pane="bottomLeft" activeCell="I35" sqref="I35"/>
    </sheetView>
  </sheetViews>
  <sheetFormatPr defaultRowHeight="12.75" x14ac:dyDescent="0.2"/>
  <cols>
    <col min="1" max="1" width="15.5703125" bestFit="1" customWidth="1"/>
    <col min="2" max="8" width="8.7109375" customWidth="1"/>
  </cols>
  <sheetData>
    <row r="1" spans="1:8" x14ac:dyDescent="0.2">
      <c r="A1" s="62"/>
      <c r="B1" s="85"/>
      <c r="C1" s="86"/>
      <c r="D1" s="86"/>
      <c r="E1" s="86"/>
      <c r="F1" s="86"/>
      <c r="G1" s="86"/>
      <c r="H1" s="87"/>
    </row>
    <row r="2" spans="1:8" x14ac:dyDescent="0.2">
      <c r="A2" s="24"/>
      <c r="B2" s="88" t="s">
        <v>16</v>
      </c>
      <c r="C2" s="89"/>
      <c r="D2" s="89"/>
      <c r="E2" s="89"/>
      <c r="F2" s="89"/>
      <c r="G2" s="89"/>
      <c r="H2" s="90"/>
    </row>
    <row r="3" spans="1:8" x14ac:dyDescent="0.2">
      <c r="A3" s="24"/>
      <c r="B3" s="88" t="s">
        <v>58</v>
      </c>
      <c r="C3" s="89"/>
      <c r="D3" s="89"/>
      <c r="E3" s="89"/>
      <c r="F3" s="89"/>
      <c r="G3" s="89"/>
      <c r="H3" s="90"/>
    </row>
    <row r="4" spans="1:8" x14ac:dyDescent="0.2">
      <c r="A4" s="25"/>
      <c r="B4" s="72" t="s">
        <v>1</v>
      </c>
      <c r="C4" s="72" t="s">
        <v>21</v>
      </c>
      <c r="D4" s="72" t="s">
        <v>59</v>
      </c>
      <c r="E4" s="72" t="s">
        <v>60</v>
      </c>
      <c r="F4" s="72" t="s">
        <v>59</v>
      </c>
      <c r="G4" s="72" t="s">
        <v>2</v>
      </c>
      <c r="H4" s="72" t="s">
        <v>59</v>
      </c>
    </row>
    <row r="5" spans="1:8" ht="66" customHeight="1" thickBot="1" x14ac:dyDescent="0.25">
      <c r="A5" s="26" t="s">
        <v>6</v>
      </c>
      <c r="B5" s="73" t="s">
        <v>109</v>
      </c>
      <c r="C5" s="73" t="s">
        <v>79</v>
      </c>
      <c r="D5" s="73" t="s">
        <v>80</v>
      </c>
      <c r="E5" s="73" t="s">
        <v>81</v>
      </c>
      <c r="F5" s="73" t="s">
        <v>82</v>
      </c>
      <c r="G5" s="73" t="s">
        <v>90</v>
      </c>
      <c r="H5" s="73" t="s">
        <v>83</v>
      </c>
    </row>
    <row r="6" spans="1:8" ht="13.5" thickBot="1" x14ac:dyDescent="0.25">
      <c r="A6" s="12"/>
      <c r="B6" s="33"/>
      <c r="C6" s="33"/>
      <c r="D6" s="33"/>
      <c r="E6" s="33"/>
      <c r="F6" s="33"/>
      <c r="G6" s="33"/>
      <c r="H6" s="57"/>
    </row>
    <row r="7" spans="1:8" x14ac:dyDescent="0.2">
      <c r="A7" s="52" t="s">
        <v>25</v>
      </c>
      <c r="B7" s="68">
        <v>67</v>
      </c>
      <c r="C7" s="68">
        <v>0</v>
      </c>
      <c r="D7" s="68">
        <v>1</v>
      </c>
      <c r="E7" s="68">
        <v>8</v>
      </c>
      <c r="F7" s="68">
        <v>5</v>
      </c>
      <c r="G7" s="68">
        <v>280</v>
      </c>
      <c r="H7" s="68">
        <v>3</v>
      </c>
    </row>
    <row r="8" spans="1:8" x14ac:dyDescent="0.2">
      <c r="A8" s="53" t="s">
        <v>26</v>
      </c>
      <c r="B8" s="46">
        <v>54</v>
      </c>
      <c r="C8" s="46">
        <v>1</v>
      </c>
      <c r="D8" s="46">
        <v>0</v>
      </c>
      <c r="E8" s="46">
        <v>8</v>
      </c>
      <c r="F8" s="46">
        <v>1</v>
      </c>
      <c r="G8" s="46">
        <v>318</v>
      </c>
      <c r="H8" s="46">
        <v>4</v>
      </c>
    </row>
    <row r="9" spans="1:8" x14ac:dyDescent="0.2">
      <c r="A9" s="49" t="s">
        <v>27</v>
      </c>
      <c r="B9" s="46">
        <v>53</v>
      </c>
      <c r="C9" s="46">
        <v>1</v>
      </c>
      <c r="D9" s="46">
        <v>1</v>
      </c>
      <c r="E9" s="46">
        <v>5</v>
      </c>
      <c r="F9" s="46">
        <v>2</v>
      </c>
      <c r="G9" s="46">
        <v>333</v>
      </c>
      <c r="H9" s="46">
        <v>2</v>
      </c>
    </row>
    <row r="10" spans="1:8" x14ac:dyDescent="0.2">
      <c r="A10" s="49" t="s">
        <v>28</v>
      </c>
      <c r="B10" s="46">
        <v>73</v>
      </c>
      <c r="C10" s="46">
        <v>1</v>
      </c>
      <c r="D10" s="46">
        <v>3</v>
      </c>
      <c r="E10" s="46">
        <v>11</v>
      </c>
      <c r="F10" s="46">
        <v>1</v>
      </c>
      <c r="G10" s="46">
        <v>425</v>
      </c>
      <c r="H10" s="46">
        <v>3</v>
      </c>
    </row>
    <row r="11" spans="1:8" x14ac:dyDescent="0.2">
      <c r="A11" s="49" t="s">
        <v>29</v>
      </c>
      <c r="B11" s="46">
        <v>80</v>
      </c>
      <c r="C11" s="46">
        <v>0</v>
      </c>
      <c r="D11" s="46">
        <v>1</v>
      </c>
      <c r="E11" s="46">
        <v>10</v>
      </c>
      <c r="F11" s="46">
        <v>4</v>
      </c>
      <c r="G11" s="46">
        <v>392</v>
      </c>
      <c r="H11" s="46">
        <v>3</v>
      </c>
    </row>
    <row r="12" spans="1:8" x14ac:dyDescent="0.2">
      <c r="A12" s="49" t="s">
        <v>30</v>
      </c>
      <c r="B12" s="46">
        <v>80</v>
      </c>
      <c r="C12" s="46">
        <v>0</v>
      </c>
      <c r="D12" s="46">
        <v>1</v>
      </c>
      <c r="E12" s="46">
        <v>9</v>
      </c>
      <c r="F12" s="46">
        <v>1</v>
      </c>
      <c r="G12" s="46">
        <v>288</v>
      </c>
      <c r="H12" s="46">
        <v>5</v>
      </c>
    </row>
    <row r="13" spans="1:8" x14ac:dyDescent="0.2">
      <c r="A13" s="49" t="s">
        <v>31</v>
      </c>
      <c r="B13" s="46">
        <v>32</v>
      </c>
      <c r="C13" s="46">
        <v>2</v>
      </c>
      <c r="D13" s="46">
        <v>0</v>
      </c>
      <c r="E13" s="46">
        <v>10</v>
      </c>
      <c r="F13" s="46">
        <v>3</v>
      </c>
      <c r="G13" s="46">
        <v>599</v>
      </c>
      <c r="H13" s="46">
        <v>2</v>
      </c>
    </row>
    <row r="14" spans="1:8" x14ac:dyDescent="0.2">
      <c r="A14" s="51" t="s">
        <v>32</v>
      </c>
      <c r="B14" s="46">
        <v>49</v>
      </c>
      <c r="C14" s="46">
        <v>2</v>
      </c>
      <c r="D14" s="46">
        <v>2</v>
      </c>
      <c r="E14" s="46">
        <v>11</v>
      </c>
      <c r="F14" s="46">
        <v>2</v>
      </c>
      <c r="G14" s="46">
        <v>463</v>
      </c>
      <c r="H14" s="46">
        <v>3</v>
      </c>
    </row>
    <row r="15" spans="1:8" x14ac:dyDescent="0.2">
      <c r="A15" s="50" t="s">
        <v>33</v>
      </c>
      <c r="B15" s="46">
        <v>68</v>
      </c>
      <c r="C15" s="46">
        <v>2</v>
      </c>
      <c r="D15" s="46">
        <v>2</v>
      </c>
      <c r="E15" s="46">
        <v>6</v>
      </c>
      <c r="F15" s="46">
        <v>1</v>
      </c>
      <c r="G15" s="46">
        <v>448</v>
      </c>
      <c r="H15" s="46">
        <v>1</v>
      </c>
    </row>
    <row r="16" spans="1:8" x14ac:dyDescent="0.2">
      <c r="A16" s="51" t="s">
        <v>34</v>
      </c>
      <c r="B16" s="46">
        <v>26</v>
      </c>
      <c r="C16" s="46">
        <v>5</v>
      </c>
      <c r="D16" s="46">
        <v>0</v>
      </c>
      <c r="E16" s="46">
        <v>6</v>
      </c>
      <c r="F16" s="46">
        <v>0</v>
      </c>
      <c r="G16" s="46">
        <v>452</v>
      </c>
      <c r="H16" s="46">
        <v>4</v>
      </c>
    </row>
    <row r="17" spans="1:8" x14ac:dyDescent="0.2">
      <c r="A17" s="51" t="s">
        <v>35</v>
      </c>
      <c r="B17" s="46">
        <v>53</v>
      </c>
      <c r="C17" s="46">
        <v>0</v>
      </c>
      <c r="D17" s="46">
        <v>1</v>
      </c>
      <c r="E17" s="46">
        <v>4</v>
      </c>
      <c r="F17" s="46">
        <v>2</v>
      </c>
      <c r="G17" s="46">
        <v>253</v>
      </c>
      <c r="H17" s="46">
        <v>2</v>
      </c>
    </row>
    <row r="18" spans="1:8" x14ac:dyDescent="0.2">
      <c r="A18" s="50" t="s">
        <v>36</v>
      </c>
      <c r="B18" s="46">
        <v>25</v>
      </c>
      <c r="C18" s="46">
        <v>1</v>
      </c>
      <c r="D18" s="46">
        <v>1</v>
      </c>
      <c r="E18" s="46">
        <v>7</v>
      </c>
      <c r="F18" s="46">
        <v>0</v>
      </c>
      <c r="G18" s="46">
        <v>400</v>
      </c>
      <c r="H18" s="46">
        <v>1</v>
      </c>
    </row>
    <row r="19" spans="1:8" x14ac:dyDescent="0.2">
      <c r="A19" s="51" t="s">
        <v>37</v>
      </c>
      <c r="B19" s="46">
        <v>87</v>
      </c>
      <c r="C19" s="46">
        <v>4</v>
      </c>
      <c r="D19" s="46">
        <v>0</v>
      </c>
      <c r="E19" s="46">
        <v>9</v>
      </c>
      <c r="F19" s="46">
        <v>3</v>
      </c>
      <c r="G19" s="46">
        <v>550</v>
      </c>
      <c r="H19" s="46">
        <v>2</v>
      </c>
    </row>
    <row r="20" spans="1:8" x14ac:dyDescent="0.2">
      <c r="A20" s="51" t="s">
        <v>38</v>
      </c>
      <c r="B20" s="46">
        <v>61</v>
      </c>
      <c r="C20" s="46">
        <v>4</v>
      </c>
      <c r="D20" s="46">
        <v>1</v>
      </c>
      <c r="E20" s="46">
        <v>9</v>
      </c>
      <c r="F20" s="46">
        <v>5</v>
      </c>
      <c r="G20" s="46">
        <v>563</v>
      </c>
      <c r="H20" s="46">
        <v>3</v>
      </c>
    </row>
    <row r="21" spans="1:8" x14ac:dyDescent="0.2">
      <c r="A21" s="51" t="s">
        <v>39</v>
      </c>
      <c r="B21" s="46">
        <v>141</v>
      </c>
      <c r="C21" s="46">
        <v>5</v>
      </c>
      <c r="D21" s="46">
        <v>4</v>
      </c>
      <c r="E21" s="46">
        <v>6</v>
      </c>
      <c r="F21" s="46">
        <v>7</v>
      </c>
      <c r="G21" s="46">
        <v>413</v>
      </c>
      <c r="H21" s="46">
        <v>4</v>
      </c>
    </row>
    <row r="22" spans="1:8" x14ac:dyDescent="0.2">
      <c r="A22" s="55" t="s">
        <v>76</v>
      </c>
      <c r="B22" s="46">
        <v>9</v>
      </c>
      <c r="C22" s="46">
        <v>1</v>
      </c>
      <c r="D22" s="46">
        <v>0</v>
      </c>
      <c r="E22" s="46">
        <v>1</v>
      </c>
      <c r="F22" s="46">
        <v>0</v>
      </c>
      <c r="G22" s="46">
        <v>192</v>
      </c>
      <c r="H22" s="46">
        <v>1</v>
      </c>
    </row>
    <row r="23" spans="1:8" x14ac:dyDescent="0.2">
      <c r="A23" s="51" t="s">
        <v>40</v>
      </c>
      <c r="B23" s="46">
        <v>52</v>
      </c>
      <c r="C23" s="46">
        <v>0</v>
      </c>
      <c r="D23" s="46">
        <v>0</v>
      </c>
      <c r="E23" s="46">
        <v>7</v>
      </c>
      <c r="F23" s="46">
        <v>0</v>
      </c>
      <c r="G23" s="46">
        <v>407</v>
      </c>
      <c r="H23" s="46">
        <v>2</v>
      </c>
    </row>
    <row r="24" spans="1:8" x14ac:dyDescent="0.2">
      <c r="A24" s="51" t="s">
        <v>41</v>
      </c>
      <c r="B24" s="46">
        <v>22</v>
      </c>
      <c r="C24" s="46">
        <v>1</v>
      </c>
      <c r="D24" s="46">
        <v>0</v>
      </c>
      <c r="E24" s="46">
        <v>8</v>
      </c>
      <c r="F24" s="46">
        <v>1</v>
      </c>
      <c r="G24" s="46">
        <v>282</v>
      </c>
      <c r="H24" s="46">
        <v>0</v>
      </c>
    </row>
    <row r="25" spans="1:8" x14ac:dyDescent="0.2">
      <c r="A25" s="51" t="s">
        <v>42</v>
      </c>
      <c r="B25" s="46">
        <v>33</v>
      </c>
      <c r="C25" s="46">
        <v>1</v>
      </c>
      <c r="D25" s="46">
        <v>1</v>
      </c>
      <c r="E25" s="46">
        <v>4</v>
      </c>
      <c r="F25" s="46">
        <v>0</v>
      </c>
      <c r="G25" s="46">
        <v>220</v>
      </c>
      <c r="H25" s="46">
        <v>0</v>
      </c>
    </row>
    <row r="26" spans="1:8" x14ac:dyDescent="0.2">
      <c r="A26" s="50" t="s">
        <v>43</v>
      </c>
      <c r="B26" s="46">
        <v>339</v>
      </c>
      <c r="C26" s="46">
        <v>1</v>
      </c>
      <c r="D26" s="46">
        <v>3</v>
      </c>
      <c r="E26" s="46">
        <v>7</v>
      </c>
      <c r="F26" s="46">
        <v>2</v>
      </c>
      <c r="G26" s="46">
        <v>80</v>
      </c>
      <c r="H26" s="46">
        <v>9</v>
      </c>
    </row>
    <row r="27" spans="1:8" x14ac:dyDescent="0.2">
      <c r="A27" s="54" t="s">
        <v>75</v>
      </c>
      <c r="B27" s="46">
        <v>63</v>
      </c>
      <c r="C27" s="46">
        <v>2</v>
      </c>
      <c r="D27" s="46">
        <v>2</v>
      </c>
      <c r="E27" s="46">
        <v>16</v>
      </c>
      <c r="F27" s="46">
        <v>1</v>
      </c>
      <c r="G27" s="46">
        <v>662</v>
      </c>
      <c r="H27" s="46">
        <v>1</v>
      </c>
    </row>
    <row r="28" spans="1:8" x14ac:dyDescent="0.2">
      <c r="A28" s="51" t="s">
        <v>44</v>
      </c>
      <c r="B28" s="46">
        <v>49</v>
      </c>
      <c r="C28" s="46">
        <v>0</v>
      </c>
      <c r="D28" s="46">
        <v>0</v>
      </c>
      <c r="E28" s="46">
        <v>2</v>
      </c>
      <c r="F28" s="46">
        <v>0</v>
      </c>
      <c r="G28" s="46">
        <v>380</v>
      </c>
      <c r="H28" s="46">
        <v>0</v>
      </c>
    </row>
    <row r="29" spans="1:8" x14ac:dyDescent="0.2">
      <c r="A29" s="50" t="s">
        <v>45</v>
      </c>
      <c r="B29" s="46">
        <v>19</v>
      </c>
      <c r="C29" s="46">
        <v>1</v>
      </c>
      <c r="D29" s="46">
        <v>2</v>
      </c>
      <c r="E29" s="46">
        <v>1</v>
      </c>
      <c r="F29" s="46">
        <v>0</v>
      </c>
      <c r="G29" s="46">
        <v>236</v>
      </c>
      <c r="H29" s="46">
        <v>3</v>
      </c>
    </row>
    <row r="30" spans="1:8" x14ac:dyDescent="0.2">
      <c r="A30" s="51" t="s">
        <v>46</v>
      </c>
      <c r="B30" s="46">
        <v>28</v>
      </c>
      <c r="C30" s="46">
        <v>0</v>
      </c>
      <c r="D30" s="46">
        <v>1</v>
      </c>
      <c r="E30" s="46">
        <v>4</v>
      </c>
      <c r="F30" s="46">
        <v>0</v>
      </c>
      <c r="G30" s="46">
        <v>326</v>
      </c>
      <c r="H30" s="46">
        <v>3</v>
      </c>
    </row>
    <row r="31" spans="1:8" x14ac:dyDescent="0.2">
      <c r="A31" s="51" t="s">
        <v>47</v>
      </c>
      <c r="B31" s="46">
        <v>28</v>
      </c>
      <c r="C31" s="46">
        <v>2</v>
      </c>
      <c r="D31" s="46">
        <v>1</v>
      </c>
      <c r="E31" s="46">
        <v>0</v>
      </c>
      <c r="F31" s="46">
        <v>0</v>
      </c>
      <c r="G31" s="46">
        <v>372</v>
      </c>
      <c r="H31" s="46">
        <v>1</v>
      </c>
    </row>
    <row r="32" spans="1:8" x14ac:dyDescent="0.2">
      <c r="A32" s="51" t="s">
        <v>48</v>
      </c>
      <c r="B32" s="46">
        <v>3</v>
      </c>
      <c r="C32" s="46">
        <v>0</v>
      </c>
      <c r="D32" s="46">
        <v>0</v>
      </c>
      <c r="E32" s="46">
        <v>0</v>
      </c>
      <c r="F32" s="46">
        <v>0</v>
      </c>
      <c r="G32" s="46">
        <v>7</v>
      </c>
      <c r="H32" s="46">
        <v>1</v>
      </c>
    </row>
    <row r="33" spans="1:8" x14ac:dyDescent="0.2">
      <c r="A33" s="50" t="s">
        <v>49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</row>
    <row r="34" spans="1:8" x14ac:dyDescent="0.2">
      <c r="A34" s="51" t="s">
        <v>50</v>
      </c>
      <c r="B34" s="75">
        <v>0</v>
      </c>
      <c r="C34" s="75">
        <v>0</v>
      </c>
      <c r="D34" s="75">
        <v>0</v>
      </c>
      <c r="E34" s="75">
        <v>0</v>
      </c>
      <c r="F34" s="75">
        <v>0</v>
      </c>
      <c r="G34" s="75">
        <v>3</v>
      </c>
      <c r="H34" s="75">
        <v>0</v>
      </c>
    </row>
    <row r="35" spans="1:8" x14ac:dyDescent="0.2">
      <c r="A35" s="51" t="s">
        <v>106</v>
      </c>
      <c r="B35" s="76">
        <v>2530</v>
      </c>
      <c r="C35" s="76">
        <v>19</v>
      </c>
      <c r="D35" s="76">
        <v>21</v>
      </c>
      <c r="E35" s="76">
        <v>138</v>
      </c>
      <c r="F35" s="76">
        <v>24</v>
      </c>
      <c r="G35" s="76">
        <v>5951</v>
      </c>
      <c r="H35" s="76">
        <v>37</v>
      </c>
    </row>
    <row r="36" spans="1:8" x14ac:dyDescent="0.2">
      <c r="A36" s="8" t="s">
        <v>19</v>
      </c>
      <c r="B36" s="17">
        <f t="shared" ref="B36:H36" si="0">SUM(B7:B35)</f>
        <v>4124</v>
      </c>
      <c r="C36" s="37">
        <f t="shared" si="0"/>
        <v>56</v>
      </c>
      <c r="D36" s="17">
        <f t="shared" si="0"/>
        <v>49</v>
      </c>
      <c r="E36" s="17">
        <f t="shared" si="0"/>
        <v>307</v>
      </c>
      <c r="F36" s="17">
        <f t="shared" si="0"/>
        <v>65</v>
      </c>
      <c r="G36" s="17">
        <f t="shared" si="0"/>
        <v>15295</v>
      </c>
      <c r="H36" s="17">
        <f t="shared" si="0"/>
        <v>100</v>
      </c>
    </row>
  </sheetData>
  <sheetProtection selectLockedCells="1"/>
  <mergeCells count="3">
    <mergeCell ref="B1:H1"/>
    <mergeCell ref="B3:H3"/>
    <mergeCell ref="B2:H2"/>
  </mergeCells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zoomScaleNormal="100" workbookViewId="0">
      <pane ySplit="6" topLeftCell="A7" activePane="bottomLeft" state="frozen"/>
      <selection activeCell="L41" sqref="L41"/>
      <selection pane="bottomLeft" activeCell="K7" sqref="K7"/>
    </sheetView>
  </sheetViews>
  <sheetFormatPr defaultRowHeight="12.75" x14ac:dyDescent="0.2"/>
  <cols>
    <col min="1" max="1" width="15.5703125" bestFit="1" customWidth="1"/>
    <col min="2" max="15" width="7.7109375" customWidth="1"/>
  </cols>
  <sheetData>
    <row r="1" spans="1:11" x14ac:dyDescent="0.2">
      <c r="A1" s="21"/>
      <c r="B1" s="85"/>
      <c r="C1" s="86"/>
      <c r="D1" s="86"/>
      <c r="E1" s="86"/>
      <c r="F1" s="86"/>
      <c r="G1" s="86"/>
      <c r="H1" s="86"/>
      <c r="I1" s="86"/>
      <c r="J1" s="86"/>
      <c r="K1" s="87"/>
    </row>
    <row r="2" spans="1:11" x14ac:dyDescent="0.2">
      <c r="A2" s="22"/>
      <c r="B2" s="88" t="s">
        <v>16</v>
      </c>
      <c r="C2" s="89"/>
      <c r="D2" s="89"/>
      <c r="E2" s="89"/>
      <c r="F2" s="89"/>
      <c r="G2" s="89"/>
      <c r="H2" s="89"/>
      <c r="I2" s="89"/>
      <c r="J2" s="89"/>
      <c r="K2" s="90"/>
    </row>
    <row r="3" spans="1:11" x14ac:dyDescent="0.2">
      <c r="A3" s="24"/>
      <c r="B3" s="91" t="s">
        <v>58</v>
      </c>
      <c r="C3" s="92"/>
      <c r="D3" s="92"/>
      <c r="E3" s="92"/>
      <c r="F3" s="92"/>
      <c r="G3" s="92"/>
      <c r="H3" s="92"/>
      <c r="I3" s="92"/>
      <c r="J3" s="92"/>
      <c r="K3" s="93"/>
    </row>
    <row r="4" spans="1:11" x14ac:dyDescent="0.2">
      <c r="A4" s="25"/>
      <c r="B4" s="94" t="s">
        <v>61</v>
      </c>
      <c r="C4" s="95"/>
      <c r="D4" s="95"/>
      <c r="E4" s="95"/>
      <c r="F4" s="95"/>
      <c r="G4" s="95"/>
      <c r="H4" s="95"/>
      <c r="I4" s="95"/>
      <c r="J4" s="95"/>
      <c r="K4" s="96"/>
    </row>
    <row r="5" spans="1:11" ht="93" customHeight="1" thickBot="1" x14ac:dyDescent="0.25">
      <c r="A5" s="26" t="s">
        <v>6</v>
      </c>
      <c r="B5" s="74" t="s">
        <v>84</v>
      </c>
      <c r="C5" s="74" t="s">
        <v>110</v>
      </c>
      <c r="D5" s="74" t="s">
        <v>92</v>
      </c>
      <c r="E5" s="74" t="s">
        <v>85</v>
      </c>
      <c r="F5" s="74" t="s">
        <v>93</v>
      </c>
      <c r="G5" s="74" t="s">
        <v>94</v>
      </c>
      <c r="H5" s="74" t="s">
        <v>95</v>
      </c>
      <c r="I5" s="74" t="s">
        <v>111</v>
      </c>
      <c r="J5" s="74" t="s">
        <v>86</v>
      </c>
      <c r="K5" s="74" t="s">
        <v>96</v>
      </c>
    </row>
    <row r="6" spans="1:11" ht="13.5" thickBot="1" x14ac:dyDescent="0.25">
      <c r="A6" s="12"/>
      <c r="B6" s="33"/>
      <c r="C6" s="33"/>
      <c r="D6" s="33"/>
      <c r="E6" s="33"/>
      <c r="F6" s="33"/>
      <c r="G6" s="33"/>
      <c r="H6" s="33"/>
      <c r="I6" s="33"/>
      <c r="J6" s="33"/>
      <c r="K6" s="57"/>
    </row>
    <row r="7" spans="1:11" x14ac:dyDescent="0.2">
      <c r="A7" s="52" t="s">
        <v>25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</row>
    <row r="8" spans="1:11" x14ac:dyDescent="0.2">
      <c r="A8" s="53" t="s">
        <v>26</v>
      </c>
      <c r="B8" s="46">
        <v>0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</row>
    <row r="9" spans="1:11" x14ac:dyDescent="0.2">
      <c r="A9" s="49" t="s">
        <v>27</v>
      </c>
      <c r="B9" s="46">
        <v>0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2">
      <c r="A10" s="49" t="s">
        <v>28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2">
      <c r="A11" s="49" t="s">
        <v>29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2">
      <c r="A12" s="49" t="s">
        <v>30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2">
      <c r="A13" s="49" t="s">
        <v>31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</row>
    <row r="14" spans="1:11" x14ac:dyDescent="0.2">
      <c r="A14" s="51" t="s">
        <v>32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</row>
    <row r="15" spans="1:11" x14ac:dyDescent="0.2">
      <c r="A15" s="50" t="s">
        <v>33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2">
      <c r="A16" s="51" t="s">
        <v>34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2">
      <c r="A17" s="51" t="s">
        <v>35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2">
      <c r="A18" s="50" t="s">
        <v>36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2">
      <c r="A19" s="51" t="s">
        <v>37</v>
      </c>
      <c r="B19" s="46">
        <v>0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</row>
    <row r="20" spans="1:11" x14ac:dyDescent="0.2">
      <c r="A20" s="51" t="s">
        <v>38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</row>
    <row r="21" spans="1:11" x14ac:dyDescent="0.2">
      <c r="A21" s="51" t="s">
        <v>39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</row>
    <row r="22" spans="1:11" x14ac:dyDescent="0.2">
      <c r="A22" s="55" t="s">
        <v>56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</row>
    <row r="23" spans="1:11" x14ac:dyDescent="0.2">
      <c r="A23" s="51" t="s">
        <v>40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</row>
    <row r="24" spans="1:11" x14ac:dyDescent="0.2">
      <c r="A24" s="51" t="s">
        <v>41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</row>
    <row r="25" spans="1:11" x14ac:dyDescent="0.2">
      <c r="A25" s="51" t="s">
        <v>42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</row>
    <row r="26" spans="1:11" x14ac:dyDescent="0.2">
      <c r="A26" s="50" t="s">
        <v>43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</row>
    <row r="27" spans="1:11" x14ac:dyDescent="0.2">
      <c r="A27" s="54" t="s">
        <v>75</v>
      </c>
      <c r="B27" s="46">
        <v>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</row>
    <row r="28" spans="1:11" x14ac:dyDescent="0.2">
      <c r="A28" s="51" t="s">
        <v>44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</row>
    <row r="29" spans="1:11" x14ac:dyDescent="0.2">
      <c r="A29" s="50" t="s">
        <v>45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</row>
    <row r="30" spans="1:11" x14ac:dyDescent="0.2">
      <c r="A30" s="51" t="s">
        <v>46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</row>
    <row r="31" spans="1:11" x14ac:dyDescent="0.2">
      <c r="A31" s="51" t="s">
        <v>47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</row>
    <row r="32" spans="1:11" x14ac:dyDescent="0.2">
      <c r="A32" s="51" t="s">
        <v>48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</row>
    <row r="33" spans="1:11" x14ac:dyDescent="0.2">
      <c r="A33" s="51" t="s">
        <v>49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</row>
    <row r="34" spans="1:11" x14ac:dyDescent="0.2">
      <c r="A34" s="51" t="s">
        <v>50</v>
      </c>
      <c r="B34" s="75">
        <v>0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</row>
    <row r="35" spans="1:11" x14ac:dyDescent="0.2">
      <c r="A35" s="51" t="s">
        <v>106</v>
      </c>
      <c r="B35" s="76">
        <v>0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</row>
    <row r="36" spans="1:11" x14ac:dyDescent="0.2">
      <c r="A36" s="8" t="s">
        <v>19</v>
      </c>
      <c r="B36" s="17">
        <f t="shared" ref="B36:J36" si="0">SUM(B7:B35)</f>
        <v>0</v>
      </c>
      <c r="C36" s="37">
        <f t="shared" si="0"/>
        <v>0</v>
      </c>
      <c r="D36" s="17">
        <f t="shared" si="0"/>
        <v>0</v>
      </c>
      <c r="E36" s="17">
        <f t="shared" si="0"/>
        <v>0</v>
      </c>
      <c r="F36" s="17">
        <f t="shared" si="0"/>
        <v>0</v>
      </c>
      <c r="G36" s="17">
        <f t="shared" si="0"/>
        <v>0</v>
      </c>
      <c r="H36" s="17">
        <f t="shared" si="0"/>
        <v>0</v>
      </c>
      <c r="I36" s="17">
        <f t="shared" si="0"/>
        <v>0</v>
      </c>
      <c r="J36" s="17">
        <f t="shared" si="0"/>
        <v>0</v>
      </c>
      <c r="K36" s="17">
        <v>0</v>
      </c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zoomScaleNormal="100" workbookViewId="0">
      <pane ySplit="6" topLeftCell="A7" activePane="bottomLeft" state="frozen"/>
      <selection activeCell="L41" sqref="L41"/>
      <selection pane="bottomLeft" activeCell="H35" sqref="H35"/>
    </sheetView>
  </sheetViews>
  <sheetFormatPr defaultRowHeight="12.75" x14ac:dyDescent="0.2"/>
  <cols>
    <col min="1" max="1" width="15.5703125" bestFit="1" customWidth="1"/>
    <col min="2" max="12" width="7.7109375" customWidth="1"/>
  </cols>
  <sheetData>
    <row r="1" spans="1:8" x14ac:dyDescent="0.2">
      <c r="A1" s="21"/>
      <c r="B1" s="85"/>
      <c r="C1" s="86"/>
      <c r="D1" s="86"/>
      <c r="E1" s="86"/>
      <c r="F1" s="86"/>
      <c r="G1" s="86"/>
      <c r="H1" s="87"/>
    </row>
    <row r="2" spans="1:8" x14ac:dyDescent="0.2">
      <c r="A2" s="22"/>
      <c r="B2" s="88" t="s">
        <v>16</v>
      </c>
      <c r="C2" s="89"/>
      <c r="D2" s="89"/>
      <c r="E2" s="89"/>
      <c r="F2" s="89"/>
      <c r="G2" s="89"/>
      <c r="H2" s="90"/>
    </row>
    <row r="3" spans="1:8" x14ac:dyDescent="0.2">
      <c r="A3" s="24"/>
      <c r="B3" s="91" t="s">
        <v>58</v>
      </c>
      <c r="C3" s="92"/>
      <c r="D3" s="92"/>
      <c r="E3" s="92"/>
      <c r="F3" s="92"/>
      <c r="G3" s="92"/>
      <c r="H3" s="93"/>
    </row>
    <row r="4" spans="1:8" x14ac:dyDescent="0.2">
      <c r="A4" s="25"/>
      <c r="B4" s="94" t="s">
        <v>61</v>
      </c>
      <c r="C4" s="95"/>
      <c r="D4" s="95"/>
      <c r="E4" s="95"/>
      <c r="F4" s="95"/>
      <c r="G4" s="95"/>
      <c r="H4" s="96"/>
    </row>
    <row r="5" spans="1:8" ht="117.75" customHeight="1" thickBot="1" x14ac:dyDescent="0.25">
      <c r="A5" s="26" t="s">
        <v>6</v>
      </c>
      <c r="B5" s="74" t="s">
        <v>112</v>
      </c>
      <c r="C5" s="74" t="s">
        <v>87</v>
      </c>
      <c r="D5" s="74" t="s">
        <v>88</v>
      </c>
      <c r="E5" s="74" t="s">
        <v>97</v>
      </c>
      <c r="F5" s="74" t="s">
        <v>89</v>
      </c>
      <c r="G5" s="74" t="s">
        <v>98</v>
      </c>
      <c r="H5" s="74" t="s">
        <v>99</v>
      </c>
    </row>
    <row r="6" spans="1:8" ht="13.5" thickBot="1" x14ac:dyDescent="0.25">
      <c r="A6" s="12"/>
      <c r="B6" s="33"/>
      <c r="C6" s="33"/>
      <c r="D6" s="33"/>
      <c r="E6" s="33"/>
      <c r="F6" s="33"/>
      <c r="G6" s="33"/>
      <c r="H6" s="57"/>
    </row>
    <row r="7" spans="1:8" x14ac:dyDescent="0.2">
      <c r="A7" s="52" t="s">
        <v>25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</row>
    <row r="8" spans="1:8" x14ac:dyDescent="0.2">
      <c r="A8" s="53" t="s">
        <v>26</v>
      </c>
      <c r="B8" s="46">
        <v>0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</row>
    <row r="9" spans="1:8" x14ac:dyDescent="0.2">
      <c r="A9" s="49" t="s">
        <v>27</v>
      </c>
      <c r="B9" s="46">
        <v>0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</row>
    <row r="10" spans="1:8" x14ac:dyDescent="0.2">
      <c r="A10" s="49" t="s">
        <v>28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</row>
    <row r="11" spans="1:8" x14ac:dyDescent="0.2">
      <c r="A11" s="49" t="s">
        <v>29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</row>
    <row r="12" spans="1:8" x14ac:dyDescent="0.2">
      <c r="A12" s="49" t="s">
        <v>30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</row>
    <row r="13" spans="1:8" x14ac:dyDescent="0.2">
      <c r="A13" s="49" t="s">
        <v>31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</row>
    <row r="14" spans="1:8" x14ac:dyDescent="0.2">
      <c r="A14" s="51" t="s">
        <v>32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</row>
    <row r="15" spans="1:8" x14ac:dyDescent="0.2">
      <c r="A15" s="50" t="s">
        <v>33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</row>
    <row r="16" spans="1:8" x14ac:dyDescent="0.2">
      <c r="A16" s="51" t="s">
        <v>34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</row>
    <row r="17" spans="1:8" x14ac:dyDescent="0.2">
      <c r="A17" s="51" t="s">
        <v>35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</row>
    <row r="18" spans="1:8" x14ac:dyDescent="0.2">
      <c r="A18" s="50" t="s">
        <v>36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</row>
    <row r="19" spans="1:8" x14ac:dyDescent="0.2">
      <c r="A19" s="51" t="s">
        <v>37</v>
      </c>
      <c r="B19" s="46">
        <v>0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</row>
    <row r="20" spans="1:8" x14ac:dyDescent="0.2">
      <c r="A20" s="51" t="s">
        <v>38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</row>
    <row r="21" spans="1:8" x14ac:dyDescent="0.2">
      <c r="A21" s="51" t="s">
        <v>39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</row>
    <row r="22" spans="1:8" x14ac:dyDescent="0.2">
      <c r="A22" s="55" t="s">
        <v>56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</row>
    <row r="23" spans="1:8" x14ac:dyDescent="0.2">
      <c r="A23" s="51" t="s">
        <v>40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x14ac:dyDescent="0.2">
      <c r="A24" s="51" t="s">
        <v>41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2">
      <c r="A25" s="51" t="s">
        <v>42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x14ac:dyDescent="0.2">
      <c r="A26" s="50" t="s">
        <v>43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</row>
    <row r="27" spans="1:8" x14ac:dyDescent="0.2">
      <c r="A27" s="54" t="s">
        <v>75</v>
      </c>
      <c r="B27" s="46">
        <v>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</row>
    <row r="28" spans="1:8" x14ac:dyDescent="0.2">
      <c r="A28" s="51" t="s">
        <v>44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x14ac:dyDescent="0.2">
      <c r="A29" s="50" t="s">
        <v>45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x14ac:dyDescent="0.2">
      <c r="A30" s="51" t="s">
        <v>46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x14ac:dyDescent="0.2">
      <c r="A31" s="51" t="s">
        <v>47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</row>
    <row r="32" spans="1:8" x14ac:dyDescent="0.2">
      <c r="A32" s="51" t="s">
        <v>48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</row>
    <row r="33" spans="1:8" x14ac:dyDescent="0.2">
      <c r="A33" s="51" t="s">
        <v>49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</row>
    <row r="34" spans="1:8" x14ac:dyDescent="0.2">
      <c r="A34" s="51" t="s">
        <v>50</v>
      </c>
      <c r="B34" s="75">
        <v>0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</row>
    <row r="35" spans="1:8" x14ac:dyDescent="0.2">
      <c r="A35" s="51" t="s">
        <v>106</v>
      </c>
      <c r="B35" s="76">
        <v>0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</row>
    <row r="36" spans="1:8" x14ac:dyDescent="0.2">
      <c r="A36" s="8" t="s">
        <v>19</v>
      </c>
      <c r="B36" s="17">
        <f t="shared" ref="B36:H36" si="0">SUM(B7:B35)</f>
        <v>0</v>
      </c>
      <c r="C36" s="37">
        <f t="shared" si="0"/>
        <v>0</v>
      </c>
      <c r="D36" s="17">
        <f t="shared" si="0"/>
        <v>0</v>
      </c>
      <c r="E36" s="17">
        <f t="shared" si="0"/>
        <v>0</v>
      </c>
      <c r="F36" s="17">
        <f t="shared" si="0"/>
        <v>0</v>
      </c>
      <c r="G36" s="17">
        <f t="shared" si="0"/>
        <v>0</v>
      </c>
      <c r="H36" s="17">
        <f t="shared" si="0"/>
        <v>0</v>
      </c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5"/>
  <sheetViews>
    <sheetView zoomScaleNormal="100" zoomScaleSheetLayoutView="100" workbookViewId="0">
      <pane ySplit="6" topLeftCell="A7" activePane="bottomLeft" state="frozen"/>
      <selection activeCell="L41" sqref="L41"/>
      <selection pane="bottomLeft" activeCell="J35" sqref="J35"/>
    </sheetView>
  </sheetViews>
  <sheetFormatPr defaultColWidth="9.140625" defaultRowHeight="12.75" x14ac:dyDescent="0.2"/>
  <cols>
    <col min="1" max="1" width="15.5703125" style="16" bestFit="1" customWidth="1"/>
    <col min="2" max="5" width="8.7109375" style="16" customWidth="1"/>
    <col min="6" max="9" width="8.7109375" style="29" customWidth="1"/>
    <col min="10" max="16384" width="9.140625" style="10"/>
  </cols>
  <sheetData>
    <row r="1" spans="1:9" x14ac:dyDescent="0.2">
      <c r="A1" s="21"/>
      <c r="B1" s="98"/>
      <c r="C1" s="99"/>
      <c r="D1" s="99"/>
      <c r="E1" s="100"/>
      <c r="F1" s="97" t="s">
        <v>16</v>
      </c>
      <c r="G1" s="97"/>
      <c r="H1" s="97"/>
      <c r="I1" s="97"/>
    </row>
    <row r="2" spans="1:9" s="23" customFormat="1" x14ac:dyDescent="0.2">
      <c r="A2" s="22"/>
      <c r="B2" s="88" t="s">
        <v>16</v>
      </c>
      <c r="C2" s="89"/>
      <c r="D2" s="89"/>
      <c r="E2" s="90"/>
      <c r="F2" s="88" t="s">
        <v>18</v>
      </c>
      <c r="G2" s="89"/>
      <c r="H2" s="89"/>
      <c r="I2" s="90"/>
    </row>
    <row r="3" spans="1:9" s="23" customFormat="1" x14ac:dyDescent="0.2">
      <c r="A3" s="24"/>
      <c r="B3" s="94" t="s">
        <v>17</v>
      </c>
      <c r="C3" s="95"/>
      <c r="D3" s="95"/>
      <c r="E3" s="96"/>
      <c r="F3" s="94" t="s">
        <v>51</v>
      </c>
      <c r="G3" s="95"/>
      <c r="H3" s="95"/>
      <c r="I3" s="96"/>
    </row>
    <row r="4" spans="1:9" x14ac:dyDescent="0.2">
      <c r="A4" s="25"/>
      <c r="B4" s="1" t="s">
        <v>59</v>
      </c>
      <c r="C4" s="1" t="s">
        <v>1</v>
      </c>
      <c r="D4" s="1" t="s">
        <v>2</v>
      </c>
      <c r="E4" s="1" t="s">
        <v>21</v>
      </c>
      <c r="F4" s="1" t="s">
        <v>60</v>
      </c>
      <c r="G4" s="1" t="s">
        <v>21</v>
      </c>
      <c r="H4" s="1" t="s">
        <v>2</v>
      </c>
      <c r="I4" s="1" t="s">
        <v>1</v>
      </c>
    </row>
    <row r="5" spans="1:9" s="11" customFormat="1" ht="93" customHeight="1" thickBot="1" x14ac:dyDescent="0.25">
      <c r="A5" s="26" t="s">
        <v>6</v>
      </c>
      <c r="B5" s="6" t="s">
        <v>91</v>
      </c>
      <c r="C5" s="6" t="s">
        <v>67</v>
      </c>
      <c r="D5" s="6" t="s">
        <v>66</v>
      </c>
      <c r="E5" s="6" t="s">
        <v>22</v>
      </c>
      <c r="F5" s="6" t="s">
        <v>70</v>
      </c>
      <c r="G5" s="6" t="s">
        <v>69</v>
      </c>
      <c r="H5" s="6" t="s">
        <v>52</v>
      </c>
      <c r="I5" s="6" t="s">
        <v>68</v>
      </c>
    </row>
    <row r="6" spans="1:9" s="15" customFormat="1" ht="13.5" thickBot="1" x14ac:dyDescent="0.25">
      <c r="A6" s="12"/>
      <c r="B6" s="33"/>
      <c r="C6" s="33"/>
      <c r="D6" s="33"/>
      <c r="E6" s="33"/>
      <c r="F6" s="13"/>
      <c r="G6" s="13"/>
      <c r="H6" s="13"/>
      <c r="I6" s="14"/>
    </row>
    <row r="7" spans="1:9" s="15" customFormat="1" x14ac:dyDescent="0.2">
      <c r="A7" s="52" t="s">
        <v>25</v>
      </c>
      <c r="B7" s="68">
        <v>16</v>
      </c>
      <c r="C7" s="68">
        <v>67</v>
      </c>
      <c r="D7" s="68">
        <v>266</v>
      </c>
      <c r="E7" s="71">
        <v>5</v>
      </c>
      <c r="F7" s="68">
        <v>5</v>
      </c>
      <c r="G7" s="68">
        <v>5</v>
      </c>
      <c r="H7" s="68">
        <v>298</v>
      </c>
      <c r="I7" s="71">
        <v>43</v>
      </c>
    </row>
    <row r="8" spans="1:9" s="15" customFormat="1" x14ac:dyDescent="0.2">
      <c r="A8" s="53" t="s">
        <v>26</v>
      </c>
      <c r="B8" s="46">
        <v>17</v>
      </c>
      <c r="C8" s="46">
        <v>58</v>
      </c>
      <c r="D8" s="46">
        <v>294</v>
      </c>
      <c r="E8" s="70">
        <v>6</v>
      </c>
      <c r="F8" s="46">
        <v>9</v>
      </c>
      <c r="G8" s="46">
        <v>8</v>
      </c>
      <c r="H8" s="46">
        <v>308</v>
      </c>
      <c r="I8" s="70">
        <v>43</v>
      </c>
    </row>
    <row r="9" spans="1:9" s="15" customFormat="1" x14ac:dyDescent="0.2">
      <c r="A9" s="49" t="s">
        <v>27</v>
      </c>
      <c r="B9" s="46">
        <v>11</v>
      </c>
      <c r="C9" s="69">
        <v>70</v>
      </c>
      <c r="D9" s="69">
        <v>311</v>
      </c>
      <c r="E9" s="70">
        <v>6</v>
      </c>
      <c r="F9" s="46">
        <v>8</v>
      </c>
      <c r="G9" s="46">
        <v>14</v>
      </c>
      <c r="H9" s="46">
        <v>322</v>
      </c>
      <c r="I9" s="70">
        <v>51</v>
      </c>
    </row>
    <row r="10" spans="1:9" s="15" customFormat="1" x14ac:dyDescent="0.2">
      <c r="A10" s="49" t="s">
        <v>28</v>
      </c>
      <c r="B10" s="46">
        <v>30</v>
      </c>
      <c r="C10" s="46">
        <v>87</v>
      </c>
      <c r="D10" s="46">
        <v>357</v>
      </c>
      <c r="E10" s="70">
        <v>13</v>
      </c>
      <c r="F10" s="46">
        <v>12</v>
      </c>
      <c r="G10" s="46">
        <v>26</v>
      </c>
      <c r="H10" s="46">
        <v>382</v>
      </c>
      <c r="I10" s="70">
        <v>59</v>
      </c>
    </row>
    <row r="11" spans="1:9" s="15" customFormat="1" x14ac:dyDescent="0.2">
      <c r="A11" s="49" t="s">
        <v>29</v>
      </c>
      <c r="B11" s="46">
        <v>26</v>
      </c>
      <c r="C11" s="46">
        <v>108</v>
      </c>
      <c r="D11" s="46">
        <v>347</v>
      </c>
      <c r="E11" s="70">
        <v>4</v>
      </c>
      <c r="F11" s="46">
        <v>10</v>
      </c>
      <c r="G11" s="46">
        <v>10</v>
      </c>
      <c r="H11" s="46">
        <v>377</v>
      </c>
      <c r="I11" s="70">
        <v>70</v>
      </c>
    </row>
    <row r="12" spans="1:9" s="15" customFormat="1" x14ac:dyDescent="0.2">
      <c r="A12" s="49" t="s">
        <v>30</v>
      </c>
      <c r="B12" s="46">
        <v>16</v>
      </c>
      <c r="C12" s="46">
        <v>98</v>
      </c>
      <c r="D12" s="46">
        <v>260</v>
      </c>
      <c r="E12" s="70">
        <v>4</v>
      </c>
      <c r="F12" s="46">
        <v>7</v>
      </c>
      <c r="G12" s="46">
        <v>12</v>
      </c>
      <c r="H12" s="46">
        <v>297</v>
      </c>
      <c r="I12" s="70">
        <v>57</v>
      </c>
    </row>
    <row r="13" spans="1:9" s="15" customFormat="1" x14ac:dyDescent="0.2">
      <c r="A13" s="49" t="s">
        <v>31</v>
      </c>
      <c r="B13" s="46">
        <v>26</v>
      </c>
      <c r="C13" s="46">
        <v>52</v>
      </c>
      <c r="D13" s="46">
        <v>549</v>
      </c>
      <c r="E13" s="70">
        <v>9</v>
      </c>
      <c r="F13" s="46">
        <v>9</v>
      </c>
      <c r="G13" s="46">
        <v>11</v>
      </c>
      <c r="H13" s="46">
        <v>565</v>
      </c>
      <c r="I13" s="70">
        <v>36</v>
      </c>
    </row>
    <row r="14" spans="1:9" s="15" customFormat="1" x14ac:dyDescent="0.2">
      <c r="A14" s="49" t="s">
        <v>32</v>
      </c>
      <c r="B14" s="46">
        <v>22</v>
      </c>
      <c r="C14" s="46">
        <v>62</v>
      </c>
      <c r="D14" s="46">
        <v>426</v>
      </c>
      <c r="E14" s="70">
        <v>12</v>
      </c>
      <c r="F14" s="46">
        <v>10</v>
      </c>
      <c r="G14" s="46">
        <v>18</v>
      </c>
      <c r="H14" s="46">
        <v>447</v>
      </c>
      <c r="I14" s="70">
        <v>41</v>
      </c>
    </row>
    <row r="15" spans="1:9" s="15" customFormat="1" x14ac:dyDescent="0.2">
      <c r="A15" s="50" t="s">
        <v>33</v>
      </c>
      <c r="B15" s="46">
        <v>19</v>
      </c>
      <c r="C15" s="46">
        <v>79</v>
      </c>
      <c r="D15" s="46">
        <v>417</v>
      </c>
      <c r="E15" s="70">
        <v>8</v>
      </c>
      <c r="F15" s="46">
        <v>15</v>
      </c>
      <c r="G15" s="46">
        <v>21</v>
      </c>
      <c r="H15" s="46">
        <v>426</v>
      </c>
      <c r="I15" s="70">
        <v>53</v>
      </c>
    </row>
    <row r="16" spans="1:9" s="15" customFormat="1" x14ac:dyDescent="0.2">
      <c r="A16" s="49" t="s">
        <v>34</v>
      </c>
      <c r="B16" s="46">
        <v>22</v>
      </c>
      <c r="C16" s="46">
        <v>30</v>
      </c>
      <c r="D16" s="46">
        <v>431</v>
      </c>
      <c r="E16" s="70">
        <v>5</v>
      </c>
      <c r="F16" s="46">
        <v>4</v>
      </c>
      <c r="G16" s="46">
        <v>14</v>
      </c>
      <c r="H16" s="46">
        <v>442</v>
      </c>
      <c r="I16" s="70">
        <v>26</v>
      </c>
    </row>
    <row r="17" spans="1:9" s="15" customFormat="1" x14ac:dyDescent="0.2">
      <c r="A17" s="49" t="s">
        <v>35</v>
      </c>
      <c r="B17" s="46">
        <v>7</v>
      </c>
      <c r="C17" s="46">
        <v>60</v>
      </c>
      <c r="D17" s="46">
        <v>244</v>
      </c>
      <c r="E17" s="70">
        <v>3</v>
      </c>
      <c r="F17" s="46">
        <v>5</v>
      </c>
      <c r="G17" s="46">
        <v>6</v>
      </c>
      <c r="H17" s="46">
        <v>268</v>
      </c>
      <c r="I17" s="70">
        <v>35</v>
      </c>
    </row>
    <row r="18" spans="1:9" s="15" customFormat="1" x14ac:dyDescent="0.2">
      <c r="A18" s="50" t="s">
        <v>36</v>
      </c>
      <c r="B18" s="46">
        <v>10</v>
      </c>
      <c r="C18" s="46">
        <v>45</v>
      </c>
      <c r="D18" s="46">
        <v>376</v>
      </c>
      <c r="E18" s="70">
        <v>7</v>
      </c>
      <c r="F18" s="46">
        <v>9</v>
      </c>
      <c r="G18" s="46">
        <v>7</v>
      </c>
      <c r="H18" s="46">
        <v>381</v>
      </c>
      <c r="I18" s="70">
        <v>27</v>
      </c>
    </row>
    <row r="19" spans="1:9" s="15" customFormat="1" x14ac:dyDescent="0.2">
      <c r="A19" s="49" t="s">
        <v>37</v>
      </c>
      <c r="B19" s="46">
        <v>32</v>
      </c>
      <c r="C19" s="46">
        <v>92</v>
      </c>
      <c r="D19" s="46">
        <v>509</v>
      </c>
      <c r="E19" s="70">
        <v>8</v>
      </c>
      <c r="F19" s="46">
        <v>12</v>
      </c>
      <c r="G19" s="46">
        <v>14</v>
      </c>
      <c r="H19" s="46">
        <v>540</v>
      </c>
      <c r="I19" s="70">
        <v>74</v>
      </c>
    </row>
    <row r="20" spans="1:9" s="15" customFormat="1" x14ac:dyDescent="0.2">
      <c r="A20" s="49" t="s">
        <v>38</v>
      </c>
      <c r="B20" s="46">
        <v>26</v>
      </c>
      <c r="C20" s="46">
        <v>77</v>
      </c>
      <c r="D20" s="46">
        <v>538</v>
      </c>
      <c r="E20" s="70">
        <v>10</v>
      </c>
      <c r="F20" s="46">
        <v>17</v>
      </c>
      <c r="G20" s="46">
        <v>14</v>
      </c>
      <c r="H20" s="46">
        <v>550</v>
      </c>
      <c r="I20" s="70">
        <v>60</v>
      </c>
    </row>
    <row r="21" spans="1:9" s="15" customFormat="1" x14ac:dyDescent="0.2">
      <c r="A21" s="49" t="s">
        <v>39</v>
      </c>
      <c r="B21" s="46">
        <v>14</v>
      </c>
      <c r="C21" s="46">
        <v>149</v>
      </c>
      <c r="D21" s="46">
        <v>389</v>
      </c>
      <c r="E21" s="70">
        <v>9</v>
      </c>
      <c r="F21" s="46">
        <v>10</v>
      </c>
      <c r="G21" s="46">
        <v>14</v>
      </c>
      <c r="H21" s="46">
        <v>426</v>
      </c>
      <c r="I21" s="70">
        <v>109</v>
      </c>
    </row>
    <row r="22" spans="1:9" s="15" customFormat="1" x14ac:dyDescent="0.2">
      <c r="A22" s="58" t="s">
        <v>76</v>
      </c>
      <c r="B22" s="46">
        <v>5</v>
      </c>
      <c r="C22" s="46">
        <v>24</v>
      </c>
      <c r="D22" s="46">
        <v>171</v>
      </c>
      <c r="E22" s="70">
        <v>1</v>
      </c>
      <c r="F22" s="46">
        <v>3</v>
      </c>
      <c r="G22" s="46">
        <v>3</v>
      </c>
      <c r="H22" s="46">
        <v>182</v>
      </c>
      <c r="I22" s="70">
        <v>10</v>
      </c>
    </row>
    <row r="23" spans="1:9" s="15" customFormat="1" x14ac:dyDescent="0.2">
      <c r="A23" s="49" t="s">
        <v>40</v>
      </c>
      <c r="B23" s="46">
        <v>13</v>
      </c>
      <c r="C23" s="46">
        <v>66</v>
      </c>
      <c r="D23" s="46">
        <v>386</v>
      </c>
      <c r="E23" s="70">
        <v>2</v>
      </c>
      <c r="F23" s="46">
        <v>4</v>
      </c>
      <c r="G23" s="46">
        <v>14</v>
      </c>
      <c r="H23" s="46">
        <v>404</v>
      </c>
      <c r="I23" s="70">
        <v>45</v>
      </c>
    </row>
    <row r="24" spans="1:9" s="15" customFormat="1" x14ac:dyDescent="0.2">
      <c r="A24" s="49" t="s">
        <v>41</v>
      </c>
      <c r="B24" s="46">
        <v>13</v>
      </c>
      <c r="C24" s="46">
        <v>31</v>
      </c>
      <c r="D24" s="46">
        <v>262</v>
      </c>
      <c r="E24" s="70">
        <v>7</v>
      </c>
      <c r="F24" s="46">
        <v>13</v>
      </c>
      <c r="G24" s="46">
        <v>12</v>
      </c>
      <c r="H24" s="46">
        <v>262</v>
      </c>
      <c r="I24" s="70">
        <v>22</v>
      </c>
    </row>
    <row r="25" spans="1:9" s="15" customFormat="1" x14ac:dyDescent="0.2">
      <c r="A25" s="49" t="s">
        <v>42</v>
      </c>
      <c r="B25" s="46">
        <v>11</v>
      </c>
      <c r="C25" s="46">
        <v>38</v>
      </c>
      <c r="D25" s="46">
        <v>203</v>
      </c>
      <c r="E25" s="70">
        <v>5</v>
      </c>
      <c r="F25" s="46">
        <v>6</v>
      </c>
      <c r="G25" s="46">
        <v>8</v>
      </c>
      <c r="H25" s="46">
        <v>213</v>
      </c>
      <c r="I25" s="70">
        <v>30</v>
      </c>
    </row>
    <row r="26" spans="1:9" s="15" customFormat="1" x14ac:dyDescent="0.2">
      <c r="A26" s="50" t="s">
        <v>43</v>
      </c>
      <c r="B26" s="46">
        <v>4</v>
      </c>
      <c r="C26" s="46">
        <v>380</v>
      </c>
      <c r="D26" s="46">
        <v>50</v>
      </c>
      <c r="E26" s="70">
        <v>1</v>
      </c>
      <c r="F26" s="46">
        <v>11</v>
      </c>
      <c r="G26" s="46">
        <v>10</v>
      </c>
      <c r="H26" s="46">
        <v>141</v>
      </c>
      <c r="I26" s="70">
        <v>238</v>
      </c>
    </row>
    <row r="27" spans="1:9" s="15" customFormat="1" x14ac:dyDescent="0.2">
      <c r="A27" s="59" t="s">
        <v>75</v>
      </c>
      <c r="B27" s="46">
        <v>29</v>
      </c>
      <c r="C27" s="46">
        <v>70</v>
      </c>
      <c r="D27" s="46">
        <v>631</v>
      </c>
      <c r="E27" s="70">
        <v>16</v>
      </c>
      <c r="F27" s="46">
        <v>13</v>
      </c>
      <c r="G27" s="46">
        <v>24</v>
      </c>
      <c r="H27" s="46">
        <v>650</v>
      </c>
      <c r="I27" s="70">
        <v>51</v>
      </c>
    </row>
    <row r="28" spans="1:9" s="15" customFormat="1" x14ac:dyDescent="0.2">
      <c r="A28" s="49" t="s">
        <v>44</v>
      </c>
      <c r="B28" s="46">
        <v>21</v>
      </c>
      <c r="C28" s="46">
        <v>51</v>
      </c>
      <c r="D28" s="46">
        <v>348</v>
      </c>
      <c r="E28" s="70">
        <v>5</v>
      </c>
      <c r="F28" s="46">
        <v>8</v>
      </c>
      <c r="G28" s="46">
        <v>11</v>
      </c>
      <c r="H28" s="46">
        <v>367</v>
      </c>
      <c r="I28" s="70">
        <v>32</v>
      </c>
    </row>
    <row r="29" spans="1:9" s="15" customFormat="1" x14ac:dyDescent="0.2">
      <c r="A29" s="50" t="s">
        <v>45</v>
      </c>
      <c r="B29" s="46">
        <v>9</v>
      </c>
      <c r="C29" s="46">
        <v>27</v>
      </c>
      <c r="D29" s="46">
        <v>218</v>
      </c>
      <c r="E29" s="70">
        <v>5</v>
      </c>
      <c r="F29" s="46">
        <v>3</v>
      </c>
      <c r="G29" s="46">
        <v>10</v>
      </c>
      <c r="H29" s="46">
        <v>225</v>
      </c>
      <c r="I29" s="70">
        <v>17</v>
      </c>
    </row>
    <row r="30" spans="1:9" s="15" customFormat="1" x14ac:dyDescent="0.2">
      <c r="A30" s="49" t="s">
        <v>46</v>
      </c>
      <c r="B30" s="46">
        <v>8</v>
      </c>
      <c r="C30" s="46">
        <v>36</v>
      </c>
      <c r="D30" s="46">
        <v>299</v>
      </c>
      <c r="E30" s="70">
        <v>6</v>
      </c>
      <c r="F30" s="46">
        <v>5</v>
      </c>
      <c r="G30" s="46">
        <v>7</v>
      </c>
      <c r="H30" s="46">
        <v>316</v>
      </c>
      <c r="I30" s="70">
        <v>22</v>
      </c>
    </row>
    <row r="31" spans="1:9" s="15" customFormat="1" x14ac:dyDescent="0.2">
      <c r="A31" s="49" t="s">
        <v>47</v>
      </c>
      <c r="B31" s="46">
        <v>13</v>
      </c>
      <c r="C31" s="46">
        <v>32</v>
      </c>
      <c r="D31" s="46">
        <v>350</v>
      </c>
      <c r="E31" s="70">
        <v>7</v>
      </c>
      <c r="F31" s="46">
        <v>9</v>
      </c>
      <c r="G31" s="46">
        <v>16</v>
      </c>
      <c r="H31" s="46">
        <v>341</v>
      </c>
      <c r="I31" s="70">
        <v>25</v>
      </c>
    </row>
    <row r="32" spans="1:9" s="15" customFormat="1" x14ac:dyDescent="0.2">
      <c r="A32" s="49" t="s">
        <v>48</v>
      </c>
      <c r="B32" s="46">
        <v>2</v>
      </c>
      <c r="C32" s="46">
        <v>1</v>
      </c>
      <c r="D32" s="46">
        <v>8</v>
      </c>
      <c r="E32" s="70">
        <v>0</v>
      </c>
      <c r="F32" s="46">
        <v>0</v>
      </c>
      <c r="G32" s="46">
        <v>1</v>
      </c>
      <c r="H32" s="46">
        <v>9</v>
      </c>
      <c r="I32" s="70">
        <v>1</v>
      </c>
    </row>
    <row r="33" spans="1:9" s="15" customFormat="1" x14ac:dyDescent="0.2">
      <c r="A33" s="50" t="s">
        <v>49</v>
      </c>
      <c r="B33" s="46">
        <v>0</v>
      </c>
      <c r="C33" s="46">
        <v>0</v>
      </c>
      <c r="D33" s="46">
        <v>0</v>
      </c>
      <c r="E33" s="70">
        <v>0</v>
      </c>
      <c r="F33" s="46">
        <v>0</v>
      </c>
      <c r="G33" s="46">
        <v>0</v>
      </c>
      <c r="H33" s="46">
        <v>0</v>
      </c>
      <c r="I33" s="70">
        <v>0</v>
      </c>
    </row>
    <row r="34" spans="1:9" s="15" customFormat="1" x14ac:dyDescent="0.2">
      <c r="A34" s="49" t="s">
        <v>50</v>
      </c>
      <c r="B34" s="75">
        <v>0</v>
      </c>
      <c r="C34" s="75">
        <v>0</v>
      </c>
      <c r="D34" s="75">
        <v>3</v>
      </c>
      <c r="E34" s="77">
        <v>0</v>
      </c>
      <c r="F34" s="75">
        <v>0</v>
      </c>
      <c r="G34" s="75">
        <v>0</v>
      </c>
      <c r="H34" s="75">
        <v>3</v>
      </c>
      <c r="I34" s="77">
        <v>0</v>
      </c>
    </row>
    <row r="35" spans="1:9" s="15" customFormat="1" x14ac:dyDescent="0.2">
      <c r="A35" s="49" t="s">
        <v>106</v>
      </c>
      <c r="B35" s="76">
        <v>203</v>
      </c>
      <c r="C35" s="76">
        <v>2423</v>
      </c>
      <c r="D35" s="76">
        <v>6001</v>
      </c>
      <c r="E35" s="78">
        <v>89</v>
      </c>
      <c r="F35" s="76">
        <v>102</v>
      </c>
      <c r="G35" s="76">
        <v>131</v>
      </c>
      <c r="H35" s="76">
        <v>6345</v>
      </c>
      <c r="I35" s="78">
        <v>2047</v>
      </c>
    </row>
    <row r="36" spans="1:9" s="15" customFormat="1" x14ac:dyDescent="0.2">
      <c r="A36" s="8" t="s">
        <v>19</v>
      </c>
      <c r="B36" s="17">
        <f t="shared" ref="B36:I36" si="0">SUM(B7:B35)</f>
        <v>625</v>
      </c>
      <c r="C36" s="17">
        <f t="shared" si="0"/>
        <v>4313</v>
      </c>
      <c r="D36" s="37">
        <f t="shared" si="0"/>
        <v>14644</v>
      </c>
      <c r="E36" s="17">
        <f t="shared" si="0"/>
        <v>253</v>
      </c>
      <c r="F36" s="17">
        <f t="shared" si="0"/>
        <v>319</v>
      </c>
      <c r="G36" s="17">
        <f t="shared" si="0"/>
        <v>441</v>
      </c>
      <c r="H36" s="17">
        <f t="shared" si="0"/>
        <v>15487</v>
      </c>
      <c r="I36" s="17">
        <f t="shared" si="0"/>
        <v>3324</v>
      </c>
    </row>
    <row r="37" spans="1:9" s="15" customFormat="1" x14ac:dyDescent="0.2">
      <c r="A37" s="10"/>
      <c r="B37" s="16"/>
      <c r="C37" s="16"/>
      <c r="D37" s="16"/>
      <c r="E37" s="16"/>
      <c r="F37" s="29"/>
      <c r="G37" s="29"/>
      <c r="H37" s="29"/>
      <c r="I37" s="29"/>
    </row>
    <row r="38" spans="1:9" s="15" customFormat="1" x14ac:dyDescent="0.2">
      <c r="A38" s="16"/>
      <c r="B38" s="16"/>
      <c r="C38" s="16"/>
      <c r="D38" s="16"/>
      <c r="E38" s="16"/>
      <c r="F38" s="29"/>
      <c r="G38" s="29"/>
      <c r="H38" s="29"/>
      <c r="I38" s="29"/>
    </row>
    <row r="39" spans="1:9" s="15" customFormat="1" x14ac:dyDescent="0.2">
      <c r="A39" s="16"/>
      <c r="B39" s="16"/>
      <c r="C39" s="16"/>
      <c r="D39" s="16"/>
      <c r="E39" s="16"/>
      <c r="F39" s="29"/>
      <c r="G39" s="29"/>
      <c r="H39" s="29"/>
      <c r="I39" s="29"/>
    </row>
    <row r="40" spans="1:9" s="15" customFormat="1" x14ac:dyDescent="0.2">
      <c r="A40" s="16"/>
      <c r="B40" s="16"/>
      <c r="C40" s="16"/>
      <c r="D40" s="16"/>
      <c r="E40" s="16"/>
      <c r="F40" s="29"/>
      <c r="G40" s="29"/>
      <c r="H40" s="29"/>
      <c r="I40" s="29"/>
    </row>
    <row r="41" spans="1:9" s="15" customFormat="1" x14ac:dyDescent="0.2">
      <c r="A41" s="16"/>
      <c r="B41" s="16"/>
      <c r="C41" s="16"/>
      <c r="D41" s="16"/>
      <c r="E41" s="16"/>
      <c r="F41" s="29"/>
      <c r="G41" s="29"/>
      <c r="H41" s="29"/>
      <c r="I41" s="29"/>
    </row>
    <row r="42" spans="1:9" s="15" customFormat="1" x14ac:dyDescent="0.2">
      <c r="A42" s="16"/>
      <c r="B42" s="16"/>
      <c r="C42" s="16"/>
      <c r="D42" s="16"/>
      <c r="E42" s="16"/>
      <c r="F42" s="29"/>
      <c r="G42" s="29"/>
      <c r="H42" s="29"/>
      <c r="I42" s="29"/>
    </row>
    <row r="43" spans="1:9" s="15" customFormat="1" x14ac:dyDescent="0.2">
      <c r="A43" s="16"/>
      <c r="B43" s="16"/>
      <c r="C43" s="16"/>
      <c r="D43" s="16"/>
      <c r="E43" s="16"/>
      <c r="F43" s="29"/>
      <c r="G43" s="29"/>
      <c r="H43" s="29"/>
      <c r="I43" s="29"/>
    </row>
    <row r="44" spans="1:9" s="15" customFormat="1" x14ac:dyDescent="0.2">
      <c r="A44" s="16"/>
      <c r="B44" s="16"/>
      <c r="C44" s="16"/>
      <c r="D44" s="16"/>
      <c r="E44" s="16"/>
      <c r="F44" s="29"/>
      <c r="G44" s="29"/>
      <c r="H44" s="29"/>
      <c r="I44" s="29"/>
    </row>
    <row r="45" spans="1:9" s="15" customFormat="1" x14ac:dyDescent="0.2">
      <c r="A45" s="16"/>
      <c r="B45" s="16"/>
      <c r="C45" s="16"/>
      <c r="D45" s="16"/>
      <c r="E45" s="16"/>
      <c r="F45" s="29"/>
      <c r="G45" s="29"/>
      <c r="H45" s="29"/>
      <c r="I45" s="29"/>
    </row>
    <row r="46" spans="1:9" s="15" customFormat="1" x14ac:dyDescent="0.2">
      <c r="A46" s="16"/>
      <c r="B46" s="16"/>
      <c r="C46" s="16"/>
      <c r="D46" s="16"/>
      <c r="E46" s="16"/>
      <c r="F46" s="29"/>
      <c r="G46" s="29"/>
      <c r="H46" s="29"/>
      <c r="I46" s="29"/>
    </row>
    <row r="47" spans="1:9" s="15" customFormat="1" x14ac:dyDescent="0.2">
      <c r="A47" s="16"/>
      <c r="B47" s="16"/>
      <c r="C47" s="16"/>
      <c r="D47" s="16"/>
      <c r="E47" s="16"/>
      <c r="F47" s="29"/>
      <c r="G47" s="29"/>
      <c r="H47" s="29"/>
      <c r="I47" s="29"/>
    </row>
    <row r="48" spans="1:9" s="15" customFormat="1" x14ac:dyDescent="0.2">
      <c r="A48" s="16"/>
      <c r="B48" s="16"/>
      <c r="C48" s="16"/>
      <c r="D48" s="16"/>
      <c r="E48" s="16"/>
      <c r="F48" s="29"/>
      <c r="G48" s="29"/>
      <c r="H48" s="29"/>
      <c r="I48" s="29"/>
    </row>
    <row r="49" spans="1:9" s="15" customFormat="1" x14ac:dyDescent="0.2">
      <c r="A49" s="16"/>
      <c r="B49" s="16"/>
      <c r="C49" s="16"/>
      <c r="D49" s="16"/>
      <c r="E49" s="16"/>
      <c r="F49" s="29"/>
      <c r="G49" s="29"/>
      <c r="H49" s="29"/>
      <c r="I49" s="29"/>
    </row>
    <row r="50" spans="1:9" s="15" customFormat="1" x14ac:dyDescent="0.2">
      <c r="A50" s="16"/>
      <c r="B50" s="16"/>
      <c r="C50" s="16"/>
      <c r="D50" s="16"/>
      <c r="E50" s="16"/>
      <c r="F50" s="29"/>
      <c r="G50" s="29"/>
      <c r="H50" s="29"/>
      <c r="I50" s="29"/>
    </row>
    <row r="51" spans="1:9" s="15" customFormat="1" x14ac:dyDescent="0.2">
      <c r="A51" s="16"/>
      <c r="B51" s="16"/>
      <c r="C51" s="16"/>
      <c r="D51" s="16"/>
      <c r="E51" s="16"/>
      <c r="F51" s="29"/>
      <c r="G51" s="29"/>
      <c r="H51" s="29"/>
      <c r="I51" s="29"/>
    </row>
    <row r="52" spans="1:9" s="15" customFormat="1" x14ac:dyDescent="0.2">
      <c r="A52" s="16"/>
      <c r="B52" s="16"/>
      <c r="C52" s="16"/>
      <c r="D52" s="16"/>
      <c r="E52" s="16"/>
      <c r="F52" s="29"/>
      <c r="G52" s="29"/>
      <c r="H52" s="29"/>
      <c r="I52" s="29"/>
    </row>
    <row r="53" spans="1:9" s="15" customFormat="1" x14ac:dyDescent="0.2">
      <c r="A53" s="16"/>
      <c r="B53" s="16"/>
      <c r="C53" s="16"/>
      <c r="D53" s="16"/>
      <c r="E53" s="16"/>
      <c r="F53" s="29"/>
      <c r="G53" s="29"/>
      <c r="H53" s="29"/>
      <c r="I53" s="29"/>
    </row>
    <row r="54" spans="1:9" s="15" customFormat="1" x14ac:dyDescent="0.2">
      <c r="A54" s="16"/>
      <c r="B54" s="16"/>
      <c r="C54" s="16"/>
      <c r="D54" s="16"/>
      <c r="E54" s="16"/>
      <c r="F54" s="29"/>
      <c r="G54" s="29"/>
      <c r="H54" s="29"/>
      <c r="I54" s="29"/>
    </row>
    <row r="55" spans="1:9" s="15" customFormat="1" x14ac:dyDescent="0.2">
      <c r="A55" s="16"/>
      <c r="B55" s="16"/>
      <c r="C55" s="16"/>
      <c r="D55" s="16"/>
      <c r="E55" s="16"/>
      <c r="F55" s="29"/>
      <c r="G55" s="29"/>
      <c r="H55" s="29"/>
      <c r="I55" s="29"/>
    </row>
    <row r="56" spans="1:9" s="15" customFormat="1" x14ac:dyDescent="0.2">
      <c r="A56" s="16"/>
      <c r="B56" s="16"/>
      <c r="C56" s="16"/>
      <c r="D56" s="16"/>
      <c r="E56" s="16"/>
      <c r="F56" s="29"/>
      <c r="G56" s="29"/>
      <c r="H56" s="29"/>
      <c r="I56" s="29"/>
    </row>
    <row r="57" spans="1:9" s="15" customFormat="1" x14ac:dyDescent="0.2">
      <c r="A57" s="16"/>
      <c r="B57" s="16"/>
      <c r="C57" s="16"/>
      <c r="D57" s="16"/>
      <c r="E57" s="16"/>
      <c r="F57" s="29"/>
      <c r="G57" s="29"/>
      <c r="H57" s="29"/>
      <c r="I57" s="29"/>
    </row>
    <row r="58" spans="1:9" s="15" customFormat="1" x14ac:dyDescent="0.2">
      <c r="A58" s="16"/>
      <c r="B58" s="16"/>
      <c r="C58" s="16"/>
      <c r="D58" s="16"/>
      <c r="E58" s="16"/>
      <c r="F58" s="29"/>
      <c r="G58" s="29"/>
      <c r="H58" s="29"/>
      <c r="I58" s="29"/>
    </row>
    <row r="59" spans="1:9" s="15" customFormat="1" x14ac:dyDescent="0.2">
      <c r="A59" s="16"/>
      <c r="B59" s="16"/>
      <c r="C59" s="16"/>
      <c r="D59" s="16"/>
      <c r="E59" s="16"/>
      <c r="F59" s="29"/>
      <c r="G59" s="29"/>
      <c r="H59" s="29"/>
      <c r="I59" s="29"/>
    </row>
    <row r="60" spans="1:9" s="15" customFormat="1" x14ac:dyDescent="0.2">
      <c r="A60" s="16"/>
      <c r="B60" s="16"/>
      <c r="C60" s="16"/>
      <c r="D60" s="16"/>
      <c r="E60" s="16"/>
      <c r="F60" s="29"/>
      <c r="G60" s="29"/>
      <c r="H60" s="29"/>
      <c r="I60" s="29"/>
    </row>
    <row r="61" spans="1:9" s="27" customFormat="1" x14ac:dyDescent="0.2">
      <c r="A61" s="16"/>
      <c r="B61" s="16"/>
      <c r="C61" s="16"/>
      <c r="D61" s="16"/>
      <c r="E61" s="16"/>
      <c r="F61" s="29"/>
      <c r="G61" s="29"/>
      <c r="H61" s="29"/>
      <c r="I61" s="29"/>
    </row>
    <row r="62" spans="1:9" s="27" customFormat="1" x14ac:dyDescent="0.2">
      <c r="A62" s="16"/>
      <c r="B62" s="16"/>
      <c r="C62" s="16"/>
      <c r="D62" s="16"/>
      <c r="E62" s="16"/>
      <c r="F62" s="29"/>
      <c r="G62" s="29"/>
      <c r="H62" s="29"/>
      <c r="I62" s="29"/>
    </row>
    <row r="63" spans="1:9" s="15" customFormat="1" x14ac:dyDescent="0.2">
      <c r="A63" s="16"/>
      <c r="B63" s="16"/>
      <c r="C63" s="16"/>
      <c r="D63" s="16"/>
      <c r="E63" s="16"/>
      <c r="F63" s="29"/>
      <c r="G63" s="29"/>
      <c r="H63" s="29"/>
      <c r="I63" s="29"/>
    </row>
    <row r="64" spans="1:9" s="15" customFormat="1" x14ac:dyDescent="0.2">
      <c r="A64" s="16"/>
      <c r="B64" s="16"/>
      <c r="C64" s="16"/>
      <c r="D64" s="16"/>
      <c r="E64" s="16"/>
      <c r="F64" s="29"/>
      <c r="G64" s="29"/>
      <c r="H64" s="29"/>
      <c r="I64" s="29"/>
    </row>
    <row r="65" spans="1:9" s="15" customFormat="1" x14ac:dyDescent="0.2">
      <c r="A65" s="16"/>
      <c r="B65" s="16"/>
      <c r="C65" s="16"/>
      <c r="D65" s="16"/>
      <c r="E65" s="16"/>
      <c r="F65" s="29"/>
      <c r="G65" s="29"/>
      <c r="H65" s="29"/>
      <c r="I65" s="29"/>
    </row>
    <row r="66" spans="1:9" s="15" customFormat="1" x14ac:dyDescent="0.2">
      <c r="A66" s="16"/>
      <c r="B66" s="16"/>
      <c r="C66" s="16"/>
      <c r="D66" s="16"/>
      <c r="E66" s="16"/>
      <c r="F66" s="29"/>
      <c r="G66" s="29"/>
      <c r="H66" s="29"/>
      <c r="I66" s="29"/>
    </row>
    <row r="67" spans="1:9" s="15" customFormat="1" x14ac:dyDescent="0.2">
      <c r="A67" s="16"/>
      <c r="B67" s="16"/>
      <c r="C67" s="16"/>
      <c r="D67" s="16"/>
      <c r="E67" s="16"/>
      <c r="F67" s="29"/>
      <c r="G67" s="29"/>
      <c r="H67" s="29"/>
      <c r="I67" s="29"/>
    </row>
    <row r="68" spans="1:9" s="15" customFormat="1" x14ac:dyDescent="0.2">
      <c r="A68" s="16"/>
      <c r="B68" s="16"/>
      <c r="C68" s="16"/>
      <c r="D68" s="16"/>
      <c r="E68" s="16"/>
      <c r="F68" s="29"/>
      <c r="G68" s="29"/>
      <c r="H68" s="29"/>
      <c r="I68" s="29"/>
    </row>
    <row r="69" spans="1:9" s="15" customFormat="1" x14ac:dyDescent="0.2">
      <c r="A69" s="16"/>
      <c r="B69" s="16"/>
      <c r="C69" s="16"/>
      <c r="D69" s="16"/>
      <c r="E69" s="16"/>
      <c r="F69" s="29"/>
      <c r="G69" s="29"/>
      <c r="H69" s="29"/>
      <c r="I69" s="29"/>
    </row>
    <row r="70" spans="1:9" s="15" customFormat="1" x14ac:dyDescent="0.2">
      <c r="A70" s="16"/>
      <c r="B70" s="16"/>
      <c r="C70" s="16"/>
      <c r="D70" s="16"/>
      <c r="E70" s="16"/>
      <c r="F70" s="29"/>
      <c r="G70" s="29"/>
      <c r="H70" s="29"/>
      <c r="I70" s="29"/>
    </row>
    <row r="71" spans="1:9" s="15" customFormat="1" x14ac:dyDescent="0.2">
      <c r="A71" s="16"/>
      <c r="B71" s="16"/>
      <c r="C71" s="16"/>
      <c r="D71" s="16"/>
      <c r="E71" s="16"/>
      <c r="F71" s="29"/>
      <c r="G71" s="29"/>
      <c r="H71" s="29"/>
      <c r="I71" s="29"/>
    </row>
    <row r="72" spans="1:9" s="27" customFormat="1" x14ac:dyDescent="0.2">
      <c r="A72" s="16"/>
      <c r="B72" s="16"/>
      <c r="C72" s="16"/>
      <c r="D72" s="16"/>
      <c r="E72" s="16"/>
      <c r="F72" s="29"/>
      <c r="G72" s="29"/>
      <c r="H72" s="29"/>
      <c r="I72" s="29"/>
    </row>
    <row r="73" spans="1:9" s="27" customFormat="1" x14ac:dyDescent="0.2">
      <c r="A73" s="16"/>
      <c r="B73" s="16"/>
      <c r="C73" s="16"/>
      <c r="D73" s="16"/>
      <c r="E73" s="16"/>
      <c r="F73" s="29"/>
      <c r="G73" s="29"/>
      <c r="H73" s="29"/>
      <c r="I73" s="29"/>
    </row>
    <row r="74" spans="1:9" s="27" customFormat="1" x14ac:dyDescent="0.2">
      <c r="A74" s="16"/>
      <c r="B74" s="16"/>
      <c r="C74" s="16"/>
      <c r="D74" s="16"/>
      <c r="E74" s="16"/>
      <c r="F74" s="29"/>
      <c r="G74" s="29"/>
      <c r="H74" s="29"/>
      <c r="I74" s="29"/>
    </row>
    <row r="75" spans="1:9" s="27" customFormat="1" x14ac:dyDescent="0.2">
      <c r="A75" s="16"/>
      <c r="B75" s="16"/>
      <c r="C75" s="16"/>
      <c r="D75" s="16"/>
      <c r="E75" s="16"/>
      <c r="F75" s="29"/>
      <c r="G75" s="29"/>
      <c r="H75" s="29"/>
      <c r="I75" s="29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7"/>
  <sheetViews>
    <sheetView zoomScaleNormal="100" zoomScaleSheetLayoutView="100" workbookViewId="0">
      <pane ySplit="6" topLeftCell="A7" activePane="bottomLeft" state="frozen"/>
      <selection activeCell="L41" sqref="L41"/>
      <selection pane="bottomLeft" activeCell="G34" sqref="G34"/>
    </sheetView>
  </sheetViews>
  <sheetFormatPr defaultColWidth="9.140625" defaultRowHeight="12.75" x14ac:dyDescent="0.2"/>
  <cols>
    <col min="1" max="1" width="15.5703125" style="16" bestFit="1" customWidth="1"/>
    <col min="2" max="8" width="8.7109375" style="10" customWidth="1"/>
    <col min="9" max="16384" width="9.140625" style="10"/>
  </cols>
  <sheetData>
    <row r="1" spans="1:9" x14ac:dyDescent="0.2">
      <c r="A1" s="34"/>
      <c r="B1" s="85"/>
      <c r="C1" s="87"/>
      <c r="D1" s="98"/>
      <c r="E1" s="99"/>
      <c r="F1" s="99"/>
      <c r="G1" s="99"/>
      <c r="H1" s="100"/>
    </row>
    <row r="2" spans="1:9" x14ac:dyDescent="0.2">
      <c r="A2" s="36"/>
      <c r="B2" s="88" t="s">
        <v>64</v>
      </c>
      <c r="C2" s="90"/>
      <c r="D2" s="88" t="s">
        <v>4</v>
      </c>
      <c r="E2" s="89"/>
      <c r="F2" s="89"/>
      <c r="G2" s="89"/>
      <c r="H2" s="90"/>
    </row>
    <row r="3" spans="1:9" x14ac:dyDescent="0.2">
      <c r="A3" s="24"/>
      <c r="B3" s="88" t="s">
        <v>65</v>
      </c>
      <c r="C3" s="101"/>
      <c r="D3" s="88" t="s">
        <v>5</v>
      </c>
      <c r="E3" s="89"/>
      <c r="F3" s="89"/>
      <c r="G3" s="89"/>
      <c r="H3" s="90"/>
      <c r="I3" s="23"/>
    </row>
    <row r="4" spans="1:9" x14ac:dyDescent="0.2">
      <c r="A4" s="25"/>
      <c r="B4" s="94" t="s">
        <v>77</v>
      </c>
      <c r="C4" s="96"/>
      <c r="D4" s="102"/>
      <c r="E4" s="103"/>
      <c r="F4" s="103"/>
      <c r="G4" s="103"/>
      <c r="H4" s="104"/>
    </row>
    <row r="5" spans="1:9" ht="93" customHeight="1" thickBot="1" x14ac:dyDescent="0.25">
      <c r="A5" s="26" t="s">
        <v>6</v>
      </c>
      <c r="B5" s="4" t="s">
        <v>62</v>
      </c>
      <c r="C5" s="4" t="s">
        <v>63</v>
      </c>
      <c r="D5" s="6" t="s">
        <v>9</v>
      </c>
      <c r="E5" s="6" t="s">
        <v>10</v>
      </c>
      <c r="F5" s="6" t="s">
        <v>13</v>
      </c>
      <c r="G5" s="6" t="s">
        <v>14</v>
      </c>
      <c r="H5" s="3" t="s">
        <v>11</v>
      </c>
      <c r="I5" s="11"/>
    </row>
    <row r="6" spans="1:9" ht="13.5" thickBot="1" x14ac:dyDescent="0.25">
      <c r="A6" s="12"/>
      <c r="B6" s="13"/>
      <c r="C6" s="13"/>
      <c r="D6" s="13"/>
      <c r="E6" s="13"/>
      <c r="F6" s="13"/>
      <c r="G6" s="13"/>
      <c r="H6" s="14"/>
      <c r="I6" s="15"/>
    </row>
    <row r="7" spans="1:9" x14ac:dyDescent="0.2">
      <c r="A7" s="52" t="s">
        <v>25</v>
      </c>
      <c r="B7" s="63">
        <v>220</v>
      </c>
      <c r="C7" s="64">
        <v>79</v>
      </c>
      <c r="D7" s="46">
        <v>888</v>
      </c>
      <c r="E7" s="46">
        <v>88</v>
      </c>
      <c r="F7" s="39">
        <f t="shared" ref="F7:F32" si="0">IF(D7&lt;&gt;0,E7+D7,"")</f>
        <v>976</v>
      </c>
      <c r="G7" s="18">
        <v>367</v>
      </c>
      <c r="H7" s="19">
        <f t="shared" ref="H7:H35" si="1">IF(G7&lt;&gt;0,G7/F7,"")</f>
        <v>0.37602459016393441</v>
      </c>
      <c r="I7" s="15"/>
    </row>
    <row r="8" spans="1:9" x14ac:dyDescent="0.2">
      <c r="A8" s="53" t="s">
        <v>26</v>
      </c>
      <c r="B8" s="65">
        <v>238</v>
      </c>
      <c r="C8" s="66">
        <v>91</v>
      </c>
      <c r="D8" s="46">
        <v>944</v>
      </c>
      <c r="E8" s="46">
        <v>104</v>
      </c>
      <c r="F8" s="40">
        <f t="shared" si="0"/>
        <v>1048</v>
      </c>
      <c r="G8" s="20">
        <v>390</v>
      </c>
      <c r="H8" s="19">
        <f t="shared" si="1"/>
        <v>0.37213740458015265</v>
      </c>
      <c r="I8" s="15"/>
    </row>
    <row r="9" spans="1:9" x14ac:dyDescent="0.2">
      <c r="A9" s="49" t="s">
        <v>27</v>
      </c>
      <c r="B9" s="65">
        <v>271</v>
      </c>
      <c r="C9" s="66">
        <v>110</v>
      </c>
      <c r="D9" s="46">
        <v>959</v>
      </c>
      <c r="E9" s="46">
        <v>98</v>
      </c>
      <c r="F9" s="40">
        <f t="shared" si="0"/>
        <v>1057</v>
      </c>
      <c r="G9" s="20">
        <v>403</v>
      </c>
      <c r="H9" s="19">
        <f t="shared" si="1"/>
        <v>0.38126773888363291</v>
      </c>
      <c r="I9" s="15"/>
    </row>
    <row r="10" spans="1:9" x14ac:dyDescent="0.2">
      <c r="A10" s="49" t="s">
        <v>28</v>
      </c>
      <c r="B10" s="65">
        <v>284</v>
      </c>
      <c r="C10" s="66">
        <v>106</v>
      </c>
      <c r="D10" s="46">
        <v>1094</v>
      </c>
      <c r="E10" s="46">
        <v>137</v>
      </c>
      <c r="F10" s="40">
        <f t="shared" si="0"/>
        <v>1231</v>
      </c>
      <c r="G10" s="20">
        <v>522</v>
      </c>
      <c r="H10" s="19">
        <f t="shared" si="1"/>
        <v>0.42404549147034931</v>
      </c>
      <c r="I10" s="15"/>
    </row>
    <row r="11" spans="1:9" x14ac:dyDescent="0.2">
      <c r="A11" s="49" t="s">
        <v>29</v>
      </c>
      <c r="B11" s="65">
        <v>320</v>
      </c>
      <c r="C11" s="66">
        <v>116</v>
      </c>
      <c r="D11" s="46">
        <v>1210</v>
      </c>
      <c r="E11" s="46">
        <v>141</v>
      </c>
      <c r="F11" s="40">
        <f t="shared" si="0"/>
        <v>1351</v>
      </c>
      <c r="G11" s="20">
        <v>495</v>
      </c>
      <c r="H11" s="19">
        <f t="shared" si="1"/>
        <v>0.36639526276831974</v>
      </c>
      <c r="I11" s="15"/>
    </row>
    <row r="12" spans="1:9" x14ac:dyDescent="0.2">
      <c r="A12" s="49" t="s">
        <v>30</v>
      </c>
      <c r="B12" s="65">
        <v>243</v>
      </c>
      <c r="C12" s="66">
        <v>98</v>
      </c>
      <c r="D12" s="46">
        <v>1010</v>
      </c>
      <c r="E12" s="46">
        <v>92</v>
      </c>
      <c r="F12" s="40">
        <f t="shared" si="0"/>
        <v>1102</v>
      </c>
      <c r="G12" s="20">
        <v>391</v>
      </c>
      <c r="H12" s="19">
        <f t="shared" si="1"/>
        <v>0.35480943738656989</v>
      </c>
      <c r="I12" s="15"/>
    </row>
    <row r="13" spans="1:9" x14ac:dyDescent="0.2">
      <c r="A13" s="49" t="s">
        <v>31</v>
      </c>
      <c r="B13" s="65">
        <v>398</v>
      </c>
      <c r="C13" s="66">
        <v>152</v>
      </c>
      <c r="D13" s="46">
        <v>1184</v>
      </c>
      <c r="E13" s="46">
        <v>142</v>
      </c>
      <c r="F13" s="40">
        <f t="shared" si="0"/>
        <v>1326</v>
      </c>
      <c r="G13" s="20">
        <v>650</v>
      </c>
      <c r="H13" s="19">
        <f t="shared" si="1"/>
        <v>0.49019607843137253</v>
      </c>
      <c r="I13" s="15"/>
    </row>
    <row r="14" spans="1:9" x14ac:dyDescent="0.2">
      <c r="A14" s="51" t="s">
        <v>32</v>
      </c>
      <c r="B14" s="65">
        <v>344</v>
      </c>
      <c r="C14" s="66">
        <v>151</v>
      </c>
      <c r="D14" s="46">
        <v>1064</v>
      </c>
      <c r="E14" s="46">
        <v>113</v>
      </c>
      <c r="F14" s="40">
        <f t="shared" si="0"/>
        <v>1177</v>
      </c>
      <c r="G14" s="20">
        <v>535</v>
      </c>
      <c r="H14" s="19">
        <f t="shared" si="1"/>
        <v>0.45454545454545453</v>
      </c>
      <c r="I14" s="15"/>
    </row>
    <row r="15" spans="1:9" x14ac:dyDescent="0.2">
      <c r="A15" s="55" t="s">
        <v>33</v>
      </c>
      <c r="B15" s="65">
        <v>363</v>
      </c>
      <c r="C15" s="66">
        <v>140</v>
      </c>
      <c r="D15" s="46">
        <v>1073</v>
      </c>
      <c r="E15" s="46">
        <v>142</v>
      </c>
      <c r="F15" s="40">
        <f t="shared" si="0"/>
        <v>1215</v>
      </c>
      <c r="G15" s="20">
        <v>532</v>
      </c>
      <c r="H15" s="19">
        <f t="shared" si="1"/>
        <v>0.43786008230452678</v>
      </c>
      <c r="I15" s="15"/>
    </row>
    <row r="16" spans="1:9" x14ac:dyDescent="0.2">
      <c r="A16" s="55" t="s">
        <v>34</v>
      </c>
      <c r="B16" s="65">
        <v>315</v>
      </c>
      <c r="C16" s="66">
        <v>89</v>
      </c>
      <c r="D16" s="46">
        <v>933</v>
      </c>
      <c r="E16" s="46">
        <v>124</v>
      </c>
      <c r="F16" s="40">
        <f t="shared" si="0"/>
        <v>1057</v>
      </c>
      <c r="G16" s="20">
        <v>499</v>
      </c>
      <c r="H16" s="19">
        <f t="shared" si="1"/>
        <v>0.47209082308420058</v>
      </c>
      <c r="I16" s="15"/>
    </row>
    <row r="17" spans="1:9" x14ac:dyDescent="0.2">
      <c r="A17" s="55" t="s">
        <v>35</v>
      </c>
      <c r="B17" s="65">
        <v>220</v>
      </c>
      <c r="C17" s="66">
        <v>76</v>
      </c>
      <c r="D17" s="46">
        <v>603</v>
      </c>
      <c r="E17" s="46">
        <v>75</v>
      </c>
      <c r="F17" s="40">
        <f t="shared" si="0"/>
        <v>678</v>
      </c>
      <c r="G17" s="20">
        <v>319</v>
      </c>
      <c r="H17" s="19">
        <f t="shared" si="1"/>
        <v>0.47050147492625366</v>
      </c>
      <c r="I17" s="15"/>
    </row>
    <row r="18" spans="1:9" x14ac:dyDescent="0.2">
      <c r="A18" s="50" t="s">
        <v>36</v>
      </c>
      <c r="B18" s="65">
        <v>278</v>
      </c>
      <c r="C18" s="66">
        <v>113</v>
      </c>
      <c r="D18" s="46">
        <v>834</v>
      </c>
      <c r="E18" s="46">
        <v>77</v>
      </c>
      <c r="F18" s="40">
        <f t="shared" si="0"/>
        <v>911</v>
      </c>
      <c r="G18" s="20">
        <v>444</v>
      </c>
      <c r="H18" s="19">
        <f t="shared" si="1"/>
        <v>0.48737650933040616</v>
      </c>
      <c r="I18" s="15"/>
    </row>
    <row r="19" spans="1:9" x14ac:dyDescent="0.2">
      <c r="A19" s="51" t="s">
        <v>37</v>
      </c>
      <c r="B19" s="65">
        <v>447</v>
      </c>
      <c r="C19" s="66">
        <v>130</v>
      </c>
      <c r="D19" s="46">
        <v>1140</v>
      </c>
      <c r="E19" s="46">
        <v>202</v>
      </c>
      <c r="F19" s="40">
        <f t="shared" si="0"/>
        <v>1342</v>
      </c>
      <c r="G19" s="20">
        <v>657</v>
      </c>
      <c r="H19" s="19">
        <f t="shared" si="1"/>
        <v>0.48956780923994037</v>
      </c>
      <c r="I19" s="15"/>
    </row>
    <row r="20" spans="1:9" x14ac:dyDescent="0.2">
      <c r="A20" s="50" t="s">
        <v>38</v>
      </c>
      <c r="B20" s="65">
        <v>413</v>
      </c>
      <c r="C20" s="66">
        <v>192</v>
      </c>
      <c r="D20" s="46">
        <v>1216</v>
      </c>
      <c r="E20" s="46">
        <v>138</v>
      </c>
      <c r="F20" s="40">
        <f t="shared" si="0"/>
        <v>1354</v>
      </c>
      <c r="G20" s="20">
        <v>656</v>
      </c>
      <c r="H20" s="19">
        <f t="shared" si="1"/>
        <v>0.48449039881831613</v>
      </c>
      <c r="I20" s="15"/>
    </row>
    <row r="21" spans="1:9" x14ac:dyDescent="0.2">
      <c r="A21" s="51" t="s">
        <v>39</v>
      </c>
      <c r="B21" s="65">
        <v>378</v>
      </c>
      <c r="C21" s="66">
        <v>143</v>
      </c>
      <c r="D21" s="46">
        <v>900</v>
      </c>
      <c r="E21" s="46">
        <v>107</v>
      </c>
      <c r="F21" s="40">
        <f t="shared" si="0"/>
        <v>1007</v>
      </c>
      <c r="G21" s="20">
        <v>586</v>
      </c>
      <c r="H21" s="19">
        <f t="shared" si="1"/>
        <v>0.58192651439920551</v>
      </c>
      <c r="I21" s="15"/>
    </row>
    <row r="22" spans="1:9" x14ac:dyDescent="0.2">
      <c r="A22" s="50" t="s">
        <v>76</v>
      </c>
      <c r="B22" s="65">
        <v>117</v>
      </c>
      <c r="C22" s="66">
        <v>68</v>
      </c>
      <c r="D22" s="46">
        <v>352</v>
      </c>
      <c r="E22" s="46">
        <v>31</v>
      </c>
      <c r="F22" s="40">
        <f t="shared" si="0"/>
        <v>383</v>
      </c>
      <c r="G22" s="20">
        <v>206</v>
      </c>
      <c r="H22" s="19">
        <f t="shared" si="1"/>
        <v>0.53785900783289819</v>
      </c>
      <c r="I22" s="15"/>
    </row>
    <row r="23" spans="1:9" x14ac:dyDescent="0.2">
      <c r="A23" s="51" t="s">
        <v>40</v>
      </c>
      <c r="B23" s="65">
        <v>312</v>
      </c>
      <c r="C23" s="66">
        <v>106</v>
      </c>
      <c r="D23" s="46">
        <v>897</v>
      </c>
      <c r="E23" s="46">
        <v>113</v>
      </c>
      <c r="F23" s="40">
        <f t="shared" si="0"/>
        <v>1010</v>
      </c>
      <c r="G23" s="20">
        <v>472</v>
      </c>
      <c r="H23" s="19">
        <f t="shared" si="1"/>
        <v>0.46732673267326735</v>
      </c>
      <c r="I23" s="15"/>
    </row>
    <row r="24" spans="1:9" x14ac:dyDescent="0.2">
      <c r="A24" s="55" t="s">
        <v>41</v>
      </c>
      <c r="B24" s="65">
        <v>194</v>
      </c>
      <c r="C24" s="66">
        <v>103</v>
      </c>
      <c r="D24" s="46">
        <v>604</v>
      </c>
      <c r="E24" s="46">
        <v>68</v>
      </c>
      <c r="F24" s="40">
        <f t="shared" si="0"/>
        <v>672</v>
      </c>
      <c r="G24" s="20">
        <v>317</v>
      </c>
      <c r="H24" s="19">
        <f t="shared" si="1"/>
        <v>0.47172619047619047</v>
      </c>
      <c r="I24" s="15"/>
    </row>
    <row r="25" spans="1:9" x14ac:dyDescent="0.2">
      <c r="A25" s="50" t="s">
        <v>42</v>
      </c>
      <c r="B25" s="65">
        <v>174</v>
      </c>
      <c r="C25" s="66">
        <v>61</v>
      </c>
      <c r="D25" s="46">
        <v>487</v>
      </c>
      <c r="E25" s="46">
        <v>48</v>
      </c>
      <c r="F25" s="40">
        <f t="shared" si="0"/>
        <v>535</v>
      </c>
      <c r="G25" s="20">
        <v>261</v>
      </c>
      <c r="H25" s="19">
        <f t="shared" si="1"/>
        <v>0.48785046728971965</v>
      </c>
      <c r="I25" s="15"/>
    </row>
    <row r="26" spans="1:9" x14ac:dyDescent="0.2">
      <c r="A26" s="51" t="s">
        <v>43</v>
      </c>
      <c r="B26" s="65">
        <v>241</v>
      </c>
      <c r="C26" s="66">
        <v>114</v>
      </c>
      <c r="D26" s="46">
        <v>974</v>
      </c>
      <c r="E26" s="46">
        <v>172</v>
      </c>
      <c r="F26" s="40">
        <f t="shared" si="0"/>
        <v>1146</v>
      </c>
      <c r="G26" s="20">
        <v>442</v>
      </c>
      <c r="H26" s="19">
        <f t="shared" si="1"/>
        <v>0.38568935427574169</v>
      </c>
      <c r="I26" s="15"/>
    </row>
    <row r="27" spans="1:9" x14ac:dyDescent="0.2">
      <c r="A27" s="55" t="s">
        <v>75</v>
      </c>
      <c r="B27" s="65">
        <v>495</v>
      </c>
      <c r="C27" s="66">
        <v>197</v>
      </c>
      <c r="D27" s="46">
        <v>1293</v>
      </c>
      <c r="E27" s="46">
        <v>168</v>
      </c>
      <c r="F27" s="40">
        <f t="shared" si="0"/>
        <v>1461</v>
      </c>
      <c r="G27" s="20">
        <v>753</v>
      </c>
      <c r="H27" s="19">
        <f t="shared" si="1"/>
        <v>0.5154004106776181</v>
      </c>
      <c r="I27" s="15"/>
    </row>
    <row r="28" spans="1:9" x14ac:dyDescent="0.2">
      <c r="A28" s="55" t="s">
        <v>44</v>
      </c>
      <c r="B28" s="65">
        <v>283</v>
      </c>
      <c r="C28" s="66">
        <v>97</v>
      </c>
      <c r="D28" s="46">
        <v>972</v>
      </c>
      <c r="E28" s="46">
        <v>98</v>
      </c>
      <c r="F28" s="40">
        <f t="shared" si="0"/>
        <v>1070</v>
      </c>
      <c r="G28" s="20">
        <v>437</v>
      </c>
      <c r="H28" s="19">
        <f t="shared" si="1"/>
        <v>0.40841121495327104</v>
      </c>
      <c r="I28" s="15"/>
    </row>
    <row r="29" spans="1:9" x14ac:dyDescent="0.2">
      <c r="A29" s="50" t="s">
        <v>45</v>
      </c>
      <c r="B29" s="65">
        <v>183</v>
      </c>
      <c r="C29" s="66">
        <v>70</v>
      </c>
      <c r="D29" s="46">
        <v>568</v>
      </c>
      <c r="E29" s="46">
        <v>42</v>
      </c>
      <c r="F29" s="40">
        <f t="shared" si="0"/>
        <v>610</v>
      </c>
      <c r="G29" s="20">
        <v>265</v>
      </c>
      <c r="H29" s="19">
        <f t="shared" si="1"/>
        <v>0.4344262295081967</v>
      </c>
      <c r="I29" s="15"/>
    </row>
    <row r="30" spans="1:9" x14ac:dyDescent="0.2">
      <c r="A30" s="51" t="s">
        <v>46</v>
      </c>
      <c r="B30" s="65">
        <v>212</v>
      </c>
      <c r="C30" s="66">
        <v>81</v>
      </c>
      <c r="D30" s="46">
        <v>733</v>
      </c>
      <c r="E30" s="46">
        <v>64</v>
      </c>
      <c r="F30" s="40">
        <f t="shared" si="0"/>
        <v>797</v>
      </c>
      <c r="G30" s="20">
        <v>365</v>
      </c>
      <c r="H30" s="19">
        <f t="shared" si="1"/>
        <v>0.45796737766624845</v>
      </c>
      <c r="I30" s="15"/>
    </row>
    <row r="31" spans="1:9" x14ac:dyDescent="0.2">
      <c r="A31" s="51" t="s">
        <v>47</v>
      </c>
      <c r="B31" s="65">
        <v>243</v>
      </c>
      <c r="C31" s="66">
        <v>110</v>
      </c>
      <c r="D31" s="46">
        <v>755</v>
      </c>
      <c r="E31" s="46">
        <v>93</v>
      </c>
      <c r="F31" s="40">
        <f t="shared" si="0"/>
        <v>848</v>
      </c>
      <c r="G31" s="20">
        <v>408</v>
      </c>
      <c r="H31" s="19">
        <f t="shared" si="1"/>
        <v>0.48113207547169812</v>
      </c>
      <c r="I31" s="15"/>
    </row>
    <row r="32" spans="1:9" x14ac:dyDescent="0.2">
      <c r="A32" s="51" t="s">
        <v>48</v>
      </c>
      <c r="B32" s="65">
        <v>8</v>
      </c>
      <c r="C32" s="66">
        <v>2</v>
      </c>
      <c r="D32" s="46">
        <v>25</v>
      </c>
      <c r="E32" s="46">
        <v>0</v>
      </c>
      <c r="F32" s="40">
        <f t="shared" si="0"/>
        <v>25</v>
      </c>
      <c r="G32" s="20">
        <v>11</v>
      </c>
      <c r="H32" s="19">
        <f t="shared" si="1"/>
        <v>0.44</v>
      </c>
      <c r="I32" s="15"/>
    </row>
    <row r="33" spans="1:9" x14ac:dyDescent="0.2">
      <c r="A33" s="50" t="s">
        <v>49</v>
      </c>
      <c r="B33" s="65">
        <v>0</v>
      </c>
      <c r="C33" s="66">
        <v>0</v>
      </c>
      <c r="D33" s="46">
        <v>0</v>
      </c>
      <c r="E33" s="46">
        <v>0</v>
      </c>
      <c r="F33" s="40">
        <v>0</v>
      </c>
      <c r="G33" s="20">
        <v>0</v>
      </c>
      <c r="H33" s="19">
        <v>0</v>
      </c>
      <c r="I33" s="15"/>
    </row>
    <row r="34" spans="1:9" x14ac:dyDescent="0.2">
      <c r="A34" s="51" t="s">
        <v>50</v>
      </c>
      <c r="B34" s="65">
        <v>3</v>
      </c>
      <c r="C34" s="66">
        <v>0</v>
      </c>
      <c r="D34" s="46">
        <v>3</v>
      </c>
      <c r="E34" s="46">
        <v>0</v>
      </c>
      <c r="F34" s="40">
        <v>3</v>
      </c>
      <c r="G34" s="20">
        <v>3</v>
      </c>
      <c r="H34" s="19">
        <v>1</v>
      </c>
      <c r="I34" s="15"/>
    </row>
    <row r="35" spans="1:9" x14ac:dyDescent="0.2">
      <c r="A35" s="51" t="s">
        <v>106</v>
      </c>
      <c r="B35" s="65">
        <v>5721</v>
      </c>
      <c r="C35" s="66">
        <v>2369</v>
      </c>
      <c r="D35" s="46"/>
      <c r="E35" s="46"/>
      <c r="F35" s="40" t="str">
        <f>IF(D35&lt;&gt;0,E35+D35,"")</f>
        <v/>
      </c>
      <c r="G35" s="20">
        <v>8869</v>
      </c>
      <c r="H35" s="19" t="e">
        <f t="shared" si="1"/>
        <v>#VALUE!</v>
      </c>
      <c r="I35" s="15"/>
    </row>
    <row r="36" spans="1:9" x14ac:dyDescent="0.2">
      <c r="A36" s="8" t="s">
        <v>19</v>
      </c>
      <c r="B36" s="17">
        <f t="shared" ref="B36:G36" si="2">SUM(B7:B35)</f>
        <v>12918</v>
      </c>
      <c r="C36" s="17">
        <f t="shared" si="2"/>
        <v>5164</v>
      </c>
      <c r="D36" s="17">
        <f t="shared" si="2"/>
        <v>22715</v>
      </c>
      <c r="E36" s="17">
        <f t="shared" si="2"/>
        <v>2677</v>
      </c>
      <c r="F36" s="17">
        <f t="shared" si="2"/>
        <v>25392</v>
      </c>
      <c r="G36" s="17">
        <f t="shared" si="2"/>
        <v>20255</v>
      </c>
      <c r="H36" s="42">
        <f>IF(G36&lt;&gt;0,G36/F36,"")</f>
        <v>0.79769218651543794</v>
      </c>
      <c r="I36" s="15"/>
    </row>
    <row r="37" spans="1:9" x14ac:dyDescent="0.2">
      <c r="D37" s="35"/>
      <c r="E37" s="35"/>
      <c r="F37" s="35"/>
      <c r="G37" s="41"/>
      <c r="H37" s="15"/>
    </row>
  </sheetData>
  <sheetProtection selectLockedCells="1"/>
  <mergeCells count="8">
    <mergeCell ref="B4:C4"/>
    <mergeCell ref="D3:H3"/>
    <mergeCell ref="D1:H1"/>
    <mergeCell ref="D2:H2"/>
    <mergeCell ref="B2:C2"/>
    <mergeCell ref="B3:C3"/>
    <mergeCell ref="B1:C1"/>
    <mergeCell ref="D4:H4"/>
  </mergeCells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3"/>
  <sheetViews>
    <sheetView zoomScaleNormal="100" zoomScaleSheetLayoutView="100" workbookViewId="0">
      <pane ySplit="6" topLeftCell="A7" activePane="bottomLeft" state="frozen"/>
      <selection activeCell="L41" sqref="L41"/>
      <selection pane="bottomLeft" activeCell="F35" sqref="F35"/>
    </sheetView>
  </sheetViews>
  <sheetFormatPr defaultColWidth="9.140625" defaultRowHeight="12.75" x14ac:dyDescent="0.2"/>
  <cols>
    <col min="1" max="1" width="15.5703125" style="16" bestFit="1" customWidth="1"/>
    <col min="2" max="11" width="8.7109375" style="10" customWidth="1"/>
    <col min="12" max="12" width="10.42578125" style="10" bestFit="1" customWidth="1"/>
    <col min="13" max="13" width="9.7109375" style="10" bestFit="1" customWidth="1"/>
    <col min="14" max="14" width="13.28515625" style="10" bestFit="1" customWidth="1"/>
    <col min="15" max="15" width="10" style="10" bestFit="1" customWidth="1"/>
    <col min="16" max="16384" width="9.140625" style="10"/>
  </cols>
  <sheetData>
    <row r="1" spans="1:5" x14ac:dyDescent="0.2">
      <c r="A1" s="21"/>
      <c r="B1" s="98"/>
      <c r="C1" s="99"/>
      <c r="D1" s="99"/>
      <c r="E1" s="100"/>
    </row>
    <row r="2" spans="1:5" s="23" customFormat="1" x14ac:dyDescent="0.2">
      <c r="A2" s="22"/>
      <c r="B2" s="94" t="s">
        <v>53</v>
      </c>
      <c r="C2" s="95"/>
      <c r="D2" s="95"/>
      <c r="E2" s="96"/>
    </row>
    <row r="3" spans="1:5" s="23" customFormat="1" x14ac:dyDescent="0.2">
      <c r="A3" s="22"/>
      <c r="B3" s="56" t="s">
        <v>12</v>
      </c>
      <c r="C3" s="56" t="s">
        <v>7</v>
      </c>
      <c r="D3" s="105" t="s">
        <v>8</v>
      </c>
      <c r="E3" s="106"/>
    </row>
    <row r="4" spans="1:5" x14ac:dyDescent="0.2">
      <c r="A4" s="30"/>
      <c r="B4" s="1" t="s">
        <v>2</v>
      </c>
      <c r="C4" s="1" t="s">
        <v>2</v>
      </c>
      <c r="D4" s="9" t="s">
        <v>1</v>
      </c>
      <c r="E4" s="9" t="s">
        <v>2</v>
      </c>
    </row>
    <row r="5" spans="1:5" s="11" customFormat="1" ht="93" customHeight="1" thickBot="1" x14ac:dyDescent="0.25">
      <c r="A5" s="31" t="s">
        <v>6</v>
      </c>
      <c r="B5" s="3" t="s">
        <v>78</v>
      </c>
      <c r="C5" s="4" t="s">
        <v>71</v>
      </c>
      <c r="D5" s="4" t="s">
        <v>72</v>
      </c>
      <c r="E5" s="4" t="s">
        <v>73</v>
      </c>
    </row>
    <row r="6" spans="1:5" s="15" customFormat="1" ht="13.5" thickBot="1" x14ac:dyDescent="0.25">
      <c r="A6" s="44"/>
      <c r="B6" s="13"/>
      <c r="C6" s="13"/>
      <c r="D6" s="13"/>
      <c r="E6" s="14"/>
    </row>
    <row r="7" spans="1:5" s="15" customFormat="1" x14ac:dyDescent="0.2">
      <c r="A7" s="52" t="s">
        <v>25</v>
      </c>
      <c r="B7" s="46">
        <v>296</v>
      </c>
      <c r="C7" s="46">
        <v>293</v>
      </c>
      <c r="D7" s="46">
        <v>121</v>
      </c>
      <c r="E7" s="46">
        <v>228</v>
      </c>
    </row>
    <row r="8" spans="1:5" s="15" customFormat="1" x14ac:dyDescent="0.2">
      <c r="A8" s="53" t="s">
        <v>26</v>
      </c>
      <c r="B8" s="46">
        <v>334</v>
      </c>
      <c r="C8" s="46">
        <v>335</v>
      </c>
      <c r="D8" s="46">
        <v>111</v>
      </c>
      <c r="E8" s="46">
        <v>263</v>
      </c>
    </row>
    <row r="9" spans="1:5" s="15" customFormat="1" x14ac:dyDescent="0.2">
      <c r="A9" s="49" t="s">
        <v>27</v>
      </c>
      <c r="B9" s="46">
        <v>364</v>
      </c>
      <c r="C9" s="46">
        <v>368</v>
      </c>
      <c r="D9" s="46">
        <v>119</v>
      </c>
      <c r="E9" s="46">
        <v>278</v>
      </c>
    </row>
    <row r="10" spans="1:5" s="15" customFormat="1" x14ac:dyDescent="0.2">
      <c r="A10" s="49" t="s">
        <v>28</v>
      </c>
      <c r="B10" s="46">
        <v>392</v>
      </c>
      <c r="C10" s="46">
        <v>399</v>
      </c>
      <c r="D10" s="46">
        <v>139</v>
      </c>
      <c r="E10" s="46">
        <v>330</v>
      </c>
    </row>
    <row r="11" spans="1:5" s="15" customFormat="1" x14ac:dyDescent="0.2">
      <c r="A11" s="49" t="s">
        <v>29</v>
      </c>
      <c r="B11" s="46">
        <v>404</v>
      </c>
      <c r="C11" s="46">
        <v>400</v>
      </c>
      <c r="D11" s="46">
        <v>149</v>
      </c>
      <c r="E11" s="46">
        <v>321</v>
      </c>
    </row>
    <row r="12" spans="1:5" s="15" customFormat="1" x14ac:dyDescent="0.2">
      <c r="A12" s="49" t="s">
        <v>30</v>
      </c>
      <c r="B12" s="46">
        <v>332</v>
      </c>
      <c r="C12" s="46">
        <v>330</v>
      </c>
      <c r="D12" s="46">
        <v>149</v>
      </c>
      <c r="E12" s="46">
        <v>224</v>
      </c>
    </row>
    <row r="13" spans="1:5" s="15" customFormat="1" x14ac:dyDescent="0.2">
      <c r="A13" s="49" t="s">
        <v>31</v>
      </c>
      <c r="B13" s="46">
        <v>545</v>
      </c>
      <c r="C13" s="46">
        <v>552</v>
      </c>
      <c r="D13" s="46">
        <v>114</v>
      </c>
      <c r="E13" s="46">
        <v>512</v>
      </c>
    </row>
    <row r="14" spans="1:5" s="15" customFormat="1" x14ac:dyDescent="0.2">
      <c r="A14" s="50" t="s">
        <v>32</v>
      </c>
      <c r="B14" s="46">
        <v>486</v>
      </c>
      <c r="C14" s="46">
        <v>480</v>
      </c>
      <c r="D14" s="46">
        <v>108</v>
      </c>
      <c r="E14" s="46">
        <v>413</v>
      </c>
    </row>
    <row r="15" spans="1:5" s="15" customFormat="1" x14ac:dyDescent="0.2">
      <c r="A15" s="54" t="s">
        <v>33</v>
      </c>
      <c r="B15" s="46">
        <v>477</v>
      </c>
      <c r="C15" s="46">
        <v>479</v>
      </c>
      <c r="D15" s="46">
        <v>146</v>
      </c>
      <c r="E15" s="46">
        <v>371</v>
      </c>
    </row>
    <row r="16" spans="1:5" s="15" customFormat="1" x14ac:dyDescent="0.2">
      <c r="A16" s="51" t="s">
        <v>34</v>
      </c>
      <c r="B16" s="46">
        <v>439</v>
      </c>
      <c r="C16" s="46">
        <v>436</v>
      </c>
      <c r="D16" s="46">
        <v>79</v>
      </c>
      <c r="E16" s="46">
        <v>403</v>
      </c>
    </row>
    <row r="17" spans="1:5" s="15" customFormat="1" x14ac:dyDescent="0.2">
      <c r="A17" s="51" t="s">
        <v>35</v>
      </c>
      <c r="B17" s="46">
        <v>285</v>
      </c>
      <c r="C17" s="46">
        <v>289</v>
      </c>
      <c r="D17" s="46">
        <v>125</v>
      </c>
      <c r="E17" s="46">
        <v>185</v>
      </c>
    </row>
    <row r="18" spans="1:5" s="15" customFormat="1" x14ac:dyDescent="0.2">
      <c r="A18" s="50" t="s">
        <v>36</v>
      </c>
      <c r="B18" s="46">
        <v>397</v>
      </c>
      <c r="C18" s="46">
        <v>392</v>
      </c>
      <c r="D18" s="46">
        <v>146</v>
      </c>
      <c r="E18" s="46">
        <v>276</v>
      </c>
    </row>
    <row r="19" spans="1:5" s="15" customFormat="1" x14ac:dyDescent="0.2">
      <c r="A19" s="51" t="s">
        <v>37</v>
      </c>
      <c r="B19" s="46">
        <v>587</v>
      </c>
      <c r="C19" s="46">
        <v>585</v>
      </c>
      <c r="D19" s="46">
        <v>136</v>
      </c>
      <c r="E19" s="46">
        <v>499</v>
      </c>
    </row>
    <row r="20" spans="1:5" s="15" customFormat="1" x14ac:dyDescent="0.2">
      <c r="A20" s="51" t="s">
        <v>38</v>
      </c>
      <c r="B20" s="46">
        <v>601</v>
      </c>
      <c r="C20" s="46">
        <v>605</v>
      </c>
      <c r="D20" s="46">
        <v>134</v>
      </c>
      <c r="E20" s="46">
        <v>512</v>
      </c>
    </row>
    <row r="21" spans="1:5" s="15" customFormat="1" x14ac:dyDescent="0.2">
      <c r="A21" s="51" t="s">
        <v>39</v>
      </c>
      <c r="B21" s="46">
        <v>500</v>
      </c>
      <c r="C21" s="46">
        <v>490</v>
      </c>
      <c r="D21" s="46">
        <v>153</v>
      </c>
      <c r="E21" s="46">
        <v>404</v>
      </c>
    </row>
    <row r="22" spans="1:5" s="15" customFormat="1" x14ac:dyDescent="0.2">
      <c r="A22" s="50" t="s">
        <v>74</v>
      </c>
      <c r="B22" s="46">
        <v>186</v>
      </c>
      <c r="C22" s="46">
        <v>183</v>
      </c>
      <c r="D22" s="46">
        <v>32</v>
      </c>
      <c r="E22" s="46">
        <v>171</v>
      </c>
    </row>
    <row r="23" spans="1:5" s="15" customFormat="1" x14ac:dyDescent="0.2">
      <c r="A23" s="51" t="s">
        <v>40</v>
      </c>
      <c r="B23" s="46">
        <v>437</v>
      </c>
      <c r="C23" s="46">
        <v>436</v>
      </c>
      <c r="D23" s="46">
        <v>142</v>
      </c>
      <c r="E23" s="46">
        <v>309</v>
      </c>
    </row>
    <row r="24" spans="1:5" s="15" customFormat="1" x14ac:dyDescent="0.2">
      <c r="A24" s="51" t="s">
        <v>41</v>
      </c>
      <c r="B24" s="46">
        <v>287</v>
      </c>
      <c r="C24" s="46">
        <v>288</v>
      </c>
      <c r="D24" s="46">
        <v>125</v>
      </c>
      <c r="E24" s="46">
        <v>181</v>
      </c>
    </row>
    <row r="25" spans="1:5" s="15" customFormat="1" x14ac:dyDescent="0.2">
      <c r="A25" s="51" t="s">
        <v>42</v>
      </c>
      <c r="B25" s="46">
        <v>229</v>
      </c>
      <c r="C25" s="46">
        <v>229</v>
      </c>
      <c r="D25" s="46">
        <v>78</v>
      </c>
      <c r="E25" s="46">
        <v>171</v>
      </c>
    </row>
    <row r="26" spans="1:5" s="15" customFormat="1" x14ac:dyDescent="0.2">
      <c r="A26" s="50" t="s">
        <v>43</v>
      </c>
      <c r="B26" s="46">
        <v>258</v>
      </c>
      <c r="C26" s="46">
        <v>249</v>
      </c>
      <c r="D26" s="46">
        <v>286</v>
      </c>
      <c r="E26" s="46">
        <v>104</v>
      </c>
    </row>
    <row r="27" spans="1:5" s="15" customFormat="1" x14ac:dyDescent="0.2">
      <c r="A27" s="51" t="s">
        <v>75</v>
      </c>
      <c r="B27" s="46">
        <v>693</v>
      </c>
      <c r="C27" s="46">
        <v>697</v>
      </c>
      <c r="D27" s="46">
        <v>134</v>
      </c>
      <c r="E27" s="46">
        <v>608</v>
      </c>
    </row>
    <row r="28" spans="1:5" s="15" customFormat="1" x14ac:dyDescent="0.2">
      <c r="A28" s="50" t="s">
        <v>44</v>
      </c>
      <c r="B28" s="46">
        <v>384</v>
      </c>
      <c r="C28" s="46">
        <v>387</v>
      </c>
      <c r="D28" s="46">
        <v>130</v>
      </c>
      <c r="E28" s="46">
        <v>284</v>
      </c>
    </row>
    <row r="29" spans="1:5" s="15" customFormat="1" x14ac:dyDescent="0.2">
      <c r="A29" s="51" t="s">
        <v>45</v>
      </c>
      <c r="B29" s="46">
        <v>239</v>
      </c>
      <c r="C29" s="46">
        <v>239</v>
      </c>
      <c r="D29" s="46">
        <v>81</v>
      </c>
      <c r="E29" s="46">
        <v>174</v>
      </c>
    </row>
    <row r="30" spans="1:5" s="15" customFormat="1" x14ac:dyDescent="0.2">
      <c r="A30" s="51" t="s">
        <v>46</v>
      </c>
      <c r="B30" s="46">
        <v>309</v>
      </c>
      <c r="C30" s="46">
        <v>303</v>
      </c>
      <c r="D30" s="46">
        <v>101</v>
      </c>
      <c r="E30" s="46">
        <v>242</v>
      </c>
    </row>
    <row r="31" spans="1:5" s="15" customFormat="1" x14ac:dyDescent="0.2">
      <c r="A31" s="51" t="s">
        <v>47</v>
      </c>
      <c r="B31" s="46">
        <v>344</v>
      </c>
      <c r="C31" s="46">
        <v>359</v>
      </c>
      <c r="D31" s="46">
        <v>85</v>
      </c>
      <c r="E31" s="46">
        <v>301</v>
      </c>
    </row>
    <row r="32" spans="1:5" s="15" customFormat="1" x14ac:dyDescent="0.2">
      <c r="A32" s="51" t="s">
        <v>48</v>
      </c>
      <c r="B32" s="46">
        <v>11</v>
      </c>
      <c r="C32" s="46">
        <v>10</v>
      </c>
      <c r="D32" s="46">
        <v>3</v>
      </c>
      <c r="E32" s="46">
        <v>8</v>
      </c>
    </row>
    <row r="33" spans="1:6" s="15" customFormat="1" x14ac:dyDescent="0.2">
      <c r="A33" s="51" t="s">
        <v>49</v>
      </c>
      <c r="B33" s="46">
        <v>0</v>
      </c>
      <c r="C33" s="46">
        <v>0</v>
      </c>
      <c r="D33" s="46">
        <v>0</v>
      </c>
      <c r="E33" s="46">
        <v>0</v>
      </c>
    </row>
    <row r="34" spans="1:6" s="15" customFormat="1" x14ac:dyDescent="0.2">
      <c r="A34" s="49" t="s">
        <v>50</v>
      </c>
      <c r="B34" s="46">
        <v>3</v>
      </c>
      <c r="C34" s="46">
        <v>3</v>
      </c>
      <c r="D34" s="46">
        <v>0</v>
      </c>
      <c r="E34" s="46">
        <v>3</v>
      </c>
    </row>
    <row r="35" spans="1:6" s="15" customFormat="1" x14ac:dyDescent="0.2">
      <c r="A35" s="49" t="s">
        <v>106</v>
      </c>
      <c r="B35" s="46">
        <v>7136</v>
      </c>
      <c r="C35" s="46">
        <v>7152</v>
      </c>
      <c r="D35" s="46">
        <v>3914</v>
      </c>
      <c r="E35" s="46">
        <v>4615</v>
      </c>
    </row>
    <row r="36" spans="1:6" s="15" customFormat="1" x14ac:dyDescent="0.2">
      <c r="A36" s="8" t="s">
        <v>0</v>
      </c>
      <c r="B36" s="37">
        <f>SUM(B7:B35)</f>
        <v>16955</v>
      </c>
      <c r="C36" s="17">
        <f>SUM(C7:C35)</f>
        <v>16968</v>
      </c>
      <c r="D36" s="17">
        <f>SUM(D7:D35)</f>
        <v>7040</v>
      </c>
      <c r="E36" s="17">
        <f>SUM(E7:E35)</f>
        <v>12390</v>
      </c>
    </row>
    <row r="37" spans="1:6" s="15" customFormat="1" x14ac:dyDescent="0.2">
      <c r="A37" s="16"/>
      <c r="B37" s="10"/>
      <c r="C37" s="10"/>
      <c r="D37" s="10"/>
      <c r="E37" s="10"/>
    </row>
    <row r="38" spans="1:6" s="15" customFormat="1" x14ac:dyDescent="0.2">
      <c r="A38" s="16"/>
      <c r="B38" s="10"/>
      <c r="C38" s="10"/>
      <c r="D38" s="10"/>
      <c r="E38" s="10"/>
    </row>
    <row r="39" spans="1:6" s="15" customFormat="1" x14ac:dyDescent="0.2">
      <c r="A39" s="16"/>
      <c r="B39" s="10"/>
      <c r="C39" s="10"/>
      <c r="D39" s="10"/>
      <c r="E39" s="10"/>
      <c r="F39" s="10"/>
    </row>
    <row r="40" spans="1:6" s="15" customFormat="1" x14ac:dyDescent="0.2">
      <c r="A40" s="16"/>
      <c r="B40" s="10"/>
      <c r="C40" s="10"/>
      <c r="D40" s="10"/>
      <c r="E40" s="10"/>
      <c r="F40" s="10"/>
    </row>
    <row r="41" spans="1:6" s="15" customFormat="1" x14ac:dyDescent="0.2">
      <c r="A41" s="16"/>
      <c r="B41" s="10"/>
      <c r="C41" s="10"/>
      <c r="D41" s="10"/>
      <c r="E41" s="10"/>
      <c r="F41" s="10"/>
    </row>
    <row r="42" spans="1:6" s="15" customFormat="1" x14ac:dyDescent="0.2">
      <c r="A42" s="16"/>
      <c r="B42" s="10"/>
      <c r="C42" s="10"/>
      <c r="D42" s="10"/>
      <c r="E42" s="10"/>
      <c r="F42" s="10"/>
    </row>
    <row r="43" spans="1:6" s="15" customFormat="1" x14ac:dyDescent="0.2">
      <c r="A43" s="16"/>
      <c r="B43" s="10"/>
      <c r="C43" s="10"/>
      <c r="D43" s="10"/>
      <c r="E43" s="10"/>
      <c r="F43" s="10"/>
    </row>
    <row r="44" spans="1:6" s="15" customFormat="1" x14ac:dyDescent="0.2">
      <c r="A44" s="16"/>
      <c r="B44" s="10"/>
      <c r="C44" s="10"/>
      <c r="D44" s="10"/>
      <c r="E44" s="10"/>
      <c r="F44" s="10"/>
    </row>
    <row r="45" spans="1:6" s="15" customFormat="1" x14ac:dyDescent="0.2">
      <c r="A45" s="16"/>
      <c r="B45" s="10"/>
      <c r="C45" s="10"/>
      <c r="D45" s="10"/>
      <c r="E45" s="10"/>
      <c r="F45" s="10"/>
    </row>
    <row r="46" spans="1:6" s="15" customFormat="1" x14ac:dyDescent="0.2">
      <c r="A46" s="16"/>
      <c r="B46" s="10"/>
      <c r="C46" s="10"/>
      <c r="D46" s="10"/>
      <c r="E46" s="10"/>
      <c r="F46" s="10"/>
    </row>
    <row r="47" spans="1:6" s="15" customFormat="1" x14ac:dyDescent="0.2">
      <c r="A47" s="16"/>
      <c r="B47" s="10"/>
      <c r="C47" s="10"/>
      <c r="D47" s="10"/>
      <c r="E47" s="10"/>
      <c r="F47" s="10"/>
    </row>
    <row r="48" spans="1:6" s="15" customFormat="1" x14ac:dyDescent="0.2">
      <c r="A48" s="16"/>
      <c r="B48" s="10"/>
      <c r="C48" s="10"/>
      <c r="D48" s="10"/>
      <c r="E48" s="10"/>
      <c r="F48" s="10"/>
    </row>
    <row r="49" spans="1:6" s="15" customFormat="1" x14ac:dyDescent="0.2">
      <c r="A49" s="16"/>
      <c r="B49" s="10"/>
      <c r="C49" s="10"/>
      <c r="D49" s="10"/>
      <c r="E49" s="10"/>
      <c r="F49" s="10"/>
    </row>
    <row r="50" spans="1:6" s="15" customFormat="1" x14ac:dyDescent="0.2">
      <c r="A50" s="16"/>
      <c r="B50" s="10"/>
      <c r="C50" s="10"/>
      <c r="D50" s="10"/>
      <c r="E50" s="10"/>
      <c r="F50" s="10"/>
    </row>
    <row r="51" spans="1:6" s="15" customFormat="1" x14ac:dyDescent="0.2">
      <c r="A51" s="16"/>
      <c r="B51" s="10"/>
      <c r="C51" s="10"/>
      <c r="D51" s="10"/>
      <c r="E51" s="10"/>
      <c r="F51" s="10"/>
    </row>
    <row r="52" spans="1:6" s="15" customFormat="1" x14ac:dyDescent="0.2">
      <c r="A52" s="16"/>
      <c r="B52" s="10"/>
      <c r="C52" s="10"/>
      <c r="D52" s="10"/>
      <c r="E52" s="10"/>
      <c r="F52" s="10"/>
    </row>
    <row r="53" spans="1:6" s="27" customFormat="1" x14ac:dyDescent="0.2">
      <c r="A53" s="16"/>
      <c r="B53" s="10"/>
      <c r="C53" s="10"/>
      <c r="D53" s="10"/>
      <c r="E53" s="10"/>
      <c r="F53" s="10"/>
    </row>
  </sheetData>
  <sheetProtection selectLockedCells="1"/>
  <mergeCells count="3">
    <mergeCell ref="B2:E2"/>
    <mergeCell ref="B1:E1"/>
    <mergeCell ref="D3:E3"/>
  </mergeCells>
  <phoneticPr fontId="1" type="noConversion"/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6"/>
  <sheetViews>
    <sheetView tabSelected="1" zoomScaleNormal="100" zoomScaleSheetLayoutView="100" workbookViewId="0">
      <pane ySplit="6" topLeftCell="A7" activePane="bottomLeft" state="frozen"/>
      <selection activeCell="L41" sqref="L41"/>
      <selection pane="bottomLeft" activeCell="L30" sqref="L30"/>
    </sheetView>
  </sheetViews>
  <sheetFormatPr defaultColWidth="9.140625" defaultRowHeight="12.75" x14ac:dyDescent="0.2"/>
  <cols>
    <col min="1" max="1" width="15.5703125" style="16" bestFit="1" customWidth="1"/>
    <col min="2" max="5" width="8.7109375" style="16" customWidth="1"/>
    <col min="6" max="6" width="12.42578125" style="10" bestFit="1" customWidth="1"/>
    <col min="7" max="7" width="8.85546875" style="10" customWidth="1"/>
    <col min="8" max="16384" width="9.140625" style="10"/>
  </cols>
  <sheetData>
    <row r="1" spans="1:9" x14ac:dyDescent="0.2">
      <c r="A1" s="21"/>
      <c r="B1" s="85" t="s">
        <v>15</v>
      </c>
      <c r="C1" s="87"/>
      <c r="D1" s="85"/>
      <c r="E1" s="87"/>
      <c r="F1" s="45" t="s">
        <v>15</v>
      </c>
      <c r="G1" s="110" t="s">
        <v>115</v>
      </c>
      <c r="H1" s="111"/>
    </row>
    <row r="2" spans="1:9" x14ac:dyDescent="0.2">
      <c r="A2" s="22"/>
      <c r="B2" s="94" t="s">
        <v>20</v>
      </c>
      <c r="C2" s="96"/>
      <c r="D2" s="88" t="s">
        <v>15</v>
      </c>
      <c r="E2" s="90"/>
      <c r="F2" s="67" t="s">
        <v>24</v>
      </c>
      <c r="G2" s="88" t="s">
        <v>116</v>
      </c>
      <c r="H2" s="90"/>
    </row>
    <row r="3" spans="1:9" x14ac:dyDescent="0.2">
      <c r="A3" s="22"/>
      <c r="B3" s="43" t="s">
        <v>100</v>
      </c>
      <c r="C3" s="43" t="s">
        <v>107</v>
      </c>
      <c r="D3" s="94" t="s">
        <v>23</v>
      </c>
      <c r="E3" s="96"/>
      <c r="F3" s="7" t="s">
        <v>3</v>
      </c>
      <c r="G3" s="88"/>
      <c r="H3" s="90"/>
    </row>
    <row r="4" spans="1:9" x14ac:dyDescent="0.2">
      <c r="A4" s="30"/>
      <c r="B4" s="1" t="s">
        <v>2</v>
      </c>
      <c r="C4" s="1" t="s">
        <v>2</v>
      </c>
      <c r="D4" s="1" t="s">
        <v>59</v>
      </c>
      <c r="E4" s="1" t="s">
        <v>2</v>
      </c>
      <c r="F4" s="2" t="s">
        <v>2</v>
      </c>
      <c r="G4" s="112" t="s">
        <v>117</v>
      </c>
      <c r="H4" s="113"/>
    </row>
    <row r="5" spans="1:9" ht="93" customHeight="1" thickBot="1" x14ac:dyDescent="0.25">
      <c r="A5" s="31" t="s">
        <v>6</v>
      </c>
      <c r="B5" s="38" t="s">
        <v>118</v>
      </c>
      <c r="C5" s="38" t="s">
        <v>54</v>
      </c>
      <c r="D5" s="38" t="s">
        <v>108</v>
      </c>
      <c r="E5" s="82" t="s">
        <v>55</v>
      </c>
      <c r="F5" s="80" t="s">
        <v>101</v>
      </c>
      <c r="G5" s="80" t="s">
        <v>62</v>
      </c>
      <c r="H5" s="84" t="s">
        <v>63</v>
      </c>
      <c r="I5" s="83"/>
    </row>
    <row r="6" spans="1:9" ht="13.5" thickBot="1" x14ac:dyDescent="0.25">
      <c r="A6" s="107"/>
      <c r="B6" s="108"/>
      <c r="C6" s="108"/>
      <c r="D6" s="108"/>
      <c r="E6" s="108"/>
      <c r="F6" s="108"/>
      <c r="G6" s="108"/>
      <c r="H6" s="109"/>
    </row>
    <row r="7" spans="1:9" x14ac:dyDescent="0.2">
      <c r="A7" s="58" t="s">
        <v>25</v>
      </c>
      <c r="B7" s="46">
        <v>297</v>
      </c>
      <c r="C7" s="46">
        <v>287</v>
      </c>
      <c r="D7" s="46">
        <v>49</v>
      </c>
      <c r="E7" s="46">
        <v>289</v>
      </c>
      <c r="F7" s="81">
        <v>295</v>
      </c>
      <c r="G7" s="46">
        <v>270</v>
      </c>
      <c r="H7" s="46">
        <v>37</v>
      </c>
    </row>
    <row r="8" spans="1:9" x14ac:dyDescent="0.2">
      <c r="A8" s="53" t="s">
        <v>26</v>
      </c>
      <c r="B8" s="46">
        <v>337</v>
      </c>
      <c r="C8" s="46">
        <v>325</v>
      </c>
      <c r="D8" s="46">
        <v>47</v>
      </c>
      <c r="E8" s="46">
        <v>313</v>
      </c>
      <c r="F8" s="81">
        <v>325</v>
      </c>
      <c r="G8" s="46">
        <v>292</v>
      </c>
      <c r="H8" s="46">
        <v>45</v>
      </c>
    </row>
    <row r="9" spans="1:9" x14ac:dyDescent="0.2">
      <c r="A9" s="49" t="s">
        <v>27</v>
      </c>
      <c r="B9" s="46">
        <v>360</v>
      </c>
      <c r="C9" s="46">
        <v>356</v>
      </c>
      <c r="D9" s="46">
        <v>62</v>
      </c>
      <c r="E9" s="46">
        <v>324</v>
      </c>
      <c r="F9" s="81">
        <v>364</v>
      </c>
      <c r="G9" s="75">
        <v>333</v>
      </c>
      <c r="H9" s="75">
        <v>39</v>
      </c>
    </row>
    <row r="10" spans="1:9" x14ac:dyDescent="0.2">
      <c r="A10" s="49" t="s">
        <v>28</v>
      </c>
      <c r="B10" s="46">
        <v>375</v>
      </c>
      <c r="C10" s="46">
        <v>385</v>
      </c>
      <c r="D10" s="46">
        <v>68</v>
      </c>
      <c r="E10" s="46">
        <v>388</v>
      </c>
      <c r="F10" s="81">
        <v>384</v>
      </c>
      <c r="G10" s="75">
        <v>335</v>
      </c>
      <c r="H10" s="75">
        <v>53</v>
      </c>
    </row>
    <row r="11" spans="1:9" x14ac:dyDescent="0.2">
      <c r="A11" s="49" t="s">
        <v>29</v>
      </c>
      <c r="B11" s="46">
        <v>399</v>
      </c>
      <c r="C11" s="46">
        <v>387</v>
      </c>
      <c r="D11" s="46">
        <v>75</v>
      </c>
      <c r="E11" s="46">
        <v>383</v>
      </c>
      <c r="F11" s="81">
        <v>390</v>
      </c>
      <c r="G11" s="46">
        <v>373</v>
      </c>
      <c r="H11" s="46">
        <v>41</v>
      </c>
    </row>
    <row r="12" spans="1:9" x14ac:dyDescent="0.2">
      <c r="A12" s="49" t="s">
        <v>30</v>
      </c>
      <c r="B12" s="46">
        <v>331</v>
      </c>
      <c r="C12" s="46">
        <v>327</v>
      </c>
      <c r="D12" s="46">
        <v>65</v>
      </c>
      <c r="E12" s="46">
        <v>296</v>
      </c>
      <c r="F12" s="81">
        <v>328</v>
      </c>
      <c r="G12" s="46">
        <v>299</v>
      </c>
      <c r="H12" s="46">
        <v>42</v>
      </c>
    </row>
    <row r="13" spans="1:9" x14ac:dyDescent="0.2">
      <c r="A13" s="49" t="s">
        <v>31</v>
      </c>
      <c r="B13" s="46">
        <v>550</v>
      </c>
      <c r="C13" s="46">
        <v>540</v>
      </c>
      <c r="D13" s="46">
        <v>60</v>
      </c>
      <c r="E13" s="46">
        <v>549</v>
      </c>
      <c r="F13" s="81">
        <v>546</v>
      </c>
      <c r="G13" s="46">
        <v>481</v>
      </c>
      <c r="H13" s="46">
        <v>50</v>
      </c>
    </row>
    <row r="14" spans="1:9" x14ac:dyDescent="0.2">
      <c r="A14" s="54" t="s">
        <v>32</v>
      </c>
      <c r="B14" s="46">
        <v>483</v>
      </c>
      <c r="C14" s="46">
        <v>478</v>
      </c>
      <c r="D14" s="46">
        <v>53</v>
      </c>
      <c r="E14" s="46">
        <v>457</v>
      </c>
      <c r="F14" s="81">
        <v>480</v>
      </c>
      <c r="G14" s="46">
        <v>447</v>
      </c>
      <c r="H14" s="46">
        <v>43</v>
      </c>
    </row>
    <row r="15" spans="1:9" x14ac:dyDescent="0.2">
      <c r="A15" s="54" t="s">
        <v>33</v>
      </c>
      <c r="B15" s="46">
        <v>468</v>
      </c>
      <c r="C15" s="46">
        <v>467</v>
      </c>
      <c r="D15" s="46">
        <v>61</v>
      </c>
      <c r="E15" s="46">
        <v>445</v>
      </c>
      <c r="F15" s="81">
        <v>476</v>
      </c>
      <c r="G15" s="46">
        <v>440</v>
      </c>
      <c r="H15" s="46">
        <v>53</v>
      </c>
    </row>
    <row r="16" spans="1:9" x14ac:dyDescent="0.2">
      <c r="A16" s="51" t="s">
        <v>34</v>
      </c>
      <c r="B16" s="46">
        <v>436</v>
      </c>
      <c r="C16" s="46">
        <v>423</v>
      </c>
      <c r="D16" s="46">
        <v>48</v>
      </c>
      <c r="E16" s="46">
        <v>417</v>
      </c>
      <c r="F16" s="81">
        <v>436</v>
      </c>
      <c r="G16" s="46">
        <v>353</v>
      </c>
      <c r="H16" s="46">
        <v>40</v>
      </c>
    </row>
    <row r="17" spans="1:12" x14ac:dyDescent="0.2">
      <c r="A17" s="50" t="s">
        <v>35</v>
      </c>
      <c r="B17" s="46">
        <v>286</v>
      </c>
      <c r="C17" s="46">
        <v>282</v>
      </c>
      <c r="D17" s="46">
        <v>41</v>
      </c>
      <c r="E17" s="46">
        <v>262</v>
      </c>
      <c r="F17" s="81">
        <v>286</v>
      </c>
      <c r="G17" s="46">
        <v>261</v>
      </c>
      <c r="H17" s="46">
        <v>34</v>
      </c>
    </row>
    <row r="18" spans="1:12" x14ac:dyDescent="0.2">
      <c r="A18" s="51" t="s">
        <v>36</v>
      </c>
      <c r="B18" s="46">
        <v>396</v>
      </c>
      <c r="C18" s="46">
        <v>389</v>
      </c>
      <c r="D18" s="46">
        <v>40</v>
      </c>
      <c r="E18" s="46">
        <v>387</v>
      </c>
      <c r="F18" s="81">
        <v>394</v>
      </c>
      <c r="G18" s="46">
        <v>356</v>
      </c>
      <c r="H18" s="46">
        <v>30</v>
      </c>
    </row>
    <row r="19" spans="1:12" x14ac:dyDescent="0.2">
      <c r="A19" s="55" t="s">
        <v>37</v>
      </c>
      <c r="B19" s="46">
        <v>581</v>
      </c>
      <c r="C19" s="46">
        <v>581</v>
      </c>
      <c r="D19" s="46">
        <v>74</v>
      </c>
      <c r="E19" s="46">
        <v>545</v>
      </c>
      <c r="F19" s="81">
        <v>580</v>
      </c>
      <c r="G19" s="46">
        <v>525</v>
      </c>
      <c r="H19" s="46">
        <v>49</v>
      </c>
    </row>
    <row r="20" spans="1:12" x14ac:dyDescent="0.2">
      <c r="A20" s="50" t="s">
        <v>38</v>
      </c>
      <c r="B20" s="46">
        <v>601</v>
      </c>
      <c r="C20" s="46">
        <v>605</v>
      </c>
      <c r="D20" s="46">
        <v>81</v>
      </c>
      <c r="E20" s="46">
        <v>549</v>
      </c>
      <c r="F20" s="81">
        <v>604</v>
      </c>
      <c r="G20" s="46">
        <v>525</v>
      </c>
      <c r="H20" s="46">
        <v>73</v>
      </c>
    </row>
    <row r="21" spans="1:12" x14ac:dyDescent="0.2">
      <c r="A21" s="51" t="s">
        <v>39</v>
      </c>
      <c r="B21" s="46">
        <v>498</v>
      </c>
      <c r="C21" s="46">
        <v>494</v>
      </c>
      <c r="D21" s="46">
        <v>103</v>
      </c>
      <c r="E21" s="46">
        <v>430</v>
      </c>
      <c r="F21" s="81">
        <v>491</v>
      </c>
      <c r="G21" s="46">
        <v>460</v>
      </c>
      <c r="H21" s="46">
        <v>62</v>
      </c>
    </row>
    <row r="22" spans="1:12" x14ac:dyDescent="0.2">
      <c r="A22" s="51" t="s">
        <v>76</v>
      </c>
      <c r="B22" s="46">
        <v>185</v>
      </c>
      <c r="C22" s="46">
        <v>182</v>
      </c>
      <c r="D22" s="46">
        <v>15</v>
      </c>
      <c r="E22" s="46">
        <v>181</v>
      </c>
      <c r="F22" s="81">
        <v>182</v>
      </c>
      <c r="G22" s="46">
        <v>159</v>
      </c>
      <c r="H22" s="46">
        <v>21</v>
      </c>
    </row>
    <row r="23" spans="1:12" x14ac:dyDescent="0.2">
      <c r="A23" s="51" t="s">
        <v>40</v>
      </c>
      <c r="B23" s="46">
        <v>439</v>
      </c>
      <c r="C23" s="46">
        <v>434</v>
      </c>
      <c r="D23" s="46">
        <v>34</v>
      </c>
      <c r="E23" s="46">
        <v>424</v>
      </c>
      <c r="F23" s="81">
        <v>437</v>
      </c>
      <c r="G23" s="46">
        <v>382</v>
      </c>
      <c r="H23" s="46">
        <v>38</v>
      </c>
    </row>
    <row r="24" spans="1:12" x14ac:dyDescent="0.2">
      <c r="A24" s="50" t="s">
        <v>41</v>
      </c>
      <c r="B24" s="46">
        <v>285</v>
      </c>
      <c r="C24" s="46">
        <v>285</v>
      </c>
      <c r="D24" s="46">
        <v>38</v>
      </c>
      <c r="E24" s="46">
        <v>267</v>
      </c>
      <c r="F24" s="81">
        <v>287</v>
      </c>
      <c r="G24" s="46">
        <v>265</v>
      </c>
      <c r="H24" s="46">
        <v>28</v>
      </c>
      <c r="L24" s="23"/>
    </row>
    <row r="25" spans="1:12" x14ac:dyDescent="0.2">
      <c r="A25" s="51" t="s">
        <v>42</v>
      </c>
      <c r="B25" s="46">
        <v>229</v>
      </c>
      <c r="C25" s="46">
        <v>227</v>
      </c>
      <c r="D25" s="46">
        <v>34</v>
      </c>
      <c r="E25" s="46">
        <v>214</v>
      </c>
      <c r="F25" s="81">
        <v>227</v>
      </c>
      <c r="G25" s="46">
        <v>210</v>
      </c>
      <c r="H25" s="46">
        <v>29</v>
      </c>
    </row>
    <row r="26" spans="1:12" x14ac:dyDescent="0.2">
      <c r="A26" s="51" t="s">
        <v>43</v>
      </c>
      <c r="B26" s="46">
        <v>251</v>
      </c>
      <c r="C26" s="46">
        <v>256</v>
      </c>
      <c r="D26" s="46">
        <v>199</v>
      </c>
      <c r="E26" s="46">
        <v>143</v>
      </c>
      <c r="F26" s="81">
        <v>254</v>
      </c>
      <c r="G26" s="46">
        <v>214</v>
      </c>
      <c r="H26" s="46">
        <v>140</v>
      </c>
    </row>
    <row r="27" spans="1:12" x14ac:dyDescent="0.2">
      <c r="A27" s="55" t="s">
        <v>75</v>
      </c>
      <c r="B27" s="46">
        <v>688</v>
      </c>
      <c r="C27" s="46">
        <v>683</v>
      </c>
      <c r="D27" s="46">
        <v>75</v>
      </c>
      <c r="E27" s="46">
        <v>649</v>
      </c>
      <c r="F27" s="81">
        <v>690</v>
      </c>
      <c r="G27" s="46">
        <v>613</v>
      </c>
      <c r="H27" s="46">
        <v>62</v>
      </c>
    </row>
    <row r="28" spans="1:12" x14ac:dyDescent="0.2">
      <c r="A28" s="51" t="s">
        <v>44</v>
      </c>
      <c r="B28" s="46">
        <v>383</v>
      </c>
      <c r="C28" s="46">
        <v>388</v>
      </c>
      <c r="D28" s="46">
        <v>41</v>
      </c>
      <c r="E28" s="46">
        <v>368</v>
      </c>
      <c r="F28" s="81">
        <v>383</v>
      </c>
      <c r="G28" s="46">
        <v>347</v>
      </c>
      <c r="H28" s="46">
        <v>39</v>
      </c>
    </row>
    <row r="29" spans="1:12" x14ac:dyDescent="0.2">
      <c r="A29" s="50" t="s">
        <v>45</v>
      </c>
      <c r="B29" s="46">
        <v>237</v>
      </c>
      <c r="C29" s="46">
        <v>237</v>
      </c>
      <c r="D29" s="46">
        <v>26</v>
      </c>
      <c r="E29" s="46">
        <v>225</v>
      </c>
      <c r="F29" s="81">
        <v>239</v>
      </c>
      <c r="G29" s="46">
        <v>234</v>
      </c>
      <c r="H29" s="46">
        <v>17</v>
      </c>
    </row>
    <row r="30" spans="1:12" x14ac:dyDescent="0.2">
      <c r="A30" s="54" t="s">
        <v>46</v>
      </c>
      <c r="B30" s="46">
        <v>303</v>
      </c>
      <c r="C30" s="46">
        <v>297</v>
      </c>
      <c r="D30" s="46">
        <v>28</v>
      </c>
      <c r="E30" s="46">
        <v>311</v>
      </c>
      <c r="F30" s="81">
        <v>294</v>
      </c>
      <c r="G30" s="46">
        <v>268</v>
      </c>
      <c r="H30" s="46">
        <v>29</v>
      </c>
    </row>
    <row r="31" spans="1:12" x14ac:dyDescent="0.2">
      <c r="A31" s="51" t="s">
        <v>47</v>
      </c>
      <c r="B31" s="46">
        <v>345</v>
      </c>
      <c r="C31" s="46">
        <v>347</v>
      </c>
      <c r="D31" s="46">
        <v>30</v>
      </c>
      <c r="E31" s="46">
        <v>354</v>
      </c>
      <c r="F31" s="81">
        <v>346</v>
      </c>
      <c r="G31" s="46">
        <v>319</v>
      </c>
      <c r="H31" s="46">
        <v>23</v>
      </c>
    </row>
    <row r="32" spans="1:12" x14ac:dyDescent="0.2">
      <c r="A32" s="51" t="s">
        <v>48</v>
      </c>
      <c r="B32" s="46">
        <v>10</v>
      </c>
      <c r="C32" s="46">
        <v>10</v>
      </c>
      <c r="D32" s="46">
        <v>4</v>
      </c>
      <c r="E32" s="46">
        <v>6</v>
      </c>
      <c r="F32" s="81">
        <v>8</v>
      </c>
      <c r="G32" s="46">
        <v>4</v>
      </c>
      <c r="H32" s="46">
        <v>6</v>
      </c>
    </row>
    <row r="33" spans="1:8" x14ac:dyDescent="0.2">
      <c r="A33" s="51" t="s">
        <v>49</v>
      </c>
      <c r="B33" s="46">
        <v>0</v>
      </c>
      <c r="C33" s="46">
        <v>0</v>
      </c>
      <c r="D33" s="46">
        <v>0</v>
      </c>
      <c r="E33" s="46">
        <v>0</v>
      </c>
      <c r="F33" s="81">
        <v>0</v>
      </c>
      <c r="G33" s="46">
        <v>0</v>
      </c>
      <c r="H33" s="46">
        <v>0</v>
      </c>
    </row>
    <row r="34" spans="1:8" x14ac:dyDescent="0.2">
      <c r="A34" s="49" t="s">
        <v>50</v>
      </c>
      <c r="B34" s="46">
        <v>3</v>
      </c>
      <c r="C34" s="46">
        <v>3</v>
      </c>
      <c r="D34" s="46">
        <v>0</v>
      </c>
      <c r="E34" s="46">
        <v>3</v>
      </c>
      <c r="F34" s="81">
        <v>3</v>
      </c>
      <c r="G34" s="46">
        <v>3</v>
      </c>
      <c r="H34" s="46">
        <v>0</v>
      </c>
    </row>
    <row r="35" spans="1:8" x14ac:dyDescent="0.2">
      <c r="A35" s="49" t="s">
        <v>106</v>
      </c>
      <c r="B35" s="46">
        <v>7103</v>
      </c>
      <c r="C35" s="46">
        <v>7072</v>
      </c>
      <c r="D35" s="79">
        <v>1290</v>
      </c>
      <c r="E35" s="79">
        <v>6934</v>
      </c>
      <c r="F35" s="81">
        <v>7175</v>
      </c>
      <c r="G35" s="79">
        <v>7149</v>
      </c>
      <c r="H35" s="79">
        <v>859</v>
      </c>
    </row>
    <row r="36" spans="1:8" x14ac:dyDescent="0.2">
      <c r="A36" s="8" t="s">
        <v>0</v>
      </c>
      <c r="B36" s="17">
        <f t="shared" ref="B36:F36" si="0">SUM(B7:B35)</f>
        <v>16859</v>
      </c>
      <c r="C36" s="17">
        <f t="shared" si="0"/>
        <v>16747</v>
      </c>
      <c r="D36" s="17">
        <f t="shared" si="0"/>
        <v>2741</v>
      </c>
      <c r="E36" s="17">
        <f t="shared" si="0"/>
        <v>16113</v>
      </c>
      <c r="F36" s="17">
        <f t="shared" si="0"/>
        <v>16904</v>
      </c>
      <c r="G36" s="114">
        <f>SUM(G7:G35)</f>
        <v>15917</v>
      </c>
      <c r="H36" s="114">
        <f>SUM(H7:H35)</f>
        <v>1982</v>
      </c>
    </row>
  </sheetData>
  <sheetProtection selectLockedCells="1"/>
  <mergeCells count="10">
    <mergeCell ref="A6:H6"/>
    <mergeCell ref="G1:H1"/>
    <mergeCell ref="G2:H2"/>
    <mergeCell ref="G4:H4"/>
    <mergeCell ref="G3:H3"/>
    <mergeCell ref="B2:C2"/>
    <mergeCell ref="B1:C1"/>
    <mergeCell ref="D2:E2"/>
    <mergeCell ref="D3:E3"/>
    <mergeCell ref="D1:E1"/>
  </mergeCells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Normal="100" workbookViewId="0">
      <selection activeCell="I19" sqref="I19"/>
    </sheetView>
  </sheetViews>
  <sheetFormatPr defaultRowHeight="12.75" x14ac:dyDescent="0.2"/>
  <cols>
    <col min="1" max="1" width="10.42578125" style="16" bestFit="1" customWidth="1"/>
    <col min="2" max="3" width="12.85546875" style="10" customWidth="1"/>
    <col min="4" max="8" width="8.7109375" style="10" customWidth="1"/>
    <col min="9" max="9" width="17.28515625" style="10" bestFit="1" customWidth="1"/>
    <col min="10" max="11" width="9.7109375" style="10" customWidth="1"/>
    <col min="12" max="256" width="9.140625" style="10"/>
    <col min="257" max="257" width="12.28515625" style="10" customWidth="1"/>
    <col min="258" max="264" width="8.7109375" style="10" customWidth="1"/>
    <col min="265" max="265" width="17.28515625" style="10" bestFit="1" customWidth="1"/>
    <col min="266" max="267" width="9.7109375" style="10" customWidth="1"/>
    <col min="268" max="512" width="9.140625" style="10"/>
    <col min="513" max="513" width="12.28515625" style="10" customWidth="1"/>
    <col min="514" max="520" width="8.7109375" style="10" customWidth="1"/>
    <col min="521" max="521" width="17.28515625" style="10" bestFit="1" customWidth="1"/>
    <col min="522" max="523" width="9.7109375" style="10" customWidth="1"/>
    <col min="524" max="768" width="9.140625" style="10"/>
    <col min="769" max="769" width="12.28515625" style="10" customWidth="1"/>
    <col min="770" max="776" width="8.7109375" style="10" customWidth="1"/>
    <col min="777" max="777" width="17.28515625" style="10" bestFit="1" customWidth="1"/>
    <col min="778" max="779" width="9.7109375" style="10" customWidth="1"/>
    <col min="780" max="1024" width="9.140625" style="10"/>
    <col min="1025" max="1025" width="12.28515625" style="10" customWidth="1"/>
    <col min="1026" max="1032" width="8.7109375" style="10" customWidth="1"/>
    <col min="1033" max="1033" width="17.28515625" style="10" bestFit="1" customWidth="1"/>
    <col min="1034" max="1035" width="9.7109375" style="10" customWidth="1"/>
    <col min="1036" max="1280" width="9.140625" style="10"/>
    <col min="1281" max="1281" width="12.28515625" style="10" customWidth="1"/>
    <col min="1282" max="1288" width="8.7109375" style="10" customWidth="1"/>
    <col min="1289" max="1289" width="17.28515625" style="10" bestFit="1" customWidth="1"/>
    <col min="1290" max="1291" width="9.7109375" style="10" customWidth="1"/>
    <col min="1292" max="1536" width="9.140625" style="10"/>
    <col min="1537" max="1537" width="12.28515625" style="10" customWidth="1"/>
    <col min="1538" max="1544" width="8.7109375" style="10" customWidth="1"/>
    <col min="1545" max="1545" width="17.28515625" style="10" bestFit="1" customWidth="1"/>
    <col min="1546" max="1547" width="9.7109375" style="10" customWidth="1"/>
    <col min="1548" max="1792" width="9.140625" style="10"/>
    <col min="1793" max="1793" width="12.28515625" style="10" customWidth="1"/>
    <col min="1794" max="1800" width="8.7109375" style="10" customWidth="1"/>
    <col min="1801" max="1801" width="17.28515625" style="10" bestFit="1" customWidth="1"/>
    <col min="1802" max="1803" width="9.7109375" style="10" customWidth="1"/>
    <col min="1804" max="2048" width="9.140625" style="10"/>
    <col min="2049" max="2049" width="12.28515625" style="10" customWidth="1"/>
    <col min="2050" max="2056" width="8.7109375" style="10" customWidth="1"/>
    <col min="2057" max="2057" width="17.28515625" style="10" bestFit="1" customWidth="1"/>
    <col min="2058" max="2059" width="9.7109375" style="10" customWidth="1"/>
    <col min="2060" max="2304" width="9.140625" style="10"/>
    <col min="2305" max="2305" width="12.28515625" style="10" customWidth="1"/>
    <col min="2306" max="2312" width="8.7109375" style="10" customWidth="1"/>
    <col min="2313" max="2313" width="17.28515625" style="10" bestFit="1" customWidth="1"/>
    <col min="2314" max="2315" width="9.7109375" style="10" customWidth="1"/>
    <col min="2316" max="2560" width="9.140625" style="10"/>
    <col min="2561" max="2561" width="12.28515625" style="10" customWidth="1"/>
    <col min="2562" max="2568" width="8.7109375" style="10" customWidth="1"/>
    <col min="2569" max="2569" width="17.28515625" style="10" bestFit="1" customWidth="1"/>
    <col min="2570" max="2571" width="9.7109375" style="10" customWidth="1"/>
    <col min="2572" max="2816" width="9.140625" style="10"/>
    <col min="2817" max="2817" width="12.28515625" style="10" customWidth="1"/>
    <col min="2818" max="2824" width="8.7109375" style="10" customWidth="1"/>
    <col min="2825" max="2825" width="17.28515625" style="10" bestFit="1" customWidth="1"/>
    <col min="2826" max="2827" width="9.7109375" style="10" customWidth="1"/>
    <col min="2828" max="3072" width="9.140625" style="10"/>
    <col min="3073" max="3073" width="12.28515625" style="10" customWidth="1"/>
    <col min="3074" max="3080" width="8.7109375" style="10" customWidth="1"/>
    <col min="3081" max="3081" width="17.28515625" style="10" bestFit="1" customWidth="1"/>
    <col min="3082" max="3083" width="9.7109375" style="10" customWidth="1"/>
    <col min="3084" max="3328" width="9.140625" style="10"/>
    <col min="3329" max="3329" width="12.28515625" style="10" customWidth="1"/>
    <col min="3330" max="3336" width="8.7109375" style="10" customWidth="1"/>
    <col min="3337" max="3337" width="17.28515625" style="10" bestFit="1" customWidth="1"/>
    <col min="3338" max="3339" width="9.7109375" style="10" customWidth="1"/>
    <col min="3340" max="3584" width="9.140625" style="10"/>
    <col min="3585" max="3585" width="12.28515625" style="10" customWidth="1"/>
    <col min="3586" max="3592" width="8.7109375" style="10" customWidth="1"/>
    <col min="3593" max="3593" width="17.28515625" style="10" bestFit="1" customWidth="1"/>
    <col min="3594" max="3595" width="9.7109375" style="10" customWidth="1"/>
    <col min="3596" max="3840" width="9.140625" style="10"/>
    <col min="3841" max="3841" width="12.28515625" style="10" customWidth="1"/>
    <col min="3842" max="3848" width="8.7109375" style="10" customWidth="1"/>
    <col min="3849" max="3849" width="17.28515625" style="10" bestFit="1" customWidth="1"/>
    <col min="3850" max="3851" width="9.7109375" style="10" customWidth="1"/>
    <col min="3852" max="4096" width="9.140625" style="10"/>
    <col min="4097" max="4097" width="12.28515625" style="10" customWidth="1"/>
    <col min="4098" max="4104" width="8.7109375" style="10" customWidth="1"/>
    <col min="4105" max="4105" width="17.28515625" style="10" bestFit="1" customWidth="1"/>
    <col min="4106" max="4107" width="9.7109375" style="10" customWidth="1"/>
    <col min="4108" max="4352" width="9.140625" style="10"/>
    <col min="4353" max="4353" width="12.28515625" style="10" customWidth="1"/>
    <col min="4354" max="4360" width="8.7109375" style="10" customWidth="1"/>
    <col min="4361" max="4361" width="17.28515625" style="10" bestFit="1" customWidth="1"/>
    <col min="4362" max="4363" width="9.7109375" style="10" customWidth="1"/>
    <col min="4364" max="4608" width="9.140625" style="10"/>
    <col min="4609" max="4609" width="12.28515625" style="10" customWidth="1"/>
    <col min="4610" max="4616" width="8.7109375" style="10" customWidth="1"/>
    <col min="4617" max="4617" width="17.28515625" style="10" bestFit="1" customWidth="1"/>
    <col min="4618" max="4619" width="9.7109375" style="10" customWidth="1"/>
    <col min="4620" max="4864" width="9.140625" style="10"/>
    <col min="4865" max="4865" width="12.28515625" style="10" customWidth="1"/>
    <col min="4866" max="4872" width="8.7109375" style="10" customWidth="1"/>
    <col min="4873" max="4873" width="17.28515625" style="10" bestFit="1" customWidth="1"/>
    <col min="4874" max="4875" width="9.7109375" style="10" customWidth="1"/>
    <col min="4876" max="5120" width="9.140625" style="10"/>
    <col min="5121" max="5121" width="12.28515625" style="10" customWidth="1"/>
    <col min="5122" max="5128" width="8.7109375" style="10" customWidth="1"/>
    <col min="5129" max="5129" width="17.28515625" style="10" bestFit="1" customWidth="1"/>
    <col min="5130" max="5131" width="9.7109375" style="10" customWidth="1"/>
    <col min="5132" max="5376" width="9.140625" style="10"/>
    <col min="5377" max="5377" width="12.28515625" style="10" customWidth="1"/>
    <col min="5378" max="5384" width="8.7109375" style="10" customWidth="1"/>
    <col min="5385" max="5385" width="17.28515625" style="10" bestFit="1" customWidth="1"/>
    <col min="5386" max="5387" width="9.7109375" style="10" customWidth="1"/>
    <col min="5388" max="5632" width="9.140625" style="10"/>
    <col min="5633" max="5633" width="12.28515625" style="10" customWidth="1"/>
    <col min="5634" max="5640" width="8.7109375" style="10" customWidth="1"/>
    <col min="5641" max="5641" width="17.28515625" style="10" bestFit="1" customWidth="1"/>
    <col min="5642" max="5643" width="9.7109375" style="10" customWidth="1"/>
    <col min="5644" max="5888" width="9.140625" style="10"/>
    <col min="5889" max="5889" width="12.28515625" style="10" customWidth="1"/>
    <col min="5890" max="5896" width="8.7109375" style="10" customWidth="1"/>
    <col min="5897" max="5897" width="17.28515625" style="10" bestFit="1" customWidth="1"/>
    <col min="5898" max="5899" width="9.7109375" style="10" customWidth="1"/>
    <col min="5900" max="6144" width="9.140625" style="10"/>
    <col min="6145" max="6145" width="12.28515625" style="10" customWidth="1"/>
    <col min="6146" max="6152" width="8.7109375" style="10" customWidth="1"/>
    <col min="6153" max="6153" width="17.28515625" style="10" bestFit="1" customWidth="1"/>
    <col min="6154" max="6155" width="9.7109375" style="10" customWidth="1"/>
    <col min="6156" max="6400" width="9.140625" style="10"/>
    <col min="6401" max="6401" width="12.28515625" style="10" customWidth="1"/>
    <col min="6402" max="6408" width="8.7109375" style="10" customWidth="1"/>
    <col min="6409" max="6409" width="17.28515625" style="10" bestFit="1" customWidth="1"/>
    <col min="6410" max="6411" width="9.7109375" style="10" customWidth="1"/>
    <col min="6412" max="6656" width="9.140625" style="10"/>
    <col min="6657" max="6657" width="12.28515625" style="10" customWidth="1"/>
    <col min="6658" max="6664" width="8.7109375" style="10" customWidth="1"/>
    <col min="6665" max="6665" width="17.28515625" style="10" bestFit="1" customWidth="1"/>
    <col min="6666" max="6667" width="9.7109375" style="10" customWidth="1"/>
    <col min="6668" max="6912" width="9.140625" style="10"/>
    <col min="6913" max="6913" width="12.28515625" style="10" customWidth="1"/>
    <col min="6914" max="6920" width="8.7109375" style="10" customWidth="1"/>
    <col min="6921" max="6921" width="17.28515625" style="10" bestFit="1" customWidth="1"/>
    <col min="6922" max="6923" width="9.7109375" style="10" customWidth="1"/>
    <col min="6924" max="7168" width="9.140625" style="10"/>
    <col min="7169" max="7169" width="12.28515625" style="10" customWidth="1"/>
    <col min="7170" max="7176" width="8.7109375" style="10" customWidth="1"/>
    <col min="7177" max="7177" width="17.28515625" style="10" bestFit="1" customWidth="1"/>
    <col min="7178" max="7179" width="9.7109375" style="10" customWidth="1"/>
    <col min="7180" max="7424" width="9.140625" style="10"/>
    <col min="7425" max="7425" width="12.28515625" style="10" customWidth="1"/>
    <col min="7426" max="7432" width="8.7109375" style="10" customWidth="1"/>
    <col min="7433" max="7433" width="17.28515625" style="10" bestFit="1" customWidth="1"/>
    <col min="7434" max="7435" width="9.7109375" style="10" customWidth="1"/>
    <col min="7436" max="7680" width="9.140625" style="10"/>
    <col min="7681" max="7681" width="12.28515625" style="10" customWidth="1"/>
    <col min="7682" max="7688" width="8.7109375" style="10" customWidth="1"/>
    <col min="7689" max="7689" width="17.28515625" style="10" bestFit="1" customWidth="1"/>
    <col min="7690" max="7691" width="9.7109375" style="10" customWidth="1"/>
    <col min="7692" max="7936" width="9.140625" style="10"/>
    <col min="7937" max="7937" width="12.28515625" style="10" customWidth="1"/>
    <col min="7938" max="7944" width="8.7109375" style="10" customWidth="1"/>
    <col min="7945" max="7945" width="17.28515625" style="10" bestFit="1" customWidth="1"/>
    <col min="7946" max="7947" width="9.7109375" style="10" customWidth="1"/>
    <col min="7948" max="8192" width="9.140625" style="10"/>
    <col min="8193" max="8193" width="12.28515625" style="10" customWidth="1"/>
    <col min="8194" max="8200" width="8.7109375" style="10" customWidth="1"/>
    <col min="8201" max="8201" width="17.28515625" style="10" bestFit="1" customWidth="1"/>
    <col min="8202" max="8203" width="9.7109375" style="10" customWidth="1"/>
    <col min="8204" max="8448" width="9.140625" style="10"/>
    <col min="8449" max="8449" width="12.28515625" style="10" customWidth="1"/>
    <col min="8450" max="8456" width="8.7109375" style="10" customWidth="1"/>
    <col min="8457" max="8457" width="17.28515625" style="10" bestFit="1" customWidth="1"/>
    <col min="8458" max="8459" width="9.7109375" style="10" customWidth="1"/>
    <col min="8460" max="8704" width="9.140625" style="10"/>
    <col min="8705" max="8705" width="12.28515625" style="10" customWidth="1"/>
    <col min="8706" max="8712" width="8.7109375" style="10" customWidth="1"/>
    <col min="8713" max="8713" width="17.28515625" style="10" bestFit="1" customWidth="1"/>
    <col min="8714" max="8715" width="9.7109375" style="10" customWidth="1"/>
    <col min="8716" max="8960" width="9.140625" style="10"/>
    <col min="8961" max="8961" width="12.28515625" style="10" customWidth="1"/>
    <col min="8962" max="8968" width="8.7109375" style="10" customWidth="1"/>
    <col min="8969" max="8969" width="17.28515625" style="10" bestFit="1" customWidth="1"/>
    <col min="8970" max="8971" width="9.7109375" style="10" customWidth="1"/>
    <col min="8972" max="9216" width="9.140625" style="10"/>
    <col min="9217" max="9217" width="12.28515625" style="10" customWidth="1"/>
    <col min="9218" max="9224" width="8.7109375" style="10" customWidth="1"/>
    <col min="9225" max="9225" width="17.28515625" style="10" bestFit="1" customWidth="1"/>
    <col min="9226" max="9227" width="9.7109375" style="10" customWidth="1"/>
    <col min="9228" max="9472" width="9.140625" style="10"/>
    <col min="9473" max="9473" width="12.28515625" style="10" customWidth="1"/>
    <col min="9474" max="9480" width="8.7109375" style="10" customWidth="1"/>
    <col min="9481" max="9481" width="17.28515625" style="10" bestFit="1" customWidth="1"/>
    <col min="9482" max="9483" width="9.7109375" style="10" customWidth="1"/>
    <col min="9484" max="9728" width="9.140625" style="10"/>
    <col min="9729" max="9729" width="12.28515625" style="10" customWidth="1"/>
    <col min="9730" max="9736" width="8.7109375" style="10" customWidth="1"/>
    <col min="9737" max="9737" width="17.28515625" style="10" bestFit="1" customWidth="1"/>
    <col min="9738" max="9739" width="9.7109375" style="10" customWidth="1"/>
    <col min="9740" max="9984" width="9.140625" style="10"/>
    <col min="9985" max="9985" width="12.28515625" style="10" customWidth="1"/>
    <col min="9986" max="9992" width="8.7109375" style="10" customWidth="1"/>
    <col min="9993" max="9993" width="17.28515625" style="10" bestFit="1" customWidth="1"/>
    <col min="9994" max="9995" width="9.7109375" style="10" customWidth="1"/>
    <col min="9996" max="10240" width="9.140625" style="10"/>
    <col min="10241" max="10241" width="12.28515625" style="10" customWidth="1"/>
    <col min="10242" max="10248" width="8.7109375" style="10" customWidth="1"/>
    <col min="10249" max="10249" width="17.28515625" style="10" bestFit="1" customWidth="1"/>
    <col min="10250" max="10251" width="9.7109375" style="10" customWidth="1"/>
    <col min="10252" max="10496" width="9.140625" style="10"/>
    <col min="10497" max="10497" width="12.28515625" style="10" customWidth="1"/>
    <col min="10498" max="10504" width="8.7109375" style="10" customWidth="1"/>
    <col min="10505" max="10505" width="17.28515625" style="10" bestFit="1" customWidth="1"/>
    <col min="10506" max="10507" width="9.7109375" style="10" customWidth="1"/>
    <col min="10508" max="10752" width="9.140625" style="10"/>
    <col min="10753" max="10753" width="12.28515625" style="10" customWidth="1"/>
    <col min="10754" max="10760" width="8.7109375" style="10" customWidth="1"/>
    <col min="10761" max="10761" width="17.28515625" style="10" bestFit="1" customWidth="1"/>
    <col min="10762" max="10763" width="9.7109375" style="10" customWidth="1"/>
    <col min="10764" max="11008" width="9.140625" style="10"/>
    <col min="11009" max="11009" width="12.28515625" style="10" customWidth="1"/>
    <col min="11010" max="11016" width="8.7109375" style="10" customWidth="1"/>
    <col min="11017" max="11017" width="17.28515625" style="10" bestFit="1" customWidth="1"/>
    <col min="11018" max="11019" width="9.7109375" style="10" customWidth="1"/>
    <col min="11020" max="11264" width="9.140625" style="10"/>
    <col min="11265" max="11265" width="12.28515625" style="10" customWidth="1"/>
    <col min="11266" max="11272" width="8.7109375" style="10" customWidth="1"/>
    <col min="11273" max="11273" width="17.28515625" style="10" bestFit="1" customWidth="1"/>
    <col min="11274" max="11275" width="9.7109375" style="10" customWidth="1"/>
    <col min="11276" max="11520" width="9.140625" style="10"/>
    <col min="11521" max="11521" width="12.28515625" style="10" customWidth="1"/>
    <col min="11522" max="11528" width="8.7109375" style="10" customWidth="1"/>
    <col min="11529" max="11529" width="17.28515625" style="10" bestFit="1" customWidth="1"/>
    <col min="11530" max="11531" width="9.7109375" style="10" customWidth="1"/>
    <col min="11532" max="11776" width="9.140625" style="10"/>
    <col min="11777" max="11777" width="12.28515625" style="10" customWidth="1"/>
    <col min="11778" max="11784" width="8.7109375" style="10" customWidth="1"/>
    <col min="11785" max="11785" width="17.28515625" style="10" bestFit="1" customWidth="1"/>
    <col min="11786" max="11787" width="9.7109375" style="10" customWidth="1"/>
    <col min="11788" max="12032" width="9.140625" style="10"/>
    <col min="12033" max="12033" width="12.28515625" style="10" customWidth="1"/>
    <col min="12034" max="12040" width="8.7109375" style="10" customWidth="1"/>
    <col min="12041" max="12041" width="17.28515625" style="10" bestFit="1" customWidth="1"/>
    <col min="12042" max="12043" width="9.7109375" style="10" customWidth="1"/>
    <col min="12044" max="12288" width="9.140625" style="10"/>
    <col min="12289" max="12289" width="12.28515625" style="10" customWidth="1"/>
    <col min="12290" max="12296" width="8.7109375" style="10" customWidth="1"/>
    <col min="12297" max="12297" width="17.28515625" style="10" bestFit="1" customWidth="1"/>
    <col min="12298" max="12299" width="9.7109375" style="10" customWidth="1"/>
    <col min="12300" max="12544" width="9.140625" style="10"/>
    <col min="12545" max="12545" width="12.28515625" style="10" customWidth="1"/>
    <col min="12546" max="12552" width="8.7109375" style="10" customWidth="1"/>
    <col min="12553" max="12553" width="17.28515625" style="10" bestFit="1" customWidth="1"/>
    <col min="12554" max="12555" width="9.7109375" style="10" customWidth="1"/>
    <col min="12556" max="12800" width="9.140625" style="10"/>
    <col min="12801" max="12801" width="12.28515625" style="10" customWidth="1"/>
    <col min="12802" max="12808" width="8.7109375" style="10" customWidth="1"/>
    <col min="12809" max="12809" width="17.28515625" style="10" bestFit="1" customWidth="1"/>
    <col min="12810" max="12811" width="9.7109375" style="10" customWidth="1"/>
    <col min="12812" max="13056" width="9.140625" style="10"/>
    <col min="13057" max="13057" width="12.28515625" style="10" customWidth="1"/>
    <col min="13058" max="13064" width="8.7109375" style="10" customWidth="1"/>
    <col min="13065" max="13065" width="17.28515625" style="10" bestFit="1" customWidth="1"/>
    <col min="13066" max="13067" width="9.7109375" style="10" customWidth="1"/>
    <col min="13068" max="13312" width="9.140625" style="10"/>
    <col min="13313" max="13313" width="12.28515625" style="10" customWidth="1"/>
    <col min="13314" max="13320" width="8.7109375" style="10" customWidth="1"/>
    <col min="13321" max="13321" width="17.28515625" style="10" bestFit="1" customWidth="1"/>
    <col min="13322" max="13323" width="9.7109375" style="10" customWidth="1"/>
    <col min="13324" max="13568" width="9.140625" style="10"/>
    <col min="13569" max="13569" width="12.28515625" style="10" customWidth="1"/>
    <col min="13570" max="13576" width="8.7109375" style="10" customWidth="1"/>
    <col min="13577" max="13577" width="17.28515625" style="10" bestFit="1" customWidth="1"/>
    <col min="13578" max="13579" width="9.7109375" style="10" customWidth="1"/>
    <col min="13580" max="13824" width="9.140625" style="10"/>
    <col min="13825" max="13825" width="12.28515625" style="10" customWidth="1"/>
    <col min="13826" max="13832" width="8.7109375" style="10" customWidth="1"/>
    <col min="13833" max="13833" width="17.28515625" style="10" bestFit="1" customWidth="1"/>
    <col min="13834" max="13835" width="9.7109375" style="10" customWidth="1"/>
    <col min="13836" max="14080" width="9.140625" style="10"/>
    <col min="14081" max="14081" width="12.28515625" style="10" customWidth="1"/>
    <col min="14082" max="14088" width="8.7109375" style="10" customWidth="1"/>
    <col min="14089" max="14089" width="17.28515625" style="10" bestFit="1" customWidth="1"/>
    <col min="14090" max="14091" width="9.7109375" style="10" customWidth="1"/>
    <col min="14092" max="14336" width="9.140625" style="10"/>
    <col min="14337" max="14337" width="12.28515625" style="10" customWidth="1"/>
    <col min="14338" max="14344" width="8.7109375" style="10" customWidth="1"/>
    <col min="14345" max="14345" width="17.28515625" style="10" bestFit="1" customWidth="1"/>
    <col min="14346" max="14347" width="9.7109375" style="10" customWidth="1"/>
    <col min="14348" max="14592" width="9.140625" style="10"/>
    <col min="14593" max="14593" width="12.28515625" style="10" customWidth="1"/>
    <col min="14594" max="14600" width="8.7109375" style="10" customWidth="1"/>
    <col min="14601" max="14601" width="17.28515625" style="10" bestFit="1" customWidth="1"/>
    <col min="14602" max="14603" width="9.7109375" style="10" customWidth="1"/>
    <col min="14604" max="14848" width="9.140625" style="10"/>
    <col min="14849" max="14849" width="12.28515625" style="10" customWidth="1"/>
    <col min="14850" max="14856" width="8.7109375" style="10" customWidth="1"/>
    <col min="14857" max="14857" width="17.28515625" style="10" bestFit="1" customWidth="1"/>
    <col min="14858" max="14859" width="9.7109375" style="10" customWidth="1"/>
    <col min="14860" max="15104" width="9.140625" style="10"/>
    <col min="15105" max="15105" width="12.28515625" style="10" customWidth="1"/>
    <col min="15106" max="15112" width="8.7109375" style="10" customWidth="1"/>
    <col min="15113" max="15113" width="17.28515625" style="10" bestFit="1" customWidth="1"/>
    <col min="15114" max="15115" width="9.7109375" style="10" customWidth="1"/>
    <col min="15116" max="15360" width="9.140625" style="10"/>
    <col min="15361" max="15361" width="12.28515625" style="10" customWidth="1"/>
    <col min="15362" max="15368" width="8.7109375" style="10" customWidth="1"/>
    <col min="15369" max="15369" width="17.28515625" style="10" bestFit="1" customWidth="1"/>
    <col min="15370" max="15371" width="9.7109375" style="10" customWidth="1"/>
    <col min="15372" max="15616" width="9.140625" style="10"/>
    <col min="15617" max="15617" width="12.28515625" style="10" customWidth="1"/>
    <col min="15618" max="15624" width="8.7109375" style="10" customWidth="1"/>
    <col min="15625" max="15625" width="17.28515625" style="10" bestFit="1" customWidth="1"/>
    <col min="15626" max="15627" width="9.7109375" style="10" customWidth="1"/>
    <col min="15628" max="15872" width="9.140625" style="10"/>
    <col min="15873" max="15873" width="12.28515625" style="10" customWidth="1"/>
    <col min="15874" max="15880" width="8.7109375" style="10" customWidth="1"/>
    <col min="15881" max="15881" width="17.28515625" style="10" bestFit="1" customWidth="1"/>
    <col min="15882" max="15883" width="9.7109375" style="10" customWidth="1"/>
    <col min="15884" max="16128" width="9.140625" style="10"/>
    <col min="16129" max="16129" width="12.28515625" style="10" customWidth="1"/>
    <col min="16130" max="16136" width="8.7109375" style="10" customWidth="1"/>
    <col min="16137" max="16137" width="17.28515625" style="10" bestFit="1" customWidth="1"/>
    <col min="16138" max="16139" width="9.7109375" style="10" customWidth="1"/>
    <col min="16140" max="16384" width="9.140625" style="10"/>
  </cols>
  <sheetData>
    <row r="1" spans="1:8" x14ac:dyDescent="0.2">
      <c r="A1" s="21"/>
      <c r="B1" s="85" t="s">
        <v>102</v>
      </c>
      <c r="C1" s="86"/>
      <c r="D1" s="98"/>
      <c r="E1" s="99"/>
      <c r="F1" s="99"/>
      <c r="G1" s="99"/>
      <c r="H1" s="100"/>
    </row>
    <row r="2" spans="1:8" x14ac:dyDescent="0.2">
      <c r="A2" s="36"/>
      <c r="B2" s="88" t="s">
        <v>103</v>
      </c>
      <c r="C2" s="89"/>
      <c r="D2" s="88" t="s">
        <v>4</v>
      </c>
      <c r="E2" s="89"/>
      <c r="F2" s="89"/>
      <c r="G2" s="89"/>
      <c r="H2" s="90"/>
    </row>
    <row r="3" spans="1:8" s="23" customFormat="1" x14ac:dyDescent="0.2">
      <c r="A3" s="24"/>
      <c r="B3" s="88" t="s">
        <v>104</v>
      </c>
      <c r="C3" s="89"/>
      <c r="D3" s="88" t="s">
        <v>5</v>
      </c>
      <c r="E3" s="89"/>
      <c r="F3" s="89"/>
      <c r="G3" s="89"/>
      <c r="H3" s="90"/>
    </row>
    <row r="4" spans="1:8" x14ac:dyDescent="0.2">
      <c r="A4" s="25"/>
      <c r="B4" s="94" t="s">
        <v>105</v>
      </c>
      <c r="C4" s="95"/>
      <c r="D4" s="102"/>
      <c r="E4" s="103"/>
      <c r="F4" s="103"/>
      <c r="G4" s="103"/>
      <c r="H4" s="104"/>
    </row>
    <row r="5" spans="1:8" s="11" customFormat="1" ht="93" customHeight="1" thickBot="1" x14ac:dyDescent="0.25">
      <c r="A5" s="26" t="s">
        <v>57</v>
      </c>
      <c r="B5" s="5" t="s">
        <v>113</v>
      </c>
      <c r="C5" s="48" t="s">
        <v>114</v>
      </c>
      <c r="D5" s="6" t="s">
        <v>9</v>
      </c>
      <c r="E5" s="6" t="s">
        <v>10</v>
      </c>
      <c r="F5" s="6" t="s">
        <v>13</v>
      </c>
      <c r="G5" s="6" t="s">
        <v>14</v>
      </c>
      <c r="H5" s="3" t="s">
        <v>11</v>
      </c>
    </row>
    <row r="6" spans="1:8" s="15" customFormat="1" ht="13.5" thickBot="1" x14ac:dyDescent="0.25">
      <c r="A6" s="12"/>
      <c r="B6" s="13"/>
      <c r="C6" s="13"/>
      <c r="D6" s="13"/>
      <c r="E6" s="13"/>
      <c r="F6" s="13"/>
      <c r="G6" s="13"/>
      <c r="H6" s="14"/>
    </row>
    <row r="7" spans="1:8" s="15" customFormat="1" x14ac:dyDescent="0.2">
      <c r="A7" s="49" t="s">
        <v>48</v>
      </c>
      <c r="B7" s="63">
        <v>10</v>
      </c>
      <c r="C7" s="64">
        <v>1</v>
      </c>
      <c r="D7" s="46">
        <v>25</v>
      </c>
      <c r="E7" s="46">
        <v>0</v>
      </c>
      <c r="F7" s="32">
        <v>25</v>
      </c>
      <c r="G7" s="20">
        <v>11</v>
      </c>
      <c r="H7" s="19">
        <f>IF(G7&lt;&gt;0,G7/F7,"")</f>
        <v>0.44</v>
      </c>
    </row>
    <row r="8" spans="1:8" s="15" customFormat="1" x14ac:dyDescent="0.2">
      <c r="A8" s="51" t="s">
        <v>106</v>
      </c>
      <c r="B8" s="65">
        <v>3</v>
      </c>
      <c r="C8" s="66">
        <v>1</v>
      </c>
      <c r="D8" s="46">
        <v>0</v>
      </c>
      <c r="E8" s="46">
        <v>0</v>
      </c>
      <c r="F8" s="60">
        <v>0</v>
      </c>
      <c r="G8" s="47">
        <v>8</v>
      </c>
      <c r="H8" s="61"/>
    </row>
    <row r="9" spans="1:8" x14ac:dyDescent="0.2">
      <c r="A9" s="8" t="s">
        <v>0</v>
      </c>
      <c r="B9" s="17">
        <f t="shared" ref="B9:G9" si="0">SUM(B7:B8)</f>
        <v>13</v>
      </c>
      <c r="C9" s="17">
        <f t="shared" si="0"/>
        <v>2</v>
      </c>
      <c r="D9" s="17">
        <f t="shared" si="0"/>
        <v>25</v>
      </c>
      <c r="E9" s="17">
        <f t="shared" si="0"/>
        <v>0</v>
      </c>
      <c r="F9" s="17">
        <f t="shared" si="0"/>
        <v>25</v>
      </c>
      <c r="G9" s="17">
        <f t="shared" si="0"/>
        <v>19</v>
      </c>
      <c r="H9" s="42">
        <f>IF(G9&lt;&gt;0,G9/F9,"")</f>
        <v>0.76</v>
      </c>
    </row>
    <row r="10" spans="1:8" x14ac:dyDescent="0.2">
      <c r="A10" s="28"/>
    </row>
    <row r="11" spans="1:8" x14ac:dyDescent="0.2">
      <c r="A11" s="28"/>
    </row>
  </sheetData>
  <sheetProtection selectLockedCells="1"/>
  <mergeCells count="8">
    <mergeCell ref="B4:C4"/>
    <mergeCell ref="B1:C1"/>
    <mergeCell ref="D1:H1"/>
    <mergeCell ref="B2:C2"/>
    <mergeCell ref="D2:H2"/>
    <mergeCell ref="B3:C3"/>
    <mergeCell ref="D3:H3"/>
    <mergeCell ref="D4:H4"/>
  </mergeCells>
  <printOptions horizontalCentered="1"/>
  <pageMargins left="0.5" right="0.5" top="1.5" bottom="0.5" header="1" footer="0.3"/>
  <pageSetup orientation="portrait" r:id="rId1"/>
  <headerFooter>
    <oddHeader>&amp;C&amp;"Helv,Bold"BINGHAM COUNTY RESULTS
GENERAL ELECTION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Pres</vt:lpstr>
      <vt:lpstr>Pres WI 1 </vt:lpstr>
      <vt:lpstr>Pres WI 2</vt:lpstr>
      <vt:lpstr>US Sen </vt:lpstr>
      <vt:lpstr>Amend - Stats</vt:lpstr>
      <vt:lpstr>Leg 31</vt:lpstr>
      <vt:lpstr>Co Comm - Mag</vt:lpstr>
      <vt:lpstr>Atomic City</vt:lpstr>
      <vt:lpstr>'Amend - Stats'!Print_Titles</vt:lpstr>
      <vt:lpstr>'Co Comm - Mag'!Print_Titles</vt:lpstr>
      <vt:lpstr>'Leg 31'!Print_Titles</vt:lpstr>
      <vt:lpstr>Pres!Print_Titles</vt:lpstr>
      <vt:lpstr>'Pres WI 1 '!Print_Titles</vt:lpstr>
      <vt:lpstr>'Pres WI 2'!Print_Titles</vt:lpstr>
      <vt:lpstr>'US Sen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Dorine Adams</dc:creator>
  <cp:lastModifiedBy>Dorothy Canary</cp:lastModifiedBy>
  <cp:lastPrinted>2020-11-09T19:24:43Z</cp:lastPrinted>
  <dcterms:created xsi:type="dcterms:W3CDTF">1998-04-10T16:02:13Z</dcterms:created>
  <dcterms:modified xsi:type="dcterms:W3CDTF">2020-11-10T14:13:07Z</dcterms:modified>
</cp:coreProperties>
</file>