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24FE17F1-D3FB-49BF-9A96-1DDAC64A50B5}" xr6:coauthVersionLast="45" xr6:coauthVersionMax="45" xr10:uidLastSave="{00000000-0000-0000-0000-000000000000}"/>
  <bookViews>
    <workbookView xWindow="30" yWindow="525" windowWidth="12000" windowHeight="14475" tabRatio="599" firstSheet="2" activeTab="4" xr2:uid="{00000000-000D-0000-FFFF-FFFF00000000}"/>
  </bookViews>
  <sheets>
    <sheet name="Pres" sheetId="29" r:id="rId1"/>
    <sheet name="Pres WI 1" sheetId="30" r:id="rId2"/>
    <sheet name="Pres WI 2" sheetId="33" r:id="rId3"/>
    <sheet name="US Sen - Amend" sheetId="1" r:id="rId4"/>
    <sheet name="Stats" sheetId="27" r:id="rId5"/>
    <sheet name="Leg 08" sheetId="19" r:id="rId6"/>
    <sheet name="Co " sheetId="35" r:id="rId7"/>
  </sheets>
  <definedNames>
    <definedName name="_xlnm.Print_Titles" localSheetId="6">'Co '!$1:$6</definedName>
    <definedName name="_xlnm.Print_Titles" localSheetId="5">'Leg 08'!$1:$6</definedName>
    <definedName name="_xlnm.Print_Titles" localSheetId="4">Stats!$A:$A,Stats!$1:$6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27" l="1"/>
  <c r="F14" i="27" s="1"/>
  <c r="E13" i="27"/>
  <c r="E12" i="27"/>
  <c r="E11" i="27"/>
  <c r="E10" i="27"/>
  <c r="E9" i="27"/>
  <c r="E8" i="27"/>
  <c r="E7" i="27"/>
  <c r="D14" i="27"/>
  <c r="H22" i="1" l="1"/>
  <c r="D22" i="1" l="1"/>
  <c r="C22" i="35" l="1"/>
  <c r="D22" i="35"/>
  <c r="E22" i="35"/>
  <c r="F22" i="35"/>
  <c r="G22" i="35"/>
  <c r="H22" i="35"/>
  <c r="I22" i="35"/>
  <c r="B22" i="35" l="1"/>
  <c r="J22" i="1"/>
  <c r="K22" i="1"/>
  <c r="C22" i="19" l="1"/>
  <c r="G22" i="1"/>
  <c r="F22" i="33"/>
  <c r="E22" i="33"/>
  <c r="D22" i="33"/>
  <c r="C22" i="33"/>
  <c r="B22" i="33"/>
  <c r="H22" i="30"/>
  <c r="G22" i="30"/>
  <c r="M22" i="30" l="1"/>
  <c r="L22" i="30"/>
  <c r="K22" i="30"/>
  <c r="J22" i="30"/>
  <c r="I22" i="30"/>
  <c r="F22" i="30"/>
  <c r="E22" i="30"/>
  <c r="D22" i="30"/>
  <c r="C22" i="30"/>
  <c r="B22" i="30"/>
  <c r="H22" i="29"/>
  <c r="G22" i="29"/>
  <c r="F22" i="29"/>
  <c r="E22" i="29"/>
  <c r="D22" i="29"/>
  <c r="C22" i="29"/>
  <c r="B22" i="29"/>
  <c r="D13" i="27" l="1"/>
  <c r="D12" i="27"/>
  <c r="D11" i="27"/>
  <c r="D10" i="27"/>
  <c r="D9" i="27"/>
  <c r="D8" i="27"/>
  <c r="D7" i="27"/>
  <c r="F9" i="27" l="1"/>
  <c r="F8" i="27"/>
  <c r="F10" i="27"/>
  <c r="F11" i="27"/>
  <c r="F12" i="27"/>
  <c r="F13" i="27"/>
  <c r="B15" i="27"/>
  <c r="C15" i="27"/>
  <c r="E15" i="27"/>
  <c r="D15" i="27" l="1"/>
  <c r="F15" i="27" s="1"/>
  <c r="F7" i="27"/>
  <c r="F22" i="19"/>
  <c r="E22" i="19"/>
  <c r="D22" i="19"/>
  <c r="F22" i="1"/>
  <c r="B22" i="1" l="1"/>
  <c r="C22" i="1"/>
  <c r="E22" i="1"/>
  <c r="I22" i="1"/>
  <c r="B22" i="19" l="1"/>
</calcChain>
</file>

<file path=xl/sharedStrings.xml><?xml version="1.0" encoding="utf-8"?>
<sst xmlns="http://schemas.openxmlformats.org/spreadsheetml/2006/main" count="224" uniqueCount="107">
  <si>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</si>
  <si>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</si>
  <si>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</si>
  <si>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</si>
  <si>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</si>
  <si>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</si>
  <si>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</si>
  <si>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</si>
  <si>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</si>
  <si>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</si>
  <si>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</si>
  <si>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</si>
  <si>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</si>
  <si>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</si>
  <si>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</si>
  <si>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</si>
  <si>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</si>
  <si>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</si>
  <si>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</si>
  <si>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</si>
  <si>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</si>
  <si>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</si>
  <si>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</si>
  <si>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</si>
  <si>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</si>
  <si>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</si>
  <si>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</si>
  <si>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</si>
  <si>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</si>
  <si>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</si>
  <si>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</si>
  <si>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</si>
  <si>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</si>
  <si>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</si>
  <si>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DISTRICT 1</t>
  </si>
  <si>
    <t>Kirsten Faith Richardson</t>
  </si>
  <si>
    <t>Terry Gestrin</t>
  </si>
  <si>
    <t>Dorothy Moon</t>
  </si>
  <si>
    <t>Patti Bolen</t>
  </si>
  <si>
    <t>LEGISLATIVE DIST 8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</si>
  <si>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</si>
  <si>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</si>
  <si>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</si>
  <si>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</si>
  <si>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</si>
  <si>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</si>
  <si>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</si>
  <si>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</si>
  <si>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</si>
  <si>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W/I</t>
  </si>
  <si>
    <t>William A. Sifford</t>
  </si>
  <si>
    <t>Don Blankenship</t>
  </si>
  <si>
    <t>Rocky "Rocky" De La Fuente</t>
  </si>
  <si>
    <t>Jo Jorgensen</t>
  </si>
  <si>
    <t>Brock Pierce</t>
  </si>
  <si>
    <t>Kanye West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</si>
  <si>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</si>
  <si>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</si>
  <si>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</si>
  <si>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</si>
  <si>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</si>
  <si>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</si>
  <si>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</si>
  <si>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</si>
  <si>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</si>
  <si>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</si>
  <si>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</si>
  <si>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</si>
  <si>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</si>
  <si>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Natalie M Fleming</t>
  </si>
  <si>
    <t>Paulette Jordan</t>
  </si>
  <si>
    <t>Jim Risch</t>
  </si>
  <si>
    <t>Joe Evans</t>
  </si>
  <si>
    <t>Russ Fulcher</t>
  </si>
  <si>
    <t>Rudy Soto</t>
  </si>
  <si>
    <t>HJR 4</t>
  </si>
  <si>
    <t>Steven Thayn</t>
  </si>
  <si>
    <t>DIST 1</t>
  </si>
  <si>
    <t>Elting G. Hasbrouck</t>
  </si>
  <si>
    <t>Josh Hurley</t>
  </si>
  <si>
    <t>Sherry L. Maupin</t>
  </si>
  <si>
    <t>Anthony Moss</t>
  </si>
  <si>
    <t>Jason Speer</t>
  </si>
  <si>
    <t xml:space="preserve"> W/I</t>
  </si>
  <si>
    <t>Brian Naugle</t>
  </si>
  <si>
    <t>Serhiy "Gus" Stavynskyy</t>
  </si>
  <si>
    <t>1 Alpha</t>
  </si>
  <si>
    <t>2 Cascade</t>
  </si>
  <si>
    <t>3 Donnelly</t>
  </si>
  <si>
    <t>4 McCall</t>
  </si>
  <si>
    <t>5 Payette</t>
  </si>
  <si>
    <t>6 Roseberry</t>
  </si>
  <si>
    <t>7 West Mountain</t>
  </si>
  <si>
    <t>8 Yellow Pine</t>
  </si>
  <si>
    <t xml:space="preserve">Joseph R. Biden </t>
  </si>
  <si>
    <t>President R. Boddie</t>
  </si>
  <si>
    <t>Tom C Hoefling</t>
  </si>
  <si>
    <t>James "Mr. Google" O. Ogle III</t>
  </si>
  <si>
    <t>Pro-Life</t>
  </si>
  <si>
    <t>Absentee Alpha</t>
  </si>
  <si>
    <t>Absentee Cascade</t>
  </si>
  <si>
    <t>Absentee Donnelly</t>
  </si>
  <si>
    <t>Absentee McCall</t>
  </si>
  <si>
    <t>Absentee Payette</t>
  </si>
  <si>
    <t>Absentee Roseberry</t>
  </si>
  <si>
    <t>Absentee West Mountain</t>
  </si>
  <si>
    <t>Absentee ballots issued 5090 with 4773 returned.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</si>
</sst>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5" xfId="0" applyNumberFormat="1" applyFont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3" fontId="2" fillId="0" borderId="31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 applyProtection="1">
      <alignment horizontal="left"/>
    </xf>
    <xf numFmtId="49" fontId="2" fillId="0" borderId="26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49" fontId="2" fillId="0" borderId="32" xfId="0" applyNumberFormat="1" applyFont="1" applyBorder="1" applyAlignment="1" applyProtection="1">
      <alignment horizontal="left"/>
    </xf>
    <xf numFmtId="49" fontId="2" fillId="0" borderId="31" xfId="0" applyNumberFormat="1" applyFont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49" fontId="2" fillId="0" borderId="12" xfId="0" applyNumberFormat="1" applyFont="1" applyBorder="1" applyAlignment="1" applyProtection="1">
      <alignment horizontal="left"/>
    </xf>
    <xf numFmtId="49" fontId="2" fillId="0" borderId="25" xfId="0" applyNumberFormat="1" applyFont="1" applyBorder="1" applyAlignment="1" applyProtection="1">
      <alignment horizontal="left"/>
    </xf>
    <xf numFmtId="0" fontId="3" fillId="0" borderId="27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 vertical="center" textRotation="90" wrapText="1"/>
    </xf>
    <xf numFmtId="3" fontId="3" fillId="2" borderId="34" xfId="0" applyNumberFormat="1" applyFont="1" applyFill="1" applyBorder="1" applyAlignment="1" applyProtection="1">
      <alignment horizontal="left"/>
    </xf>
    <xf numFmtId="3" fontId="3" fillId="2" borderId="35" xfId="0" applyNumberFormat="1" applyFont="1" applyFill="1" applyBorder="1" applyAlignment="1" applyProtection="1">
      <alignment horizontal="left"/>
    </xf>
    <xf numFmtId="0" fontId="2" fillId="0" borderId="22" xfId="0" applyFont="1" applyFill="1" applyBorder="1" applyAlignment="1" applyProtection="1">
      <alignment horizontal="center" vertical="center" textRotation="9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0" fillId="0" borderId="0" xfId="0" applyNumberFormat="1"/>
    <xf numFmtId="3" fontId="2" fillId="0" borderId="0" xfId="0" applyNumberFormat="1" applyFont="1" applyFill="1" applyBorder="1" applyAlignment="1" applyProtection="1">
      <alignment horizontal="left"/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3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0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zoomScaleNormal="100" workbookViewId="0">
      <pane ySplit="6" topLeftCell="A7" activePane="bottomLeft" state="frozen"/>
      <selection pane="bottomLeft" activeCell="C7" sqref="C7:H21"/>
    </sheetView>
  </sheetViews>
  <sheetFormatPr defaultRowHeight="12.75" x14ac:dyDescent="0.2"/>
  <cols>
    <col min="1" max="1" width="18.5703125" bestFit="1" customWidth="1"/>
    <col min="2" max="17" width="8.7109375" customWidth="1"/>
  </cols>
  <sheetData>
    <row r="1" spans="1:8" x14ac:dyDescent="0.2">
      <c r="A1" s="21"/>
      <c r="B1" s="78"/>
      <c r="C1" s="79"/>
      <c r="D1" s="79"/>
      <c r="E1" s="79"/>
      <c r="F1" s="79"/>
      <c r="G1" s="79"/>
      <c r="H1" s="80"/>
    </row>
    <row r="2" spans="1:8" x14ac:dyDescent="0.2">
      <c r="A2" s="22"/>
      <c r="B2" s="81" t="s">
        <v>16</v>
      </c>
      <c r="C2" s="82"/>
      <c r="D2" s="82"/>
      <c r="E2" s="82"/>
      <c r="F2" s="82"/>
      <c r="G2" s="82"/>
      <c r="H2" s="83"/>
    </row>
    <row r="3" spans="1:8" x14ac:dyDescent="0.2">
      <c r="A3" s="24"/>
      <c r="B3" s="81" t="s">
        <v>40</v>
      </c>
      <c r="C3" s="82"/>
      <c r="D3" s="82"/>
      <c r="E3" s="82"/>
      <c r="F3" s="82"/>
      <c r="G3" s="82"/>
      <c r="H3" s="83"/>
    </row>
    <row r="4" spans="1:8" x14ac:dyDescent="0.2">
      <c r="A4" s="25"/>
      <c r="B4" s="58" t="s">
        <v>1</v>
      </c>
      <c r="C4" s="58" t="s">
        <v>22</v>
      </c>
      <c r="D4" s="58" t="s">
        <v>41</v>
      </c>
      <c r="E4" s="58" t="s">
        <v>42</v>
      </c>
      <c r="F4" s="58" t="s">
        <v>41</v>
      </c>
      <c r="G4" s="58" t="s">
        <v>2</v>
      </c>
      <c r="H4" s="58" t="s">
        <v>41</v>
      </c>
    </row>
    <row r="5" spans="1:8" ht="67.5" customHeight="1" thickBot="1" x14ac:dyDescent="0.25">
      <c r="A5" s="26" t="s">
        <v>6</v>
      </c>
      <c r="B5" s="59" t="s">
        <v>94</v>
      </c>
      <c r="C5" s="59" t="s">
        <v>51</v>
      </c>
      <c r="D5" s="59" t="s">
        <v>52</v>
      </c>
      <c r="E5" s="59" t="s">
        <v>53</v>
      </c>
      <c r="F5" s="59" t="s">
        <v>54</v>
      </c>
      <c r="G5" s="59" t="s">
        <v>43</v>
      </c>
      <c r="H5" s="59" t="s">
        <v>55</v>
      </c>
    </row>
    <row r="6" spans="1:8" ht="13.5" thickBot="1" x14ac:dyDescent="0.25">
      <c r="A6" s="10"/>
      <c r="B6" s="31"/>
      <c r="C6" s="31"/>
      <c r="D6" s="31"/>
      <c r="E6" s="31"/>
      <c r="F6" s="31"/>
      <c r="G6" s="31"/>
      <c r="H6" s="51"/>
    </row>
    <row r="7" spans="1:8" x14ac:dyDescent="0.2">
      <c r="A7" s="46" t="s">
        <v>26</v>
      </c>
      <c r="B7" s="60">
        <v>20</v>
      </c>
      <c r="C7" s="60"/>
      <c r="D7" s="60">
        <v>2</v>
      </c>
      <c r="E7" s="60">
        <v>1</v>
      </c>
      <c r="F7" s="60"/>
      <c r="G7" s="60">
        <v>147</v>
      </c>
      <c r="H7" s="60"/>
    </row>
    <row r="8" spans="1:8" x14ac:dyDescent="0.2">
      <c r="A8" s="47" t="s">
        <v>27</v>
      </c>
      <c r="B8" s="61">
        <v>37</v>
      </c>
      <c r="C8" s="61">
        <v>1</v>
      </c>
      <c r="D8" s="61">
        <v>1</v>
      </c>
      <c r="E8" s="61">
        <v>3</v>
      </c>
      <c r="F8" s="61">
        <v>1</v>
      </c>
      <c r="G8" s="61">
        <v>195</v>
      </c>
      <c r="H8" s="61">
        <v>2</v>
      </c>
    </row>
    <row r="9" spans="1:8" x14ac:dyDescent="0.2">
      <c r="A9" s="47" t="s">
        <v>28</v>
      </c>
      <c r="B9" s="61">
        <v>10</v>
      </c>
      <c r="C9" s="61">
        <v>1</v>
      </c>
      <c r="D9" s="61"/>
      <c r="E9" s="61">
        <v>4</v>
      </c>
      <c r="F9" s="61"/>
      <c r="G9" s="61">
        <v>34</v>
      </c>
      <c r="H9" s="61"/>
    </row>
    <row r="10" spans="1:8" x14ac:dyDescent="0.2">
      <c r="A10" s="47" t="s">
        <v>29</v>
      </c>
      <c r="B10" s="61">
        <v>196</v>
      </c>
      <c r="C10" s="61"/>
      <c r="D10" s="61">
        <v>2</v>
      </c>
      <c r="E10" s="61">
        <v>13</v>
      </c>
      <c r="F10" s="61">
        <v>4</v>
      </c>
      <c r="G10" s="61">
        <v>341</v>
      </c>
      <c r="H10" s="61">
        <v>4</v>
      </c>
    </row>
    <row r="11" spans="1:8" x14ac:dyDescent="0.2">
      <c r="A11" s="47" t="s">
        <v>30</v>
      </c>
      <c r="B11" s="61">
        <v>77</v>
      </c>
      <c r="C11" s="61"/>
      <c r="D11" s="61"/>
      <c r="E11" s="61">
        <v>5</v>
      </c>
      <c r="F11" s="61">
        <v>3</v>
      </c>
      <c r="G11" s="61">
        <v>188</v>
      </c>
      <c r="H11" s="61">
        <v>1</v>
      </c>
    </row>
    <row r="12" spans="1:8" x14ac:dyDescent="0.2">
      <c r="A12" s="47" t="s">
        <v>31</v>
      </c>
      <c r="B12" s="61">
        <v>140</v>
      </c>
      <c r="C12" s="61"/>
      <c r="D12" s="61"/>
      <c r="E12" s="61">
        <v>16</v>
      </c>
      <c r="F12" s="61">
        <v>1</v>
      </c>
      <c r="G12" s="61">
        <v>673</v>
      </c>
      <c r="H12" s="61">
        <v>9</v>
      </c>
    </row>
    <row r="13" spans="1:8" x14ac:dyDescent="0.2">
      <c r="A13" s="47" t="s">
        <v>32</v>
      </c>
      <c r="B13" s="61">
        <v>27</v>
      </c>
      <c r="C13" s="61"/>
      <c r="D13" s="61"/>
      <c r="E13" s="61"/>
      <c r="F13" s="61"/>
      <c r="G13" s="61">
        <v>193</v>
      </c>
      <c r="H13" s="61"/>
    </row>
    <row r="14" spans="1:8" x14ac:dyDescent="0.2">
      <c r="A14" s="56" t="s">
        <v>33</v>
      </c>
      <c r="B14" s="61">
        <v>12</v>
      </c>
      <c r="C14" s="61"/>
      <c r="D14" s="61"/>
      <c r="E14" s="61"/>
      <c r="F14" s="61"/>
      <c r="G14" s="61">
        <v>38</v>
      </c>
      <c r="H14" s="61"/>
    </row>
    <row r="15" spans="1:8" x14ac:dyDescent="0.2">
      <c r="A15" s="56" t="s">
        <v>99</v>
      </c>
      <c r="B15" s="61">
        <v>76</v>
      </c>
      <c r="C15" s="61"/>
      <c r="D15" s="61"/>
      <c r="E15" s="61"/>
      <c r="F15" s="61"/>
      <c r="G15" s="61">
        <v>200</v>
      </c>
      <c r="H15" s="61"/>
    </row>
    <row r="16" spans="1:8" x14ac:dyDescent="0.2">
      <c r="A16" s="56" t="s">
        <v>100</v>
      </c>
      <c r="B16" s="66">
        <v>144</v>
      </c>
      <c r="C16" s="66"/>
      <c r="D16" s="66"/>
      <c r="E16" s="66">
        <v>2</v>
      </c>
      <c r="F16" s="66">
        <v>1</v>
      </c>
      <c r="G16" s="66">
        <v>201</v>
      </c>
      <c r="H16" s="66">
        <v>4</v>
      </c>
    </row>
    <row r="17" spans="1:12" x14ac:dyDescent="0.2">
      <c r="A17" s="56" t="s">
        <v>101</v>
      </c>
      <c r="B17" s="66">
        <v>21</v>
      </c>
      <c r="C17" s="66"/>
      <c r="D17" s="66"/>
      <c r="E17" s="66">
        <v>1</v>
      </c>
      <c r="F17" s="66"/>
      <c r="G17" s="66">
        <v>16</v>
      </c>
      <c r="H17" s="66"/>
    </row>
    <row r="18" spans="1:12" x14ac:dyDescent="0.2">
      <c r="A18" s="56" t="s">
        <v>102</v>
      </c>
      <c r="B18" s="66">
        <v>959</v>
      </c>
      <c r="C18" s="66">
        <v>3</v>
      </c>
      <c r="D18" s="66">
        <v>2</v>
      </c>
      <c r="E18" s="66">
        <v>15</v>
      </c>
      <c r="F18" s="66">
        <v>5</v>
      </c>
      <c r="G18" s="66">
        <v>477</v>
      </c>
      <c r="H18" s="66">
        <v>4</v>
      </c>
    </row>
    <row r="19" spans="1:12" x14ac:dyDescent="0.2">
      <c r="A19" s="56" t="s">
        <v>103</v>
      </c>
      <c r="B19" s="66">
        <v>438</v>
      </c>
      <c r="C19" s="66">
        <v>1</v>
      </c>
      <c r="D19" s="66"/>
      <c r="E19" s="66">
        <v>6</v>
      </c>
      <c r="F19" s="66">
        <v>1</v>
      </c>
      <c r="G19" s="66">
        <v>318</v>
      </c>
      <c r="H19" s="66">
        <v>3</v>
      </c>
    </row>
    <row r="20" spans="1:12" x14ac:dyDescent="0.2">
      <c r="A20" s="48" t="s">
        <v>104</v>
      </c>
      <c r="B20" s="66">
        <v>698</v>
      </c>
      <c r="C20" s="66"/>
      <c r="D20" s="66">
        <v>1</v>
      </c>
      <c r="E20" s="66">
        <v>7</v>
      </c>
      <c r="F20" s="66">
        <v>5</v>
      </c>
      <c r="G20" s="66">
        <v>611</v>
      </c>
      <c r="H20" s="66">
        <v>2</v>
      </c>
    </row>
    <row r="21" spans="1:12" x14ac:dyDescent="0.2">
      <c r="A21" s="50" t="s">
        <v>105</v>
      </c>
      <c r="B21" s="67">
        <v>121</v>
      </c>
      <c r="C21" s="67">
        <v>1</v>
      </c>
      <c r="D21" s="67">
        <v>1</v>
      </c>
      <c r="E21" s="67"/>
      <c r="F21" s="67"/>
      <c r="G21" s="67">
        <v>315</v>
      </c>
      <c r="H21" s="67">
        <v>1</v>
      </c>
    </row>
    <row r="22" spans="1:12" x14ac:dyDescent="0.2">
      <c r="A22" s="6" t="s">
        <v>19</v>
      </c>
      <c r="B22" s="15">
        <f t="shared" ref="B22:H22" si="0">SUM(B7:B21)</f>
        <v>2976</v>
      </c>
      <c r="C22" s="34">
        <f t="shared" si="0"/>
        <v>7</v>
      </c>
      <c r="D22" s="15">
        <f t="shared" si="0"/>
        <v>9</v>
      </c>
      <c r="E22" s="15">
        <f t="shared" si="0"/>
        <v>73</v>
      </c>
      <c r="F22" s="15">
        <f t="shared" si="0"/>
        <v>21</v>
      </c>
      <c r="G22" s="15">
        <f t="shared" si="0"/>
        <v>3947</v>
      </c>
      <c r="H22" s="15">
        <f t="shared" si="0"/>
        <v>30</v>
      </c>
      <c r="L22" s="73"/>
    </row>
  </sheetData>
  <sheetProtection selectLockedCells="1"/>
  <mergeCells count="3">
    <mergeCell ref="B1:H1"/>
    <mergeCell ref="B2:H2"/>
    <mergeCell ref="B3:H3"/>
  </mergeCells>
  <printOptions horizontalCentered="1"/>
  <pageMargins left="1.5" right="0.7" top="1.5" bottom="0.5" header="1" footer="0.3"/>
  <pageSetup orientation="landscape" horizontalDpi="4294967295" verticalDpi="4294967295" r:id="rId1"/>
  <headerFooter>
    <oddHeader>&amp;C&amp;"Helv,Bold"VALLEY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zoomScaleNormal="100" workbookViewId="0">
      <pane ySplit="6" topLeftCell="A7" activePane="bottomLeft" state="frozen"/>
      <selection activeCell="D32" sqref="D32"/>
      <selection pane="bottomLeft" activeCell="F28" sqref="F28"/>
    </sheetView>
  </sheetViews>
  <sheetFormatPr defaultRowHeight="12.75" x14ac:dyDescent="0.2"/>
  <cols>
    <col min="1" max="1" width="17.7109375" bestFit="1" customWidth="1"/>
    <col min="2" max="17" width="7.7109375" customWidth="1"/>
    <col min="18" max="18" width="8.7109375" customWidth="1"/>
  </cols>
  <sheetData>
    <row r="1" spans="1:13" x14ac:dyDescent="0.2">
      <c r="A1" s="21"/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9"/>
    </row>
    <row r="2" spans="1:13" x14ac:dyDescent="0.2">
      <c r="A2" s="22"/>
      <c r="B2" s="81" t="s">
        <v>16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</row>
    <row r="3" spans="1:13" x14ac:dyDescent="0.2">
      <c r="A3" s="24"/>
      <c r="B3" s="90" t="s">
        <v>40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2"/>
    </row>
    <row r="4" spans="1:13" x14ac:dyDescent="0.2">
      <c r="A4" s="25"/>
      <c r="B4" s="84" t="s">
        <v>44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6"/>
    </row>
    <row r="5" spans="1:13" ht="82.5" customHeight="1" thickBot="1" x14ac:dyDescent="0.25">
      <c r="A5" s="26" t="s">
        <v>6</v>
      </c>
      <c r="B5" s="62" t="s">
        <v>94</v>
      </c>
      <c r="C5" s="62" t="s">
        <v>95</v>
      </c>
      <c r="D5" s="62" t="s">
        <v>56</v>
      </c>
      <c r="E5" s="62" t="s">
        <v>57</v>
      </c>
      <c r="F5" s="62" t="s">
        <v>58</v>
      </c>
      <c r="G5" s="62" t="s">
        <v>59</v>
      </c>
      <c r="H5" s="62" t="s">
        <v>60</v>
      </c>
      <c r="I5" s="62" t="s">
        <v>96</v>
      </c>
      <c r="J5" s="62" t="s">
        <v>61</v>
      </c>
      <c r="K5" s="62" t="s">
        <v>62</v>
      </c>
      <c r="L5" s="62" t="s">
        <v>97</v>
      </c>
      <c r="M5" s="62" t="s">
        <v>63</v>
      </c>
    </row>
    <row r="6" spans="1:13" ht="13.5" thickBot="1" x14ac:dyDescent="0.25">
      <c r="A6" s="10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4"/>
    </row>
    <row r="7" spans="1:13" x14ac:dyDescent="0.2">
      <c r="A7" s="46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x14ac:dyDescent="0.2">
      <c r="A8" s="47" t="s">
        <v>27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x14ac:dyDescent="0.2">
      <c r="A9" s="47" t="s">
        <v>28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x14ac:dyDescent="0.2">
      <c r="A10" s="47" t="s">
        <v>29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x14ac:dyDescent="0.2">
      <c r="A11" s="47" t="s">
        <v>30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3" x14ac:dyDescent="0.2">
      <c r="A12" s="47" t="s">
        <v>31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1:13" x14ac:dyDescent="0.2">
      <c r="A13" s="47" t="s">
        <v>32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x14ac:dyDescent="0.2">
      <c r="A14" s="56" t="s">
        <v>33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</row>
    <row r="15" spans="1:13" x14ac:dyDescent="0.2">
      <c r="A15" s="56" t="s">
        <v>99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</row>
    <row r="16" spans="1:13" x14ac:dyDescent="0.2">
      <c r="A16" s="56" t="s">
        <v>100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x14ac:dyDescent="0.2">
      <c r="A17" s="56" t="s">
        <v>101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</row>
    <row r="18" spans="1:13" x14ac:dyDescent="0.2">
      <c r="A18" s="56" t="s">
        <v>102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13" x14ac:dyDescent="0.2">
      <c r="A19" s="56" t="s">
        <v>103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x14ac:dyDescent="0.2">
      <c r="A20" s="56" t="s">
        <v>104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</row>
    <row r="21" spans="1:13" x14ac:dyDescent="0.2">
      <c r="A21" s="50" t="s">
        <v>105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</row>
    <row r="22" spans="1:13" x14ac:dyDescent="0.2">
      <c r="A22" s="6" t="s">
        <v>19</v>
      </c>
      <c r="B22" s="15">
        <f t="shared" ref="B22:M22" si="0">SUM(B7:B21)</f>
        <v>0</v>
      </c>
      <c r="C22" s="34">
        <f t="shared" si="0"/>
        <v>0</v>
      </c>
      <c r="D22" s="15">
        <f t="shared" si="0"/>
        <v>0</v>
      </c>
      <c r="E22" s="15">
        <f t="shared" si="0"/>
        <v>0</v>
      </c>
      <c r="F22" s="15">
        <f t="shared" si="0"/>
        <v>0</v>
      </c>
      <c r="G22" s="15">
        <f t="shared" si="0"/>
        <v>0</v>
      </c>
      <c r="H22" s="15">
        <f t="shared" si="0"/>
        <v>0</v>
      </c>
      <c r="I22" s="15">
        <f t="shared" si="0"/>
        <v>0</v>
      </c>
      <c r="J22" s="15">
        <f t="shared" si="0"/>
        <v>0</v>
      </c>
      <c r="K22" s="15">
        <f t="shared" si="0"/>
        <v>0</v>
      </c>
      <c r="L22" s="15">
        <f t="shared" si="0"/>
        <v>0</v>
      </c>
      <c r="M22" s="15">
        <f t="shared" si="0"/>
        <v>0</v>
      </c>
    </row>
  </sheetData>
  <sheetProtection selectLockedCells="1"/>
  <mergeCells count="4">
    <mergeCell ref="B4:M4"/>
    <mergeCell ref="B1:M1"/>
    <mergeCell ref="B2:M2"/>
    <mergeCell ref="B3:M3"/>
  </mergeCells>
  <printOptions horizontalCentered="1"/>
  <pageMargins left="1.5" right="0.7" top="1.5" bottom="0.5" header="1" footer="0.3"/>
  <pageSetup orientation="landscape" r:id="rId1"/>
  <headerFooter>
    <oddHeader>&amp;C&amp;"Helv,Bold"VALLEY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zoomScaleNormal="100" workbookViewId="0">
      <pane ySplit="6" topLeftCell="A7" activePane="bottomLeft" state="frozen"/>
      <selection activeCell="D32" sqref="D32"/>
      <selection pane="bottomLeft" activeCell="G30" sqref="G30"/>
    </sheetView>
  </sheetViews>
  <sheetFormatPr defaultRowHeight="12.75" x14ac:dyDescent="0.2"/>
  <cols>
    <col min="1" max="1" width="17.7109375" bestFit="1" customWidth="1"/>
    <col min="2" max="10" width="7.7109375" customWidth="1"/>
    <col min="11" max="11" width="8.7109375" customWidth="1"/>
  </cols>
  <sheetData>
    <row r="1" spans="1:6" x14ac:dyDescent="0.2">
      <c r="A1" s="21"/>
      <c r="B1" s="93"/>
      <c r="C1" s="93"/>
      <c r="D1" s="93"/>
      <c r="E1" s="93"/>
      <c r="F1" s="93"/>
    </row>
    <row r="2" spans="1:6" x14ac:dyDescent="0.2">
      <c r="A2" s="22"/>
      <c r="B2" s="94" t="s">
        <v>16</v>
      </c>
      <c r="C2" s="94"/>
      <c r="D2" s="94"/>
      <c r="E2" s="94"/>
      <c r="F2" s="94"/>
    </row>
    <row r="3" spans="1:6" x14ac:dyDescent="0.2">
      <c r="A3" s="24"/>
      <c r="B3" s="95" t="s">
        <v>40</v>
      </c>
      <c r="C3" s="95"/>
      <c r="D3" s="95"/>
      <c r="E3" s="95"/>
      <c r="F3" s="95"/>
    </row>
    <row r="4" spans="1:6" x14ac:dyDescent="0.2">
      <c r="A4" s="25"/>
      <c r="B4" s="96" t="s">
        <v>44</v>
      </c>
      <c r="C4" s="96"/>
      <c r="D4" s="96"/>
      <c r="E4" s="96"/>
      <c r="F4" s="96"/>
    </row>
    <row r="5" spans="1:6" ht="67.5" customHeight="1" thickBot="1" x14ac:dyDescent="0.25">
      <c r="A5" s="26" t="s">
        <v>6</v>
      </c>
      <c r="B5" s="62" t="s">
        <v>64</v>
      </c>
      <c r="C5" s="62" t="s">
        <v>65</v>
      </c>
      <c r="D5" s="62" t="s">
        <v>66</v>
      </c>
      <c r="E5" s="62" t="s">
        <v>67</v>
      </c>
      <c r="F5" s="62" t="s">
        <v>68</v>
      </c>
    </row>
    <row r="6" spans="1:6" ht="13.5" thickBot="1" x14ac:dyDescent="0.25">
      <c r="A6" s="10"/>
      <c r="B6" s="31"/>
      <c r="C6" s="31"/>
      <c r="D6" s="31"/>
      <c r="E6" s="31"/>
      <c r="F6" s="51"/>
    </row>
    <row r="7" spans="1:6" x14ac:dyDescent="0.2">
      <c r="A7" s="46" t="s">
        <v>26</v>
      </c>
      <c r="B7" s="60"/>
      <c r="C7" s="60"/>
      <c r="D7" s="60"/>
      <c r="E7" s="60"/>
      <c r="F7" s="60"/>
    </row>
    <row r="8" spans="1:6" x14ac:dyDescent="0.2">
      <c r="A8" s="47" t="s">
        <v>27</v>
      </c>
      <c r="B8" s="61"/>
      <c r="C8" s="61"/>
      <c r="D8" s="61"/>
      <c r="E8" s="61"/>
      <c r="F8" s="61"/>
    </row>
    <row r="9" spans="1:6" x14ac:dyDescent="0.2">
      <c r="A9" s="47" t="s">
        <v>28</v>
      </c>
      <c r="B9" s="61"/>
      <c r="C9" s="61"/>
      <c r="D9" s="61"/>
      <c r="E9" s="61"/>
      <c r="F9" s="61"/>
    </row>
    <row r="10" spans="1:6" x14ac:dyDescent="0.2">
      <c r="A10" s="47" t="s">
        <v>29</v>
      </c>
      <c r="B10" s="61"/>
      <c r="C10" s="61"/>
      <c r="D10" s="61"/>
      <c r="E10" s="61"/>
      <c r="F10" s="61"/>
    </row>
    <row r="11" spans="1:6" x14ac:dyDescent="0.2">
      <c r="A11" s="47" t="s">
        <v>30</v>
      </c>
      <c r="B11" s="61"/>
      <c r="C11" s="61"/>
      <c r="D11" s="61"/>
      <c r="E11" s="61"/>
      <c r="F11" s="61"/>
    </row>
    <row r="12" spans="1:6" x14ac:dyDescent="0.2">
      <c r="A12" s="47" t="s">
        <v>31</v>
      </c>
      <c r="B12" s="61"/>
      <c r="C12" s="61"/>
      <c r="D12" s="61"/>
      <c r="E12" s="61"/>
      <c r="F12" s="61"/>
    </row>
    <row r="13" spans="1:6" x14ac:dyDescent="0.2">
      <c r="A13" s="47" t="s">
        <v>32</v>
      </c>
      <c r="B13" s="61"/>
      <c r="C13" s="61"/>
      <c r="D13" s="61"/>
      <c r="E13" s="61"/>
      <c r="F13" s="61"/>
    </row>
    <row r="14" spans="1:6" x14ac:dyDescent="0.2">
      <c r="A14" s="56" t="s">
        <v>33</v>
      </c>
      <c r="B14" s="61"/>
      <c r="C14" s="61"/>
      <c r="D14" s="61"/>
      <c r="E14" s="61"/>
      <c r="F14" s="61"/>
    </row>
    <row r="15" spans="1:6" x14ac:dyDescent="0.2">
      <c r="A15" s="56" t="s">
        <v>99</v>
      </c>
      <c r="B15" s="61"/>
      <c r="C15" s="61"/>
      <c r="D15" s="61"/>
      <c r="E15" s="61"/>
      <c r="F15" s="61"/>
    </row>
    <row r="16" spans="1:6" x14ac:dyDescent="0.2">
      <c r="A16" s="56" t="s">
        <v>100</v>
      </c>
      <c r="B16" s="66"/>
      <c r="C16" s="66"/>
      <c r="D16" s="66"/>
      <c r="E16" s="66"/>
      <c r="F16" s="66"/>
    </row>
    <row r="17" spans="1:6" x14ac:dyDescent="0.2">
      <c r="A17" s="56" t="s">
        <v>101</v>
      </c>
      <c r="B17" s="66"/>
      <c r="C17" s="66"/>
      <c r="D17" s="66"/>
      <c r="E17" s="66"/>
      <c r="F17" s="66"/>
    </row>
    <row r="18" spans="1:6" x14ac:dyDescent="0.2">
      <c r="A18" s="56" t="s">
        <v>102</v>
      </c>
      <c r="B18" s="66"/>
      <c r="C18" s="66"/>
      <c r="D18" s="66"/>
      <c r="E18" s="66"/>
      <c r="F18" s="66"/>
    </row>
    <row r="19" spans="1:6" x14ac:dyDescent="0.2">
      <c r="A19" s="56" t="s">
        <v>103</v>
      </c>
      <c r="B19" s="66"/>
      <c r="C19" s="66"/>
      <c r="D19" s="66"/>
      <c r="E19" s="66"/>
      <c r="F19" s="66"/>
    </row>
    <row r="20" spans="1:6" x14ac:dyDescent="0.2">
      <c r="A20" s="56" t="s">
        <v>104</v>
      </c>
      <c r="B20" s="66"/>
      <c r="C20" s="66"/>
      <c r="D20" s="66"/>
      <c r="E20" s="66"/>
      <c r="F20" s="66"/>
    </row>
    <row r="21" spans="1:6" x14ac:dyDescent="0.2">
      <c r="A21" s="50" t="s">
        <v>105</v>
      </c>
      <c r="B21" s="67"/>
      <c r="C21" s="67"/>
      <c r="D21" s="67"/>
      <c r="E21" s="67"/>
      <c r="F21" s="67"/>
    </row>
    <row r="22" spans="1:6" x14ac:dyDescent="0.2">
      <c r="A22" s="6" t="s">
        <v>19</v>
      </c>
      <c r="B22" s="15">
        <f>SUM(B7:B21)</f>
        <v>0</v>
      </c>
      <c r="C22" s="34">
        <f>SUM(C7:C21)</f>
        <v>0</v>
      </c>
      <c r="D22" s="15">
        <f>SUM(D7:D21)</f>
        <v>0</v>
      </c>
      <c r="E22" s="15">
        <f>SUM(E7:E21)</f>
        <v>0</v>
      </c>
      <c r="F22" s="15">
        <f>SUM(F7:F21)</f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7" top="1.5" bottom="0.5" header="1" footer="0.3"/>
  <pageSetup orientation="landscape" r:id="rId1"/>
  <headerFooter>
    <oddHeader>&amp;C&amp;"Helv,Bold"VALLEY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6"/>
  <sheetViews>
    <sheetView zoomScaleNormal="100" zoomScaleSheetLayoutView="100" workbookViewId="0">
      <pane ySplit="6" topLeftCell="A7" activePane="bottomLeft" state="frozen"/>
      <selection activeCell="D32" sqref="D32"/>
      <selection pane="bottomLeft" activeCell="J7" sqref="J7:K21"/>
    </sheetView>
  </sheetViews>
  <sheetFormatPr defaultColWidth="9.140625" defaultRowHeight="12.75" x14ac:dyDescent="0.2"/>
  <cols>
    <col min="1" max="1" width="17.7109375" style="14" bestFit="1" customWidth="1"/>
    <col min="2" max="5" width="8.7109375" style="14" customWidth="1"/>
    <col min="6" max="9" width="8.7109375" style="28" customWidth="1"/>
    <col min="10" max="18" width="8.7109375" style="8" customWidth="1"/>
    <col min="19" max="16384" width="9.140625" style="8"/>
  </cols>
  <sheetData>
    <row r="1" spans="1:11" x14ac:dyDescent="0.2">
      <c r="A1" s="21"/>
      <c r="B1" s="78"/>
      <c r="C1" s="79"/>
      <c r="D1" s="79"/>
      <c r="E1" s="80"/>
      <c r="F1" s="87" t="s">
        <v>16</v>
      </c>
      <c r="G1" s="88"/>
      <c r="H1" s="88"/>
      <c r="I1" s="89"/>
      <c r="J1" s="87"/>
      <c r="K1" s="89"/>
    </row>
    <row r="2" spans="1:11" s="23" customFormat="1" x14ac:dyDescent="0.2">
      <c r="A2" s="22"/>
      <c r="B2" s="81" t="s">
        <v>16</v>
      </c>
      <c r="C2" s="82"/>
      <c r="D2" s="82"/>
      <c r="E2" s="83"/>
      <c r="F2" s="81" t="s">
        <v>18</v>
      </c>
      <c r="G2" s="82"/>
      <c r="H2" s="82"/>
      <c r="I2" s="83"/>
      <c r="J2" s="81" t="s">
        <v>45</v>
      </c>
      <c r="K2" s="83"/>
    </row>
    <row r="3" spans="1:11" s="23" customFormat="1" x14ac:dyDescent="0.2">
      <c r="A3" s="24"/>
      <c r="B3" s="84" t="s">
        <v>17</v>
      </c>
      <c r="C3" s="85"/>
      <c r="D3" s="85"/>
      <c r="E3" s="86"/>
      <c r="F3" s="84" t="s">
        <v>34</v>
      </c>
      <c r="G3" s="85"/>
      <c r="H3" s="85"/>
      <c r="I3" s="86"/>
      <c r="J3" s="81" t="s">
        <v>46</v>
      </c>
      <c r="K3" s="97"/>
    </row>
    <row r="4" spans="1:11" ht="12.75" customHeight="1" x14ac:dyDescent="0.2">
      <c r="A4" s="25"/>
      <c r="B4" s="1" t="s">
        <v>41</v>
      </c>
      <c r="C4" s="1" t="s">
        <v>1</v>
      </c>
      <c r="D4" s="1" t="s">
        <v>2</v>
      </c>
      <c r="E4" s="1" t="s">
        <v>22</v>
      </c>
      <c r="F4" s="1" t="s">
        <v>42</v>
      </c>
      <c r="G4" s="1" t="s">
        <v>2</v>
      </c>
      <c r="H4" s="1" t="s">
        <v>49</v>
      </c>
      <c r="I4" s="1" t="s">
        <v>1</v>
      </c>
      <c r="J4" s="84" t="s">
        <v>75</v>
      </c>
      <c r="K4" s="86"/>
    </row>
    <row r="5" spans="1:11" s="9" customFormat="1" ht="73.5" customHeight="1" thickBot="1" x14ac:dyDescent="0.25">
      <c r="A5" s="26" t="s">
        <v>6</v>
      </c>
      <c r="B5" s="5" t="s">
        <v>69</v>
      </c>
      <c r="C5" s="5" t="s">
        <v>70</v>
      </c>
      <c r="D5" s="5" t="s">
        <v>71</v>
      </c>
      <c r="E5" s="5" t="s">
        <v>23</v>
      </c>
      <c r="F5" s="5" t="s">
        <v>72</v>
      </c>
      <c r="G5" s="5" t="s">
        <v>73</v>
      </c>
      <c r="H5" s="5" t="s">
        <v>98</v>
      </c>
      <c r="I5" s="5" t="s">
        <v>74</v>
      </c>
      <c r="J5" s="4" t="s">
        <v>47</v>
      </c>
      <c r="K5" s="4" t="s">
        <v>48</v>
      </c>
    </row>
    <row r="6" spans="1:11" s="13" customFormat="1" ht="13.5" thickBot="1" x14ac:dyDescent="0.25">
      <c r="A6" s="10"/>
      <c r="B6" s="31"/>
      <c r="C6" s="31"/>
      <c r="D6" s="31"/>
      <c r="E6" s="31"/>
      <c r="F6" s="11"/>
      <c r="G6" s="11"/>
      <c r="H6" s="11"/>
      <c r="I6" s="11"/>
      <c r="J6" s="11"/>
      <c r="K6" s="12"/>
    </row>
    <row r="7" spans="1:11" s="13" customFormat="1" x14ac:dyDescent="0.2">
      <c r="A7" s="46" t="s">
        <v>26</v>
      </c>
      <c r="B7" s="60">
        <v>8</v>
      </c>
      <c r="C7" s="60">
        <v>26</v>
      </c>
      <c r="D7" s="60">
        <v>133</v>
      </c>
      <c r="E7" s="60">
        <v>2</v>
      </c>
      <c r="F7" s="60">
        <v>4</v>
      </c>
      <c r="G7" s="60">
        <v>138</v>
      </c>
      <c r="H7" s="60"/>
      <c r="I7" s="60">
        <v>25</v>
      </c>
      <c r="J7" s="52">
        <v>102</v>
      </c>
      <c r="K7" s="17">
        <v>64</v>
      </c>
    </row>
    <row r="8" spans="1:11" s="13" customFormat="1" x14ac:dyDescent="0.2">
      <c r="A8" s="47" t="s">
        <v>27</v>
      </c>
      <c r="B8" s="61">
        <v>3</v>
      </c>
      <c r="C8" s="61">
        <v>50</v>
      </c>
      <c r="D8" s="61">
        <v>180</v>
      </c>
      <c r="E8" s="61">
        <v>1</v>
      </c>
      <c r="F8" s="61">
        <v>9</v>
      </c>
      <c r="G8" s="61">
        <v>178</v>
      </c>
      <c r="H8" s="61"/>
      <c r="I8" s="61">
        <v>38</v>
      </c>
      <c r="J8" s="53">
        <v>144</v>
      </c>
      <c r="K8" s="20">
        <v>68</v>
      </c>
    </row>
    <row r="9" spans="1:11" s="13" customFormat="1" x14ac:dyDescent="0.2">
      <c r="A9" s="47" t="s">
        <v>28</v>
      </c>
      <c r="B9" s="61"/>
      <c r="C9" s="61">
        <v>17</v>
      </c>
      <c r="D9" s="61">
        <v>30</v>
      </c>
      <c r="E9" s="61"/>
      <c r="F9" s="61">
        <v>6</v>
      </c>
      <c r="G9" s="61">
        <v>32</v>
      </c>
      <c r="H9" s="61"/>
      <c r="I9" s="61">
        <v>10</v>
      </c>
      <c r="J9" s="53">
        <v>25</v>
      </c>
      <c r="K9" s="20">
        <v>14</v>
      </c>
    </row>
    <row r="10" spans="1:11" s="13" customFormat="1" x14ac:dyDescent="0.2">
      <c r="A10" s="47" t="s">
        <v>29</v>
      </c>
      <c r="B10" s="61">
        <v>22</v>
      </c>
      <c r="C10" s="61">
        <v>207</v>
      </c>
      <c r="D10" s="61">
        <v>315</v>
      </c>
      <c r="E10" s="61">
        <v>4</v>
      </c>
      <c r="F10" s="61">
        <v>32</v>
      </c>
      <c r="G10" s="61">
        <v>330</v>
      </c>
      <c r="H10" s="61"/>
      <c r="I10" s="61">
        <v>178</v>
      </c>
      <c r="J10" s="53">
        <v>304</v>
      </c>
      <c r="K10" s="20">
        <v>192</v>
      </c>
    </row>
    <row r="11" spans="1:11" s="13" customFormat="1" x14ac:dyDescent="0.2">
      <c r="A11" s="47" t="s">
        <v>30</v>
      </c>
      <c r="B11" s="61">
        <v>9</v>
      </c>
      <c r="C11" s="61">
        <v>80</v>
      </c>
      <c r="D11" s="61">
        <v>180</v>
      </c>
      <c r="E11" s="61">
        <v>1</v>
      </c>
      <c r="F11" s="61">
        <v>15</v>
      </c>
      <c r="G11" s="61">
        <v>182</v>
      </c>
      <c r="H11" s="61"/>
      <c r="I11" s="61">
        <v>67</v>
      </c>
      <c r="J11" s="53">
        <v>149</v>
      </c>
      <c r="K11" s="20">
        <v>87</v>
      </c>
    </row>
    <row r="12" spans="1:11" s="13" customFormat="1" x14ac:dyDescent="0.2">
      <c r="A12" s="47" t="s">
        <v>31</v>
      </c>
      <c r="B12" s="61">
        <v>20</v>
      </c>
      <c r="C12" s="61">
        <v>174</v>
      </c>
      <c r="D12" s="61">
        <v>633</v>
      </c>
      <c r="E12" s="61">
        <v>9</v>
      </c>
      <c r="F12" s="61">
        <v>27</v>
      </c>
      <c r="G12" s="61">
        <v>643</v>
      </c>
      <c r="H12" s="61"/>
      <c r="I12" s="61">
        <v>150</v>
      </c>
      <c r="J12" s="53">
        <v>6</v>
      </c>
      <c r="K12" s="20">
        <v>4</v>
      </c>
    </row>
    <row r="13" spans="1:11" s="13" customFormat="1" x14ac:dyDescent="0.2">
      <c r="A13" s="47" t="s">
        <v>32</v>
      </c>
      <c r="B13" s="66">
        <v>7</v>
      </c>
      <c r="C13" s="66">
        <v>30</v>
      </c>
      <c r="D13" s="66">
        <v>175</v>
      </c>
      <c r="E13" s="66">
        <v>3</v>
      </c>
      <c r="F13" s="66">
        <v>4</v>
      </c>
      <c r="G13" s="66">
        <v>178</v>
      </c>
      <c r="H13" s="66"/>
      <c r="I13" s="66">
        <v>31</v>
      </c>
      <c r="J13" s="53">
        <v>120</v>
      </c>
      <c r="K13" s="20">
        <v>71</v>
      </c>
    </row>
    <row r="14" spans="1:11" s="13" customFormat="1" x14ac:dyDescent="0.2">
      <c r="A14" s="56" t="s">
        <v>33</v>
      </c>
      <c r="B14" s="66"/>
      <c r="C14" s="66">
        <v>11</v>
      </c>
      <c r="D14" s="66">
        <v>39</v>
      </c>
      <c r="E14" s="66"/>
      <c r="F14" s="66">
        <v>1</v>
      </c>
      <c r="G14" s="66">
        <v>38</v>
      </c>
      <c r="H14" s="66"/>
      <c r="I14" s="66">
        <v>11</v>
      </c>
      <c r="J14" s="53">
        <v>23</v>
      </c>
      <c r="K14" s="20">
        <v>26</v>
      </c>
    </row>
    <row r="15" spans="1:11" s="13" customFormat="1" x14ac:dyDescent="0.2">
      <c r="A15" s="56" t="s">
        <v>99</v>
      </c>
      <c r="B15" s="66">
        <v>5</v>
      </c>
      <c r="C15" s="66">
        <v>74</v>
      </c>
      <c r="D15" s="66">
        <v>196</v>
      </c>
      <c r="E15" s="66"/>
      <c r="F15" s="66">
        <v>4</v>
      </c>
      <c r="G15" s="66">
        <v>198</v>
      </c>
      <c r="H15" s="66"/>
      <c r="I15" s="66">
        <v>73</v>
      </c>
      <c r="J15" s="53">
        <v>174</v>
      </c>
      <c r="K15" s="20">
        <v>88</v>
      </c>
    </row>
    <row r="16" spans="1:11" s="13" customFormat="1" x14ac:dyDescent="0.2">
      <c r="A16" s="56" t="s">
        <v>100</v>
      </c>
      <c r="B16" s="68">
        <v>11</v>
      </c>
      <c r="C16" s="68">
        <v>134</v>
      </c>
      <c r="D16" s="68">
        <v>198</v>
      </c>
      <c r="E16" s="68"/>
      <c r="F16" s="68">
        <v>8</v>
      </c>
      <c r="G16" s="68">
        <v>203</v>
      </c>
      <c r="H16" s="68"/>
      <c r="I16" s="68">
        <v>130</v>
      </c>
      <c r="J16" s="70">
        <v>222</v>
      </c>
      <c r="K16" s="71">
        <v>108</v>
      </c>
    </row>
    <row r="17" spans="1:11" s="13" customFormat="1" x14ac:dyDescent="0.2">
      <c r="A17" s="56" t="s">
        <v>101</v>
      </c>
      <c r="B17" s="68"/>
      <c r="C17" s="68">
        <v>21</v>
      </c>
      <c r="D17" s="68">
        <v>18</v>
      </c>
      <c r="E17" s="68"/>
      <c r="F17" s="68"/>
      <c r="G17" s="68">
        <v>19</v>
      </c>
      <c r="H17" s="68"/>
      <c r="I17" s="68">
        <v>20</v>
      </c>
      <c r="J17" s="70">
        <v>20</v>
      </c>
      <c r="K17" s="71">
        <v>14</v>
      </c>
    </row>
    <row r="18" spans="1:11" s="13" customFormat="1" x14ac:dyDescent="0.2">
      <c r="A18" s="56" t="s">
        <v>102</v>
      </c>
      <c r="B18" s="68">
        <v>22</v>
      </c>
      <c r="C18" s="68">
        <v>946</v>
      </c>
      <c r="D18" s="68">
        <v>498</v>
      </c>
      <c r="E18" s="68">
        <v>3</v>
      </c>
      <c r="F18" s="68">
        <v>43</v>
      </c>
      <c r="G18" s="68">
        <v>508</v>
      </c>
      <c r="H18" s="68"/>
      <c r="I18" s="68">
        <v>897</v>
      </c>
      <c r="J18" s="70">
        <v>901</v>
      </c>
      <c r="K18" s="71">
        <v>463</v>
      </c>
    </row>
    <row r="19" spans="1:11" s="13" customFormat="1" x14ac:dyDescent="0.2">
      <c r="A19" s="56" t="s">
        <v>103</v>
      </c>
      <c r="B19" s="68">
        <v>19</v>
      </c>
      <c r="C19" s="68">
        <v>416</v>
      </c>
      <c r="D19" s="68">
        <v>328</v>
      </c>
      <c r="E19" s="68">
        <v>5</v>
      </c>
      <c r="F19" s="68">
        <v>23</v>
      </c>
      <c r="G19" s="68">
        <v>330</v>
      </c>
      <c r="H19" s="68"/>
      <c r="I19" s="68">
        <v>406</v>
      </c>
      <c r="J19" s="70">
        <v>465</v>
      </c>
      <c r="K19" s="71">
        <v>263</v>
      </c>
    </row>
    <row r="20" spans="1:11" s="13" customFormat="1" x14ac:dyDescent="0.2">
      <c r="A20" s="48" t="s">
        <v>104</v>
      </c>
      <c r="B20" s="68">
        <v>18</v>
      </c>
      <c r="C20" s="68">
        <v>675</v>
      </c>
      <c r="D20" s="68">
        <v>631</v>
      </c>
      <c r="E20" s="68">
        <v>5</v>
      </c>
      <c r="F20" s="68">
        <v>26</v>
      </c>
      <c r="G20" s="68">
        <v>652</v>
      </c>
      <c r="H20" s="68"/>
      <c r="I20" s="68">
        <v>630</v>
      </c>
      <c r="J20" s="70">
        <v>815</v>
      </c>
      <c r="K20" s="71">
        <v>432</v>
      </c>
    </row>
    <row r="21" spans="1:11" s="13" customFormat="1" x14ac:dyDescent="0.2">
      <c r="A21" s="49" t="s">
        <v>105</v>
      </c>
      <c r="B21" s="67">
        <v>11</v>
      </c>
      <c r="C21" s="67">
        <v>123</v>
      </c>
      <c r="D21" s="67">
        <v>308</v>
      </c>
      <c r="E21" s="67">
        <v>2</v>
      </c>
      <c r="F21" s="67">
        <v>15</v>
      </c>
      <c r="G21" s="67">
        <v>305</v>
      </c>
      <c r="H21" s="67"/>
      <c r="I21" s="67">
        <v>111</v>
      </c>
      <c r="J21" s="54">
        <v>284</v>
      </c>
      <c r="K21" s="72">
        <v>122</v>
      </c>
    </row>
    <row r="22" spans="1:11" s="13" customFormat="1" x14ac:dyDescent="0.2">
      <c r="A22" s="6" t="s">
        <v>19</v>
      </c>
      <c r="B22" s="41">
        <f t="shared" ref="B22:K22" si="0">SUM(B7:B21)</f>
        <v>155</v>
      </c>
      <c r="C22" s="41">
        <f t="shared" si="0"/>
        <v>2984</v>
      </c>
      <c r="D22" s="41">
        <f t="shared" si="0"/>
        <v>3862</v>
      </c>
      <c r="E22" s="41">
        <f t="shared" si="0"/>
        <v>35</v>
      </c>
      <c r="F22" s="41">
        <f t="shared" si="0"/>
        <v>217</v>
      </c>
      <c r="G22" s="41">
        <f t="shared" si="0"/>
        <v>3934</v>
      </c>
      <c r="H22" s="41">
        <f t="shared" si="0"/>
        <v>0</v>
      </c>
      <c r="I22" s="41">
        <f t="shared" si="0"/>
        <v>2777</v>
      </c>
      <c r="J22" s="15">
        <f t="shared" si="0"/>
        <v>3754</v>
      </c>
      <c r="K22" s="15">
        <f t="shared" si="0"/>
        <v>2016</v>
      </c>
    </row>
    <row r="23" spans="1:11" s="13" customFormat="1" x14ac:dyDescent="0.2">
      <c r="A23" s="8"/>
      <c r="B23" s="14"/>
      <c r="C23" s="14"/>
      <c r="D23" s="14"/>
      <c r="E23" s="14"/>
      <c r="F23" s="28"/>
      <c r="G23" s="28"/>
      <c r="H23" s="28"/>
      <c r="I23" s="28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8"/>
      <c r="G24" s="28"/>
      <c r="H24" s="28"/>
      <c r="I24" s="28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8"/>
      <c r="G25" s="28"/>
      <c r="H25" s="28"/>
      <c r="I25" s="28"/>
      <c r="K25" s="8"/>
    </row>
    <row r="26" spans="1:11" s="13" customFormat="1" x14ac:dyDescent="0.2">
      <c r="A26" s="14"/>
      <c r="B26" s="14"/>
      <c r="C26" s="14"/>
      <c r="D26" s="74"/>
      <c r="E26" s="14"/>
      <c r="F26" s="28"/>
      <c r="G26" s="75"/>
      <c r="H26" s="28"/>
      <c r="I26" s="28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8"/>
      <c r="G27" s="28"/>
      <c r="H27" s="28"/>
      <c r="I27" s="28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8"/>
      <c r="G28" s="28"/>
      <c r="H28" s="28"/>
      <c r="I28" s="28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8"/>
      <c r="G29" s="28"/>
      <c r="H29" s="28"/>
      <c r="I29" s="28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8"/>
      <c r="G30" s="28"/>
      <c r="H30" s="28"/>
      <c r="I30" s="28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8"/>
      <c r="G31" s="28"/>
      <c r="H31" s="28"/>
      <c r="I31" s="28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8"/>
      <c r="G32" s="28"/>
      <c r="H32" s="28"/>
      <c r="I32" s="28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8"/>
      <c r="G33" s="28"/>
      <c r="H33" s="28"/>
      <c r="I33" s="28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8"/>
      <c r="G34" s="28"/>
      <c r="H34" s="28"/>
      <c r="I34" s="28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8"/>
      <c r="G35" s="28"/>
      <c r="H35" s="28"/>
      <c r="I35" s="28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8"/>
      <c r="G36" s="28"/>
      <c r="H36" s="28"/>
      <c r="I36" s="28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8"/>
      <c r="G37" s="28"/>
      <c r="H37" s="28"/>
      <c r="I37" s="28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8"/>
      <c r="G38" s="28"/>
      <c r="H38" s="28"/>
      <c r="I38" s="28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8"/>
      <c r="G39" s="28"/>
      <c r="H39" s="28"/>
      <c r="I39" s="28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8"/>
      <c r="G40" s="28"/>
      <c r="H40" s="28"/>
      <c r="I40" s="28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8"/>
      <c r="G41" s="28"/>
      <c r="H41" s="28"/>
      <c r="I41" s="28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8"/>
      <c r="G42" s="28"/>
      <c r="H42" s="28"/>
      <c r="I42" s="28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8"/>
      <c r="G43" s="28"/>
      <c r="H43" s="28"/>
      <c r="I43" s="28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8"/>
      <c r="G44" s="28"/>
      <c r="H44" s="28"/>
      <c r="I44" s="28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8"/>
      <c r="G45" s="28"/>
      <c r="H45" s="28"/>
      <c r="I45" s="28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8"/>
      <c r="G46" s="28"/>
      <c r="H46" s="28"/>
      <c r="I46" s="28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8"/>
      <c r="G47" s="28"/>
      <c r="H47" s="28"/>
      <c r="I47" s="28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8"/>
      <c r="G48" s="28"/>
      <c r="H48" s="28"/>
      <c r="I48" s="28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8"/>
      <c r="G49" s="28"/>
      <c r="H49" s="28"/>
      <c r="I49" s="28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8"/>
      <c r="G50" s="28"/>
      <c r="H50" s="28"/>
      <c r="I50" s="28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8"/>
      <c r="G51" s="28"/>
      <c r="H51" s="28"/>
      <c r="I51" s="28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8"/>
      <c r="G52" s="28"/>
      <c r="H52" s="28"/>
      <c r="I52" s="28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8"/>
      <c r="G53" s="28"/>
      <c r="H53" s="28"/>
      <c r="I53" s="28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8"/>
      <c r="G54" s="28"/>
      <c r="H54" s="28"/>
      <c r="I54" s="28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8"/>
      <c r="G55" s="28"/>
      <c r="H55" s="28"/>
      <c r="I55" s="28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8"/>
      <c r="G56" s="28"/>
      <c r="H56" s="28"/>
      <c r="I56" s="28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8"/>
      <c r="G57" s="28"/>
      <c r="H57" s="28"/>
      <c r="I57" s="28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8"/>
      <c r="G58" s="28"/>
      <c r="H58" s="28"/>
      <c r="I58" s="28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8"/>
      <c r="G59" s="28"/>
      <c r="H59" s="28"/>
      <c r="I59" s="28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8"/>
      <c r="G60" s="28"/>
      <c r="H60" s="28"/>
      <c r="I60" s="28"/>
      <c r="J60" s="8"/>
      <c r="K60" s="8"/>
    </row>
    <row r="61" spans="1:11" s="13" customFormat="1" x14ac:dyDescent="0.2">
      <c r="A61" s="14"/>
      <c r="B61" s="14"/>
      <c r="C61" s="14"/>
      <c r="D61" s="14"/>
      <c r="E61" s="14"/>
      <c r="F61" s="28"/>
      <c r="G61" s="28"/>
      <c r="H61" s="28"/>
      <c r="I61" s="28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8"/>
      <c r="G62" s="28"/>
      <c r="H62" s="28"/>
      <c r="I62" s="28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8"/>
      <c r="G63" s="28"/>
      <c r="H63" s="28"/>
      <c r="I63" s="28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8"/>
      <c r="G64" s="28"/>
      <c r="H64" s="28"/>
      <c r="I64" s="28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8"/>
      <c r="G65" s="28"/>
      <c r="H65" s="28"/>
      <c r="I65" s="28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8"/>
      <c r="G66" s="28"/>
      <c r="H66" s="28"/>
      <c r="I66" s="28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8"/>
      <c r="G67" s="28"/>
      <c r="H67" s="28"/>
      <c r="I67" s="28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8"/>
      <c r="G68" s="28"/>
      <c r="H68" s="28"/>
      <c r="I68" s="28"/>
      <c r="J68" s="8"/>
      <c r="K68" s="8"/>
    </row>
    <row r="69" spans="1:11" s="13" customFormat="1" x14ac:dyDescent="0.2">
      <c r="A69" s="14"/>
      <c r="B69" s="14"/>
      <c r="C69" s="14"/>
      <c r="D69" s="14"/>
      <c r="E69" s="14"/>
      <c r="F69" s="28"/>
      <c r="G69" s="28"/>
      <c r="H69" s="28"/>
      <c r="I69" s="28"/>
      <c r="J69" s="8"/>
      <c r="K69" s="8"/>
    </row>
    <row r="70" spans="1:11" s="13" customFormat="1" ht="14.45" customHeight="1" x14ac:dyDescent="0.2">
      <c r="A70" s="14"/>
      <c r="B70" s="14"/>
      <c r="C70" s="14"/>
      <c r="D70" s="14"/>
      <c r="E70" s="14"/>
      <c r="F70" s="28"/>
      <c r="G70" s="28"/>
      <c r="H70" s="28"/>
      <c r="I70" s="28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8"/>
      <c r="G71" s="28"/>
      <c r="H71" s="28"/>
      <c r="I71" s="28"/>
      <c r="J71" s="8"/>
      <c r="K71" s="8"/>
    </row>
    <row r="72" spans="1:11" s="27" customFormat="1" x14ac:dyDescent="0.2">
      <c r="A72" s="14"/>
      <c r="B72" s="14"/>
      <c r="C72" s="14"/>
      <c r="D72" s="14"/>
      <c r="E72" s="14"/>
      <c r="F72" s="28"/>
      <c r="G72" s="28"/>
      <c r="H72" s="28"/>
      <c r="I72" s="28"/>
      <c r="J72" s="8"/>
      <c r="K72" s="8"/>
    </row>
    <row r="73" spans="1:11" s="27" customFormat="1" x14ac:dyDescent="0.2">
      <c r="A73" s="14"/>
      <c r="B73" s="14"/>
      <c r="C73" s="14"/>
      <c r="D73" s="14"/>
      <c r="E73" s="14"/>
      <c r="F73" s="28"/>
      <c r="G73" s="28"/>
      <c r="H73" s="28"/>
      <c r="I73" s="28"/>
      <c r="J73" s="8"/>
      <c r="K73" s="8"/>
    </row>
    <row r="74" spans="1:11" s="13" customFormat="1" x14ac:dyDescent="0.2">
      <c r="A74" s="14"/>
      <c r="B74" s="14"/>
      <c r="C74" s="14"/>
      <c r="D74" s="14"/>
      <c r="E74" s="14"/>
      <c r="F74" s="28"/>
      <c r="G74" s="28"/>
      <c r="H74" s="28"/>
      <c r="I74" s="28"/>
      <c r="J74" s="8"/>
      <c r="K74" s="8"/>
    </row>
    <row r="75" spans="1:11" s="13" customFormat="1" x14ac:dyDescent="0.2">
      <c r="A75" s="14"/>
      <c r="B75" s="14"/>
      <c r="C75" s="14"/>
      <c r="D75" s="14"/>
      <c r="E75" s="14"/>
      <c r="F75" s="28"/>
      <c r="G75" s="28"/>
      <c r="H75" s="28"/>
      <c r="I75" s="28"/>
      <c r="J75" s="8"/>
      <c r="K75" s="8"/>
    </row>
    <row r="76" spans="1:11" s="13" customFormat="1" x14ac:dyDescent="0.2">
      <c r="A76" s="14"/>
      <c r="B76" s="14"/>
      <c r="C76" s="14"/>
      <c r="D76" s="14"/>
      <c r="E76" s="14"/>
      <c r="F76" s="28"/>
      <c r="G76" s="28"/>
      <c r="H76" s="28"/>
      <c r="I76" s="28"/>
      <c r="J76" s="8"/>
      <c r="K76" s="8"/>
    </row>
    <row r="77" spans="1:11" s="13" customFormat="1" x14ac:dyDescent="0.2">
      <c r="A77" s="14"/>
      <c r="B77" s="14"/>
      <c r="C77" s="14"/>
      <c r="D77" s="14"/>
      <c r="E77" s="14"/>
      <c r="F77" s="28"/>
      <c r="G77" s="28"/>
      <c r="H77" s="28"/>
      <c r="I77" s="28"/>
      <c r="J77" s="8"/>
      <c r="K77" s="8"/>
    </row>
    <row r="78" spans="1:11" s="13" customFormat="1" x14ac:dyDescent="0.2">
      <c r="A78" s="14"/>
      <c r="B78" s="14"/>
      <c r="C78" s="14"/>
      <c r="D78" s="14"/>
      <c r="E78" s="14"/>
      <c r="F78" s="28"/>
      <c r="G78" s="28"/>
      <c r="H78" s="28"/>
      <c r="I78" s="28"/>
      <c r="J78" s="8"/>
      <c r="K78" s="8"/>
    </row>
    <row r="79" spans="1:11" s="13" customFormat="1" x14ac:dyDescent="0.2">
      <c r="A79" s="14"/>
      <c r="B79" s="14"/>
      <c r="C79" s="14"/>
      <c r="D79" s="14"/>
      <c r="E79" s="14"/>
      <c r="F79" s="28"/>
      <c r="G79" s="28"/>
      <c r="H79" s="28"/>
      <c r="I79" s="28"/>
      <c r="J79" s="8"/>
      <c r="K79" s="8"/>
    </row>
    <row r="80" spans="1:11" s="13" customFormat="1" x14ac:dyDescent="0.2">
      <c r="A80" s="14"/>
      <c r="B80" s="14"/>
      <c r="C80" s="14"/>
      <c r="D80" s="14"/>
      <c r="E80" s="14"/>
      <c r="F80" s="28"/>
      <c r="G80" s="28"/>
      <c r="H80" s="28"/>
      <c r="I80" s="28"/>
      <c r="J80" s="8"/>
      <c r="K80" s="8"/>
    </row>
    <row r="81" spans="1:11" s="13" customFormat="1" ht="14.45" customHeight="1" x14ac:dyDescent="0.2">
      <c r="A81" s="14"/>
      <c r="B81" s="14"/>
      <c r="C81" s="14"/>
      <c r="D81" s="14"/>
      <c r="E81" s="14"/>
      <c r="F81" s="28"/>
      <c r="G81" s="28"/>
      <c r="H81" s="28"/>
      <c r="I81" s="28"/>
      <c r="J81" s="8"/>
      <c r="K81" s="8"/>
    </row>
    <row r="82" spans="1:11" s="13" customFormat="1" x14ac:dyDescent="0.2">
      <c r="A82" s="14"/>
      <c r="B82" s="14"/>
      <c r="C82" s="14"/>
      <c r="D82" s="14"/>
      <c r="E82" s="14"/>
      <c r="F82" s="28"/>
      <c r="G82" s="28"/>
      <c r="H82" s="28"/>
      <c r="I82" s="28"/>
      <c r="J82" s="8"/>
      <c r="K82" s="8"/>
    </row>
    <row r="83" spans="1:11" s="27" customFormat="1" x14ac:dyDescent="0.2">
      <c r="A83" s="14"/>
      <c r="B83" s="14"/>
      <c r="C83" s="14"/>
      <c r="D83" s="14"/>
      <c r="E83" s="14"/>
      <c r="F83" s="28"/>
      <c r="G83" s="28"/>
      <c r="H83" s="28"/>
      <c r="I83" s="28"/>
      <c r="J83" s="8"/>
      <c r="K83" s="8"/>
    </row>
    <row r="84" spans="1:11" s="27" customFormat="1" x14ac:dyDescent="0.2">
      <c r="A84" s="14"/>
      <c r="B84" s="14"/>
      <c r="C84" s="14"/>
      <c r="D84" s="14"/>
      <c r="E84" s="14"/>
      <c r="F84" s="28"/>
      <c r="G84" s="28"/>
      <c r="H84" s="28"/>
      <c r="I84" s="28"/>
      <c r="J84" s="8"/>
      <c r="K84" s="8"/>
    </row>
    <row r="85" spans="1:11" s="27" customFormat="1" x14ac:dyDescent="0.2">
      <c r="A85" s="14"/>
      <c r="B85" s="14"/>
      <c r="C85" s="14"/>
      <c r="D85" s="14"/>
      <c r="E85" s="14"/>
      <c r="F85" s="28"/>
      <c r="G85" s="28"/>
      <c r="H85" s="28"/>
      <c r="I85" s="28"/>
      <c r="J85" s="8"/>
      <c r="K85" s="8"/>
    </row>
    <row r="86" spans="1:11" s="27" customFormat="1" x14ac:dyDescent="0.2">
      <c r="A86" s="14"/>
      <c r="B86" s="14"/>
      <c r="C86" s="14"/>
      <c r="D86" s="14"/>
      <c r="E86" s="14"/>
      <c r="F86" s="28"/>
      <c r="G86" s="28"/>
      <c r="H86" s="28"/>
      <c r="I86" s="28"/>
      <c r="J86" s="8"/>
      <c r="K86" s="8"/>
    </row>
  </sheetData>
  <sheetProtection selectLockedCells="1"/>
  <mergeCells count="10">
    <mergeCell ref="J1:K1"/>
    <mergeCell ref="J2:K2"/>
    <mergeCell ref="J3:K3"/>
    <mergeCell ref="J4:K4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7" top="1.5" bottom="0.5" header="1" footer="0.3"/>
  <pageSetup orientation="landscape" horizontalDpi="4294967295" verticalDpi="4294967295" r:id="rId1"/>
  <headerFooter>
    <oddHeader>&amp;C&amp;"Helv,Bold"VALLEY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6"/>
  <sheetViews>
    <sheetView tabSelected="1" zoomScaleNormal="100" zoomScaleSheetLayoutView="100" workbookViewId="0">
      <pane ySplit="6" topLeftCell="A7" activePane="bottomLeft" state="frozen"/>
      <selection activeCell="D32" sqref="D32"/>
      <selection pane="bottomLeft" activeCell="F22" sqref="F22"/>
    </sheetView>
  </sheetViews>
  <sheetFormatPr defaultColWidth="9.140625" defaultRowHeight="12.75" x14ac:dyDescent="0.2"/>
  <cols>
    <col min="1" max="1" width="17.7109375" style="14" bestFit="1" customWidth="1"/>
    <col min="2" max="14" width="8.7109375" style="8" customWidth="1"/>
    <col min="15" max="16384" width="9.140625" style="8"/>
  </cols>
  <sheetData>
    <row r="1" spans="1:6" x14ac:dyDescent="0.2">
      <c r="A1" s="21"/>
      <c r="B1" s="78"/>
      <c r="C1" s="79"/>
      <c r="D1" s="79"/>
      <c r="E1" s="79"/>
      <c r="F1" s="80"/>
    </row>
    <row r="2" spans="1:6" x14ac:dyDescent="0.2">
      <c r="A2" s="33"/>
      <c r="B2" s="82" t="s">
        <v>4</v>
      </c>
      <c r="C2" s="82"/>
      <c r="D2" s="82"/>
      <c r="E2" s="82"/>
      <c r="F2" s="83"/>
    </row>
    <row r="3" spans="1:6" x14ac:dyDescent="0.2">
      <c r="A3" s="22"/>
      <c r="B3" s="82" t="s">
        <v>5</v>
      </c>
      <c r="C3" s="82"/>
      <c r="D3" s="82"/>
      <c r="E3" s="82"/>
      <c r="F3" s="83"/>
    </row>
    <row r="4" spans="1:6" x14ac:dyDescent="0.2">
      <c r="A4" s="33"/>
      <c r="B4" s="98"/>
      <c r="C4" s="99"/>
      <c r="D4" s="99"/>
      <c r="E4" s="99"/>
      <c r="F4" s="100"/>
    </row>
    <row r="5" spans="1:6" ht="71.25" customHeight="1" thickBot="1" x14ac:dyDescent="0.25">
      <c r="A5" s="26" t="s">
        <v>6</v>
      </c>
      <c r="B5" s="59" t="s">
        <v>9</v>
      </c>
      <c r="C5" s="5" t="s">
        <v>10</v>
      </c>
      <c r="D5" s="5" t="s">
        <v>13</v>
      </c>
      <c r="E5" s="5" t="s">
        <v>14</v>
      </c>
      <c r="F5" s="3" t="s">
        <v>11</v>
      </c>
    </row>
    <row r="6" spans="1:6" ht="13.5" thickBot="1" x14ac:dyDescent="0.25">
      <c r="A6" s="10"/>
      <c r="B6" s="11"/>
      <c r="C6" s="11"/>
      <c r="D6" s="11"/>
      <c r="E6" s="11"/>
      <c r="F6" s="12"/>
    </row>
    <row r="7" spans="1:6" x14ac:dyDescent="0.2">
      <c r="A7" s="55" t="s">
        <v>26</v>
      </c>
      <c r="B7" s="42">
        <v>497</v>
      </c>
      <c r="C7" s="17">
        <v>24</v>
      </c>
      <c r="D7" s="36">
        <f>IF(B7&lt;&gt;0,C7+B7,"")</f>
        <v>521</v>
      </c>
      <c r="E7" s="76">
        <f>171+274+6</f>
        <v>451</v>
      </c>
      <c r="F7" s="18">
        <f>IF(E7&lt;&gt;0,E7/D7,"")</f>
        <v>0.86564299424184266</v>
      </c>
    </row>
    <row r="8" spans="1:6" x14ac:dyDescent="0.2">
      <c r="A8" s="56" t="s">
        <v>27</v>
      </c>
      <c r="B8" s="43">
        <v>730</v>
      </c>
      <c r="C8" s="20">
        <v>45</v>
      </c>
      <c r="D8" s="40">
        <f t="shared" ref="D8:D14" si="0">IF(B8&lt;&gt;0,C8+B8,"")</f>
        <v>775</v>
      </c>
      <c r="E8" s="77">
        <f>242+353+3</f>
        <v>598</v>
      </c>
      <c r="F8" s="18">
        <f t="shared" ref="F8:F9" si="1">IF(E8&lt;&gt;0,E8/D8,"")</f>
        <v>0.77161290322580645</v>
      </c>
    </row>
    <row r="9" spans="1:6" x14ac:dyDescent="0.2">
      <c r="A9" s="56" t="s">
        <v>28</v>
      </c>
      <c r="B9" s="43">
        <v>110</v>
      </c>
      <c r="C9" s="20">
        <v>17</v>
      </c>
      <c r="D9" s="40">
        <f t="shared" si="0"/>
        <v>127</v>
      </c>
      <c r="E9" s="77">
        <f>48+38+4</f>
        <v>90</v>
      </c>
      <c r="F9" s="18">
        <f t="shared" si="1"/>
        <v>0.70866141732283461</v>
      </c>
    </row>
    <row r="10" spans="1:6" x14ac:dyDescent="0.2">
      <c r="A10" s="56" t="s">
        <v>29</v>
      </c>
      <c r="B10" s="43">
        <v>2410</v>
      </c>
      <c r="C10" s="20">
        <v>107</v>
      </c>
      <c r="D10" s="37">
        <f t="shared" si="0"/>
        <v>2517</v>
      </c>
      <c r="E10" s="77">
        <f>561+1470+15+5</f>
        <v>2051</v>
      </c>
      <c r="F10" s="18">
        <f t="shared" ref="F10:F15" si="2">IF(E10&lt;&gt;0,E10/D10,"")</f>
        <v>0.81485895907826777</v>
      </c>
    </row>
    <row r="11" spans="1:6" x14ac:dyDescent="0.2">
      <c r="A11" s="56" t="s">
        <v>30</v>
      </c>
      <c r="B11" s="43">
        <v>1165</v>
      </c>
      <c r="C11" s="20">
        <v>40</v>
      </c>
      <c r="D11" s="37">
        <f t="shared" si="0"/>
        <v>1205</v>
      </c>
      <c r="E11" s="77">
        <f>265+759+26</f>
        <v>1050</v>
      </c>
      <c r="F11" s="18">
        <f t="shared" si="2"/>
        <v>0.87136929460580914</v>
      </c>
    </row>
    <row r="12" spans="1:6" x14ac:dyDescent="0.2">
      <c r="A12" s="56" t="s">
        <v>31</v>
      </c>
      <c r="B12" s="43">
        <v>2461</v>
      </c>
      <c r="C12" s="20">
        <v>118</v>
      </c>
      <c r="D12" s="37">
        <f t="shared" si="0"/>
        <v>2579</v>
      </c>
      <c r="E12" s="77">
        <f>838+1324+10+22</f>
        <v>2194</v>
      </c>
      <c r="F12" s="18">
        <f t="shared" si="2"/>
        <v>0.85071733229934088</v>
      </c>
    </row>
    <row r="13" spans="1:6" x14ac:dyDescent="0.2">
      <c r="A13" s="56" t="s">
        <v>32</v>
      </c>
      <c r="B13" s="43">
        <v>756</v>
      </c>
      <c r="C13" s="20">
        <v>29</v>
      </c>
      <c r="D13" s="37">
        <f t="shared" si="0"/>
        <v>785</v>
      </c>
      <c r="E13" s="77">
        <f>215+442+12</f>
        <v>669</v>
      </c>
      <c r="F13" s="18">
        <f t="shared" si="2"/>
        <v>0.85222929936305736</v>
      </c>
    </row>
    <row r="14" spans="1:6" x14ac:dyDescent="0.2">
      <c r="A14" s="56" t="s">
        <v>33</v>
      </c>
      <c r="B14" s="43">
        <v>56</v>
      </c>
      <c r="C14" s="20">
        <v>2</v>
      </c>
      <c r="D14" s="37">
        <f t="shared" si="0"/>
        <v>58</v>
      </c>
      <c r="E14" s="77">
        <f>49+1</f>
        <v>50</v>
      </c>
      <c r="F14" s="18">
        <f t="shared" si="2"/>
        <v>0.86206896551724133</v>
      </c>
    </row>
    <row r="15" spans="1:6" x14ac:dyDescent="0.2">
      <c r="A15" s="6" t="s">
        <v>19</v>
      </c>
      <c r="B15" s="34">
        <f>SUM(B7:B14)</f>
        <v>8185</v>
      </c>
      <c r="C15" s="15">
        <f>SUM(C7:C14)</f>
        <v>382</v>
      </c>
      <c r="D15" s="15">
        <f>SUM(D7:D14)</f>
        <v>8567</v>
      </c>
      <c r="E15" s="15">
        <f>SUM(E7:E14)</f>
        <v>7153</v>
      </c>
      <c r="F15" s="38">
        <f t="shared" si="2"/>
        <v>0.83494805649585624</v>
      </c>
    </row>
    <row r="16" spans="1:6" x14ac:dyDescent="0.2">
      <c r="B16" s="32"/>
      <c r="C16" s="32"/>
      <c r="D16" s="13"/>
      <c r="E16" s="13"/>
      <c r="F16" s="13"/>
    </row>
    <row r="17" spans="2:6" x14ac:dyDescent="0.2">
      <c r="B17" s="13"/>
      <c r="C17" s="13"/>
      <c r="D17" s="13"/>
      <c r="E17" s="13"/>
      <c r="F17" s="13"/>
    </row>
    <row r="18" spans="2:6" x14ac:dyDescent="0.2">
      <c r="C18" s="13" t="s">
        <v>106</v>
      </c>
      <c r="D18" s="13"/>
      <c r="E18" s="13"/>
      <c r="F18" s="13"/>
    </row>
    <row r="19" spans="2:6" x14ac:dyDescent="0.2">
      <c r="C19" s="13"/>
      <c r="D19" s="13"/>
      <c r="E19" s="13"/>
      <c r="F19" s="13"/>
    </row>
    <row r="20" spans="2:6" x14ac:dyDescent="0.2">
      <c r="C20" s="13"/>
      <c r="D20" s="13"/>
      <c r="E20" s="13"/>
      <c r="F20" s="13"/>
    </row>
    <row r="21" spans="2:6" x14ac:dyDescent="0.2">
      <c r="C21" s="13"/>
      <c r="D21" s="13"/>
      <c r="E21" s="13"/>
      <c r="F21" s="13"/>
    </row>
    <row r="22" spans="2:6" x14ac:dyDescent="0.2">
      <c r="C22" s="13"/>
      <c r="D22" s="13"/>
      <c r="E22" s="13"/>
      <c r="F22" s="13"/>
    </row>
    <row r="23" spans="2:6" x14ac:dyDescent="0.2">
      <c r="C23" s="13"/>
      <c r="D23" s="13"/>
      <c r="E23" s="13"/>
      <c r="F23" s="13"/>
    </row>
    <row r="24" spans="2:6" x14ac:dyDescent="0.2">
      <c r="C24" s="13"/>
      <c r="D24" s="13"/>
      <c r="E24" s="13"/>
      <c r="F24" s="13"/>
    </row>
    <row r="25" spans="2:6" x14ac:dyDescent="0.2">
      <c r="C25" s="13"/>
      <c r="D25" s="13"/>
      <c r="E25" s="13"/>
      <c r="F25" s="13"/>
    </row>
    <row r="26" spans="2:6" x14ac:dyDescent="0.2">
      <c r="C26" s="13"/>
      <c r="D26" s="13"/>
      <c r="E26" s="13"/>
      <c r="F26" s="13"/>
    </row>
  </sheetData>
  <sheetProtection selectLockedCells="1"/>
  <mergeCells count="4">
    <mergeCell ref="B3:F3"/>
    <mergeCell ref="B1:F1"/>
    <mergeCell ref="B2:F2"/>
    <mergeCell ref="B4:F4"/>
  </mergeCells>
  <printOptions horizontalCentered="1"/>
  <pageMargins left="1.5" right="0.7" top="1.5" bottom="0.5" header="1" footer="0.3"/>
  <pageSetup orientation="landscape" horizontalDpi="4294967295" verticalDpi="4294967295" r:id="rId1"/>
  <headerFooter>
    <oddHeader>&amp;C&amp;"Helv,Bold"VALLEY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3"/>
  <sheetViews>
    <sheetView zoomScaleNormal="100" zoomScaleSheetLayoutView="100" workbookViewId="0">
      <pane ySplit="6" topLeftCell="A7" activePane="bottomLeft" state="frozen"/>
      <selection activeCell="D32" sqref="D32"/>
      <selection pane="bottomLeft" activeCell="B7" sqref="B7:F21"/>
    </sheetView>
  </sheetViews>
  <sheetFormatPr defaultColWidth="9.140625" defaultRowHeight="12.75" x14ac:dyDescent="0.2"/>
  <cols>
    <col min="1" max="1" width="17.7109375" style="14" bestFit="1" customWidth="1"/>
    <col min="2" max="10" width="8.7109375" style="8" customWidth="1"/>
    <col min="11" max="16384" width="9.140625" style="8"/>
  </cols>
  <sheetData>
    <row r="1" spans="1:6" x14ac:dyDescent="0.2">
      <c r="A1" s="21"/>
      <c r="B1" s="78"/>
      <c r="C1" s="79"/>
      <c r="D1" s="79"/>
      <c r="E1" s="79"/>
      <c r="F1" s="80"/>
    </row>
    <row r="2" spans="1:6" s="23" customFormat="1" x14ac:dyDescent="0.2">
      <c r="A2" s="22"/>
      <c r="B2" s="84" t="s">
        <v>39</v>
      </c>
      <c r="C2" s="85"/>
      <c r="D2" s="85"/>
      <c r="E2" s="85"/>
      <c r="F2" s="86"/>
    </row>
    <row r="3" spans="1:6" s="23" customFormat="1" x14ac:dyDescent="0.2">
      <c r="A3" s="22"/>
      <c r="B3" s="101" t="s">
        <v>12</v>
      </c>
      <c r="C3" s="102"/>
      <c r="D3" s="103"/>
      <c r="E3" s="57" t="s">
        <v>7</v>
      </c>
      <c r="F3" s="44" t="s">
        <v>8</v>
      </c>
    </row>
    <row r="4" spans="1:6" x14ac:dyDescent="0.2">
      <c r="A4" s="29"/>
      <c r="B4" s="1" t="s">
        <v>22</v>
      </c>
      <c r="C4" s="1" t="s">
        <v>41</v>
      </c>
      <c r="D4" s="1" t="s">
        <v>2</v>
      </c>
      <c r="E4" s="1" t="s">
        <v>2</v>
      </c>
      <c r="F4" s="7" t="s">
        <v>2</v>
      </c>
    </row>
    <row r="5" spans="1:6" s="9" customFormat="1" ht="67.5" customHeight="1" thickBot="1" x14ac:dyDescent="0.25">
      <c r="A5" s="30" t="s">
        <v>6</v>
      </c>
      <c r="B5" s="3" t="s">
        <v>35</v>
      </c>
      <c r="C5" s="4" t="s">
        <v>50</v>
      </c>
      <c r="D5" s="4" t="s">
        <v>76</v>
      </c>
      <c r="E5" s="4" t="s">
        <v>36</v>
      </c>
      <c r="F5" s="4" t="s">
        <v>37</v>
      </c>
    </row>
    <row r="6" spans="1:6" s="13" customFormat="1" ht="13.5" thickBot="1" x14ac:dyDescent="0.25">
      <c r="A6" s="10"/>
      <c r="B6" s="11"/>
      <c r="C6" s="11"/>
      <c r="D6" s="11"/>
      <c r="E6" s="11"/>
      <c r="F6" s="12"/>
    </row>
    <row r="7" spans="1:6" s="13" customFormat="1" x14ac:dyDescent="0.2">
      <c r="A7" s="46" t="s">
        <v>26</v>
      </c>
      <c r="B7" s="16">
        <v>8</v>
      </c>
      <c r="C7" s="16">
        <v>19</v>
      </c>
      <c r="D7" s="16">
        <v>136</v>
      </c>
      <c r="E7" s="52">
        <v>154</v>
      </c>
      <c r="F7" s="16">
        <v>154</v>
      </c>
    </row>
    <row r="8" spans="1:6" s="13" customFormat="1" x14ac:dyDescent="0.2">
      <c r="A8" s="47" t="s">
        <v>27</v>
      </c>
      <c r="B8" s="19">
        <v>11</v>
      </c>
      <c r="C8" s="19">
        <v>30</v>
      </c>
      <c r="D8" s="19">
        <v>179</v>
      </c>
      <c r="E8" s="53">
        <v>212</v>
      </c>
      <c r="F8" s="19">
        <v>208</v>
      </c>
    </row>
    <row r="9" spans="1:6" s="13" customFormat="1" x14ac:dyDescent="0.2">
      <c r="A9" s="47" t="s">
        <v>28</v>
      </c>
      <c r="B9" s="19">
        <v>3</v>
      </c>
      <c r="C9" s="19">
        <v>12</v>
      </c>
      <c r="D9" s="19">
        <v>32</v>
      </c>
      <c r="E9" s="53">
        <v>40</v>
      </c>
      <c r="F9" s="19">
        <v>39</v>
      </c>
    </row>
    <row r="10" spans="1:6" s="13" customFormat="1" x14ac:dyDescent="0.2">
      <c r="A10" s="47" t="s">
        <v>29</v>
      </c>
      <c r="B10" s="19">
        <v>28</v>
      </c>
      <c r="C10" s="19">
        <v>160</v>
      </c>
      <c r="D10" s="19">
        <v>333</v>
      </c>
      <c r="E10" s="53">
        <v>441</v>
      </c>
      <c r="F10" s="19">
        <v>437</v>
      </c>
    </row>
    <row r="11" spans="1:6" s="13" customFormat="1" x14ac:dyDescent="0.2">
      <c r="A11" s="47" t="s">
        <v>30</v>
      </c>
      <c r="B11" s="19">
        <v>13</v>
      </c>
      <c r="C11" s="19">
        <v>61</v>
      </c>
      <c r="D11" s="19">
        <v>178</v>
      </c>
      <c r="E11" s="53">
        <v>221</v>
      </c>
      <c r="F11" s="19">
        <v>214</v>
      </c>
    </row>
    <row r="12" spans="1:6" s="13" customFormat="1" x14ac:dyDescent="0.2">
      <c r="A12" s="47" t="s">
        <v>31</v>
      </c>
      <c r="B12" s="19">
        <v>38</v>
      </c>
      <c r="C12" s="19">
        <v>134</v>
      </c>
      <c r="D12" s="19">
        <v>629</v>
      </c>
      <c r="E12" s="53">
        <v>721</v>
      </c>
      <c r="F12" s="19">
        <v>705</v>
      </c>
    </row>
    <row r="13" spans="1:6" s="13" customFormat="1" x14ac:dyDescent="0.2">
      <c r="A13" s="47" t="s">
        <v>32</v>
      </c>
      <c r="B13" s="19">
        <v>7</v>
      </c>
      <c r="C13" s="19">
        <v>19</v>
      </c>
      <c r="D13" s="19">
        <v>174</v>
      </c>
      <c r="E13" s="53">
        <v>189</v>
      </c>
      <c r="F13" s="19">
        <v>189</v>
      </c>
    </row>
    <row r="14" spans="1:6" s="13" customFormat="1" x14ac:dyDescent="0.2">
      <c r="A14" s="56" t="s">
        <v>33</v>
      </c>
      <c r="B14" s="69"/>
      <c r="C14" s="69">
        <v>7</v>
      </c>
      <c r="D14" s="69">
        <v>40</v>
      </c>
      <c r="E14" s="70">
        <v>40</v>
      </c>
      <c r="F14" s="69">
        <v>40</v>
      </c>
    </row>
    <row r="15" spans="1:6" s="13" customFormat="1" x14ac:dyDescent="0.2">
      <c r="A15" s="56" t="s">
        <v>99</v>
      </c>
      <c r="B15" s="69">
        <v>14</v>
      </c>
      <c r="C15" s="69">
        <v>40</v>
      </c>
      <c r="D15" s="69">
        <v>203</v>
      </c>
      <c r="E15" s="70">
        <v>234</v>
      </c>
      <c r="F15" s="69">
        <v>234</v>
      </c>
    </row>
    <row r="16" spans="1:6" s="13" customFormat="1" x14ac:dyDescent="0.2">
      <c r="A16" s="56" t="s">
        <v>100</v>
      </c>
      <c r="B16" s="69">
        <v>17</v>
      </c>
      <c r="C16" s="69">
        <v>101</v>
      </c>
      <c r="D16" s="69">
        <v>197</v>
      </c>
      <c r="E16" s="70">
        <v>249</v>
      </c>
      <c r="F16" s="69">
        <v>251</v>
      </c>
    </row>
    <row r="17" spans="1:6" s="13" customFormat="1" x14ac:dyDescent="0.2">
      <c r="A17" s="56" t="s">
        <v>101</v>
      </c>
      <c r="B17" s="69">
        <v>2</v>
      </c>
      <c r="C17" s="69">
        <v>14</v>
      </c>
      <c r="D17" s="69">
        <v>19</v>
      </c>
      <c r="E17" s="70">
        <v>33</v>
      </c>
      <c r="F17" s="69">
        <v>30</v>
      </c>
    </row>
    <row r="18" spans="1:6" s="13" customFormat="1" x14ac:dyDescent="0.2">
      <c r="A18" s="56" t="s">
        <v>102</v>
      </c>
      <c r="B18" s="69">
        <v>46</v>
      </c>
      <c r="C18" s="69">
        <v>615</v>
      </c>
      <c r="D18" s="69">
        <v>549</v>
      </c>
      <c r="E18" s="70">
        <v>809</v>
      </c>
      <c r="F18" s="69">
        <v>784</v>
      </c>
    </row>
    <row r="19" spans="1:6" s="13" customFormat="1" x14ac:dyDescent="0.2">
      <c r="A19" s="56" t="s">
        <v>103</v>
      </c>
      <c r="B19" s="69">
        <v>28</v>
      </c>
      <c r="C19" s="69">
        <v>288</v>
      </c>
      <c r="D19" s="69">
        <v>350</v>
      </c>
      <c r="E19" s="70">
        <v>487</v>
      </c>
      <c r="F19" s="69">
        <v>462</v>
      </c>
    </row>
    <row r="20" spans="1:6" s="13" customFormat="1" x14ac:dyDescent="0.2">
      <c r="A20" s="48" t="s">
        <v>104</v>
      </c>
      <c r="B20" s="69">
        <v>60</v>
      </c>
      <c r="C20" s="69">
        <v>429</v>
      </c>
      <c r="D20" s="69">
        <v>675</v>
      </c>
      <c r="E20" s="70">
        <v>927</v>
      </c>
      <c r="F20" s="69">
        <v>891</v>
      </c>
    </row>
    <row r="21" spans="1:6" s="13" customFormat="1" x14ac:dyDescent="0.2">
      <c r="A21" s="49" t="s">
        <v>105</v>
      </c>
      <c r="B21" s="45">
        <v>18</v>
      </c>
      <c r="C21" s="45">
        <v>72</v>
      </c>
      <c r="D21" s="45">
        <v>314</v>
      </c>
      <c r="E21" s="54">
        <v>365</v>
      </c>
      <c r="F21" s="45">
        <v>346</v>
      </c>
    </row>
    <row r="22" spans="1:6" s="13" customFormat="1" x14ac:dyDescent="0.2">
      <c r="A22" s="6" t="s">
        <v>0</v>
      </c>
      <c r="B22" s="34">
        <f>SUM(B7:B21)</f>
        <v>293</v>
      </c>
      <c r="C22" s="34">
        <f>SUM(C7:C21)</f>
        <v>2001</v>
      </c>
      <c r="D22" s="34">
        <f>SUM(D7:D21)</f>
        <v>4008</v>
      </c>
      <c r="E22" s="34">
        <f>SUM(E7:E21)</f>
        <v>5122</v>
      </c>
      <c r="F22" s="15">
        <f>SUM(F7:F21)</f>
        <v>4984</v>
      </c>
    </row>
    <row r="23" spans="1:6" s="13" customFormat="1" x14ac:dyDescent="0.2">
      <c r="A23" s="14"/>
      <c r="B23" s="8"/>
      <c r="C23" s="8"/>
      <c r="D23" s="8"/>
      <c r="E23" s="8"/>
      <c r="F23" s="8"/>
    </row>
    <row r="24" spans="1:6" s="13" customFormat="1" x14ac:dyDescent="0.2">
      <c r="A24" s="14"/>
      <c r="B24" s="8"/>
      <c r="C24" s="8"/>
      <c r="D24" s="8"/>
      <c r="E24" s="8"/>
      <c r="F24" s="8"/>
    </row>
    <row r="25" spans="1:6" s="13" customFormat="1" x14ac:dyDescent="0.2">
      <c r="A25" s="14"/>
      <c r="B25" s="8"/>
      <c r="D25" s="8"/>
      <c r="E25" s="8"/>
      <c r="F25" s="8"/>
    </row>
    <row r="26" spans="1:6" s="13" customFormat="1" x14ac:dyDescent="0.2">
      <c r="A26" s="14"/>
      <c r="B26" s="8"/>
      <c r="D26" s="8"/>
      <c r="E26" s="8"/>
      <c r="F26" s="8"/>
    </row>
    <row r="27" spans="1:6" s="13" customFormat="1" x14ac:dyDescent="0.2">
      <c r="A27" s="14"/>
      <c r="B27" s="8"/>
      <c r="C27" s="8"/>
      <c r="D27" s="8"/>
      <c r="E27" s="8"/>
      <c r="F27" s="8"/>
    </row>
    <row r="28" spans="1:6" s="13" customFormat="1" x14ac:dyDescent="0.2">
      <c r="A28" s="14"/>
      <c r="B28" s="8"/>
      <c r="C28" s="8"/>
      <c r="D28" s="8"/>
      <c r="E28" s="8"/>
      <c r="F28" s="8"/>
    </row>
    <row r="29" spans="1:6" s="13" customFormat="1" x14ac:dyDescent="0.2">
      <c r="A29" s="14"/>
      <c r="B29" s="8"/>
      <c r="C29" s="8"/>
      <c r="D29" s="8"/>
      <c r="E29" s="8"/>
      <c r="F29" s="8"/>
    </row>
    <row r="30" spans="1:6" s="13" customFormat="1" x14ac:dyDescent="0.2">
      <c r="A30" s="14"/>
      <c r="B30" s="8"/>
      <c r="C30" s="8"/>
      <c r="D30" s="8"/>
      <c r="E30" s="8"/>
      <c r="F30" s="8"/>
    </row>
    <row r="31" spans="1:6" s="13" customFormat="1" x14ac:dyDescent="0.2">
      <c r="A31" s="14"/>
      <c r="B31" s="8"/>
      <c r="C31" s="8"/>
      <c r="D31" s="8"/>
      <c r="E31" s="8"/>
      <c r="F31" s="8"/>
    </row>
    <row r="32" spans="1:6" s="13" customFormat="1" x14ac:dyDescent="0.2">
      <c r="A32" s="14"/>
      <c r="B32" s="8"/>
      <c r="C32" s="8"/>
      <c r="D32" s="8"/>
      <c r="E32" s="8"/>
      <c r="F32" s="8"/>
    </row>
    <row r="33" spans="1:6" s="13" customFormat="1" x14ac:dyDescent="0.2">
      <c r="A33" s="14"/>
      <c r="B33" s="8"/>
      <c r="C33" s="8"/>
      <c r="D33" s="8"/>
      <c r="E33" s="8"/>
      <c r="F33" s="8"/>
    </row>
    <row r="34" spans="1:6" s="13" customFormat="1" x14ac:dyDescent="0.2">
      <c r="A34" s="14"/>
      <c r="B34" s="8"/>
      <c r="C34" s="8"/>
      <c r="D34" s="8"/>
      <c r="E34" s="8"/>
      <c r="F34" s="8"/>
    </row>
    <row r="35" spans="1:6" s="13" customFormat="1" x14ac:dyDescent="0.2">
      <c r="A35" s="14"/>
      <c r="B35" s="8"/>
      <c r="C35" s="8"/>
      <c r="D35" s="8"/>
      <c r="E35" s="8"/>
      <c r="F35" s="8"/>
    </row>
    <row r="36" spans="1:6" s="13" customFormat="1" x14ac:dyDescent="0.2">
      <c r="A36" s="14"/>
      <c r="B36" s="8"/>
      <c r="C36" s="8"/>
      <c r="D36" s="8"/>
      <c r="E36" s="8"/>
      <c r="F36" s="8"/>
    </row>
    <row r="37" spans="1:6" s="13" customFormat="1" x14ac:dyDescent="0.2">
      <c r="A37" s="14"/>
      <c r="B37" s="8"/>
      <c r="C37" s="8"/>
      <c r="D37" s="8"/>
      <c r="E37" s="8"/>
      <c r="F37" s="8"/>
    </row>
    <row r="38" spans="1:6" s="13" customFormat="1" x14ac:dyDescent="0.2">
      <c r="A38" s="14"/>
      <c r="B38" s="8"/>
      <c r="C38" s="8"/>
      <c r="D38" s="8"/>
      <c r="E38" s="8"/>
      <c r="F38" s="8"/>
    </row>
    <row r="39" spans="1:6" s="13" customFormat="1" x14ac:dyDescent="0.2">
      <c r="A39" s="14"/>
      <c r="B39" s="8"/>
      <c r="C39" s="8"/>
      <c r="D39" s="8"/>
      <c r="E39" s="8"/>
      <c r="F39" s="8"/>
    </row>
    <row r="40" spans="1:6" s="13" customFormat="1" x14ac:dyDescent="0.2">
      <c r="A40" s="14"/>
      <c r="B40" s="8"/>
      <c r="C40" s="8"/>
      <c r="D40" s="8"/>
      <c r="E40" s="8"/>
      <c r="F40" s="8"/>
    </row>
    <row r="41" spans="1:6" s="13" customFormat="1" x14ac:dyDescent="0.2">
      <c r="A41" s="14"/>
      <c r="B41" s="8"/>
      <c r="C41" s="8"/>
      <c r="D41" s="8"/>
      <c r="E41" s="8"/>
      <c r="F41" s="8"/>
    </row>
    <row r="42" spans="1:6" s="13" customFormat="1" x14ac:dyDescent="0.2">
      <c r="A42" s="14"/>
      <c r="B42" s="8"/>
      <c r="C42" s="8"/>
      <c r="D42" s="8"/>
      <c r="E42" s="8"/>
      <c r="F42" s="8"/>
    </row>
    <row r="43" spans="1:6" s="13" customFormat="1" x14ac:dyDescent="0.2">
      <c r="A43" s="14"/>
      <c r="B43" s="8"/>
      <c r="C43" s="8"/>
      <c r="D43" s="8"/>
      <c r="E43" s="8"/>
      <c r="F43" s="8"/>
    </row>
    <row r="44" spans="1:6" s="13" customFormat="1" x14ac:dyDescent="0.2">
      <c r="A44" s="14"/>
      <c r="B44" s="8"/>
      <c r="C44" s="8"/>
      <c r="D44" s="8"/>
      <c r="E44" s="8"/>
      <c r="F44" s="8"/>
    </row>
    <row r="45" spans="1:6" s="13" customFormat="1" x14ac:dyDescent="0.2">
      <c r="A45" s="14"/>
      <c r="B45" s="8"/>
      <c r="C45" s="8"/>
      <c r="D45" s="8"/>
      <c r="E45" s="8"/>
      <c r="F45" s="8"/>
    </row>
    <row r="46" spans="1:6" s="13" customFormat="1" x14ac:dyDescent="0.2">
      <c r="A46" s="14"/>
      <c r="B46" s="8"/>
      <c r="C46" s="8"/>
      <c r="D46" s="8"/>
      <c r="E46" s="8"/>
      <c r="F46" s="8"/>
    </row>
    <row r="47" spans="1:6" s="13" customFormat="1" x14ac:dyDescent="0.2">
      <c r="A47" s="14"/>
      <c r="B47" s="8"/>
      <c r="C47" s="8"/>
      <c r="D47" s="8"/>
      <c r="E47" s="8"/>
      <c r="F47" s="8"/>
    </row>
    <row r="48" spans="1:6" s="13" customFormat="1" x14ac:dyDescent="0.2">
      <c r="A48" s="14"/>
      <c r="B48" s="8"/>
      <c r="C48" s="8"/>
      <c r="D48" s="8"/>
      <c r="E48" s="8"/>
      <c r="F48" s="8"/>
    </row>
    <row r="49" spans="1:6" s="13" customFormat="1" x14ac:dyDescent="0.2">
      <c r="A49" s="14"/>
      <c r="B49" s="8"/>
      <c r="C49" s="8"/>
      <c r="D49" s="8"/>
      <c r="E49" s="8"/>
      <c r="F49" s="8"/>
    </row>
    <row r="50" spans="1:6" s="13" customFormat="1" x14ac:dyDescent="0.2">
      <c r="A50" s="14"/>
      <c r="B50" s="8"/>
      <c r="C50" s="8"/>
      <c r="D50" s="8"/>
      <c r="E50" s="8"/>
      <c r="F50" s="8"/>
    </row>
    <row r="51" spans="1:6" s="13" customFormat="1" x14ac:dyDescent="0.2">
      <c r="A51" s="14"/>
      <c r="B51" s="8"/>
      <c r="C51" s="8"/>
      <c r="D51" s="8"/>
      <c r="E51" s="8"/>
      <c r="F51" s="8"/>
    </row>
    <row r="52" spans="1:6" s="13" customFormat="1" x14ac:dyDescent="0.2">
      <c r="A52" s="14"/>
      <c r="B52" s="8"/>
      <c r="C52" s="8"/>
      <c r="D52" s="8"/>
      <c r="E52" s="8"/>
      <c r="F52" s="8"/>
    </row>
    <row r="53" spans="1:6" s="13" customFormat="1" x14ac:dyDescent="0.2">
      <c r="A53" s="14"/>
      <c r="B53" s="8"/>
      <c r="C53" s="8"/>
      <c r="D53" s="8"/>
      <c r="E53" s="8"/>
      <c r="F53" s="8"/>
    </row>
    <row r="54" spans="1:6" s="13" customFormat="1" x14ac:dyDescent="0.2">
      <c r="A54" s="14"/>
      <c r="B54" s="8"/>
      <c r="C54" s="8"/>
      <c r="D54" s="8"/>
      <c r="E54" s="8"/>
      <c r="F54" s="8"/>
    </row>
    <row r="55" spans="1:6" s="13" customFormat="1" x14ac:dyDescent="0.2">
      <c r="A55" s="14"/>
      <c r="B55" s="8"/>
      <c r="C55" s="8"/>
      <c r="D55" s="8"/>
      <c r="E55" s="8"/>
      <c r="F55" s="8"/>
    </row>
    <row r="56" spans="1:6" s="13" customFormat="1" x14ac:dyDescent="0.2">
      <c r="A56" s="14"/>
      <c r="B56" s="8"/>
      <c r="C56" s="8"/>
      <c r="D56" s="8"/>
      <c r="E56" s="8"/>
      <c r="F56" s="8"/>
    </row>
    <row r="57" spans="1:6" s="13" customFormat="1" x14ac:dyDescent="0.2">
      <c r="A57" s="14"/>
      <c r="B57" s="8"/>
      <c r="C57" s="8"/>
      <c r="D57" s="8"/>
      <c r="E57" s="8"/>
      <c r="F57" s="8"/>
    </row>
    <row r="58" spans="1:6" s="13" customFormat="1" x14ac:dyDescent="0.2">
      <c r="A58" s="14"/>
      <c r="B58" s="8"/>
      <c r="C58" s="8"/>
      <c r="D58" s="8"/>
      <c r="E58" s="8"/>
      <c r="F58" s="8"/>
    </row>
    <row r="59" spans="1:6" s="13" customFormat="1" x14ac:dyDescent="0.2">
      <c r="A59" s="14"/>
      <c r="B59" s="8"/>
      <c r="C59" s="8"/>
      <c r="D59" s="8"/>
      <c r="E59" s="8"/>
      <c r="F59" s="8"/>
    </row>
    <row r="60" spans="1:6" s="13" customFormat="1" x14ac:dyDescent="0.2">
      <c r="A60" s="14"/>
      <c r="B60" s="8"/>
      <c r="C60" s="8"/>
      <c r="D60" s="8"/>
      <c r="E60" s="8"/>
      <c r="F60" s="8"/>
    </row>
    <row r="61" spans="1:6" s="13" customFormat="1" x14ac:dyDescent="0.2">
      <c r="A61" s="14"/>
      <c r="B61" s="8"/>
      <c r="C61" s="8"/>
      <c r="D61" s="8"/>
      <c r="E61" s="8"/>
      <c r="F61" s="8"/>
    </row>
    <row r="62" spans="1:6" s="13" customFormat="1" x14ac:dyDescent="0.2">
      <c r="A62" s="14"/>
      <c r="B62" s="8"/>
      <c r="C62" s="8"/>
      <c r="D62" s="8"/>
      <c r="E62" s="8"/>
      <c r="F62" s="8"/>
    </row>
    <row r="63" spans="1:6" s="13" customFormat="1" x14ac:dyDescent="0.2">
      <c r="A63" s="14"/>
      <c r="B63" s="8"/>
      <c r="C63" s="8"/>
      <c r="D63" s="8"/>
      <c r="E63" s="8"/>
      <c r="F63" s="8"/>
    </row>
    <row r="64" spans="1:6" s="13" customFormat="1" x14ac:dyDescent="0.2">
      <c r="A64" s="14"/>
      <c r="B64" s="8"/>
      <c r="C64" s="8"/>
      <c r="D64" s="8"/>
      <c r="E64" s="8"/>
      <c r="F64" s="8"/>
    </row>
    <row r="65" spans="1:6" s="13" customFormat="1" x14ac:dyDescent="0.2">
      <c r="A65" s="14"/>
      <c r="B65" s="8"/>
      <c r="C65" s="8"/>
      <c r="D65" s="8"/>
      <c r="E65" s="8"/>
      <c r="F65" s="8"/>
    </row>
    <row r="66" spans="1:6" s="13" customFormat="1" x14ac:dyDescent="0.2">
      <c r="A66" s="14"/>
      <c r="B66" s="8"/>
      <c r="C66" s="8"/>
      <c r="D66" s="8"/>
      <c r="E66" s="8"/>
      <c r="F66" s="8"/>
    </row>
    <row r="67" spans="1:6" s="13" customFormat="1" x14ac:dyDescent="0.2">
      <c r="A67" s="14"/>
      <c r="B67" s="8"/>
      <c r="C67" s="8"/>
      <c r="D67" s="8"/>
      <c r="E67" s="8"/>
      <c r="F67" s="8"/>
    </row>
    <row r="68" spans="1:6" s="13" customFormat="1" x14ac:dyDescent="0.2">
      <c r="A68" s="14"/>
      <c r="B68" s="8"/>
      <c r="C68" s="8"/>
      <c r="D68" s="8"/>
      <c r="E68" s="8"/>
      <c r="F68" s="8"/>
    </row>
    <row r="69" spans="1:6" s="13" customFormat="1" x14ac:dyDescent="0.2">
      <c r="A69" s="14"/>
      <c r="B69" s="8"/>
      <c r="C69" s="8"/>
      <c r="D69" s="8"/>
      <c r="E69" s="8"/>
      <c r="F69" s="8"/>
    </row>
    <row r="70" spans="1:6" s="13" customFormat="1" x14ac:dyDescent="0.2">
      <c r="A70" s="14"/>
      <c r="B70" s="8"/>
      <c r="C70" s="8"/>
      <c r="D70" s="8"/>
      <c r="E70" s="8"/>
      <c r="F70" s="8"/>
    </row>
    <row r="71" spans="1:6" s="13" customFormat="1" x14ac:dyDescent="0.2">
      <c r="A71" s="14"/>
      <c r="B71" s="8"/>
      <c r="C71" s="8"/>
      <c r="D71" s="8"/>
      <c r="E71" s="8"/>
      <c r="F71" s="8"/>
    </row>
    <row r="72" spans="1:6" s="13" customFormat="1" x14ac:dyDescent="0.2">
      <c r="A72" s="14"/>
      <c r="B72" s="8"/>
      <c r="C72" s="8"/>
      <c r="D72" s="8"/>
      <c r="E72" s="8"/>
      <c r="F72" s="8"/>
    </row>
    <row r="73" spans="1:6" s="13" customFormat="1" x14ac:dyDescent="0.2">
      <c r="A73" s="14"/>
      <c r="B73" s="8"/>
      <c r="C73" s="8"/>
      <c r="D73" s="8"/>
      <c r="E73" s="8"/>
      <c r="F73" s="8"/>
    </row>
    <row r="74" spans="1:6" s="13" customFormat="1" x14ac:dyDescent="0.2">
      <c r="A74" s="14"/>
      <c r="B74" s="8"/>
      <c r="C74" s="8"/>
      <c r="D74" s="8"/>
      <c r="E74" s="8"/>
      <c r="F74" s="8"/>
    </row>
    <row r="75" spans="1:6" s="13" customFormat="1" x14ac:dyDescent="0.2">
      <c r="A75" s="14"/>
      <c r="B75" s="8"/>
      <c r="C75" s="8"/>
      <c r="D75" s="8"/>
      <c r="E75" s="8"/>
      <c r="F75" s="8"/>
    </row>
    <row r="76" spans="1:6" s="13" customFormat="1" x14ac:dyDescent="0.2">
      <c r="A76" s="14"/>
      <c r="B76" s="8"/>
      <c r="C76" s="8"/>
      <c r="D76" s="8"/>
      <c r="E76" s="8"/>
      <c r="F76" s="8"/>
    </row>
    <row r="77" spans="1:6" s="13" customFormat="1" x14ac:dyDescent="0.2">
      <c r="A77" s="14"/>
      <c r="B77" s="8"/>
      <c r="C77" s="8"/>
      <c r="D77" s="8"/>
      <c r="E77" s="8"/>
      <c r="F77" s="8"/>
    </row>
    <row r="78" spans="1:6" s="13" customFormat="1" x14ac:dyDescent="0.2">
      <c r="A78" s="14"/>
      <c r="B78" s="8"/>
      <c r="C78" s="8"/>
      <c r="D78" s="8"/>
      <c r="E78" s="8"/>
      <c r="F78" s="8"/>
    </row>
    <row r="79" spans="1:6" s="13" customFormat="1" x14ac:dyDescent="0.2">
      <c r="A79" s="14"/>
      <c r="B79" s="8"/>
      <c r="C79" s="8"/>
      <c r="D79" s="8"/>
      <c r="E79" s="8"/>
      <c r="F79" s="8"/>
    </row>
    <row r="80" spans="1:6" s="13" customFormat="1" x14ac:dyDescent="0.2">
      <c r="A80" s="14"/>
      <c r="B80" s="8"/>
      <c r="C80" s="8"/>
      <c r="D80" s="8"/>
      <c r="E80" s="8"/>
      <c r="F80" s="8"/>
    </row>
    <row r="81" spans="1:6" s="13" customFormat="1" x14ac:dyDescent="0.2">
      <c r="A81" s="14"/>
      <c r="B81" s="8"/>
      <c r="C81" s="8"/>
      <c r="D81" s="8"/>
      <c r="E81" s="8"/>
      <c r="F81" s="8"/>
    </row>
    <row r="82" spans="1:6" s="13" customFormat="1" x14ac:dyDescent="0.2">
      <c r="A82" s="14"/>
      <c r="B82" s="8"/>
      <c r="C82" s="8"/>
      <c r="D82" s="8"/>
      <c r="E82" s="8"/>
      <c r="F82" s="8"/>
    </row>
    <row r="83" spans="1:6" s="13" customFormat="1" x14ac:dyDescent="0.2">
      <c r="A83" s="14"/>
      <c r="B83" s="8"/>
      <c r="C83" s="8"/>
      <c r="D83" s="8"/>
      <c r="E83" s="8"/>
      <c r="F83" s="8"/>
    </row>
    <row r="84" spans="1:6" s="13" customFormat="1" x14ac:dyDescent="0.2">
      <c r="A84" s="14"/>
      <c r="B84" s="8"/>
      <c r="C84" s="8"/>
      <c r="D84" s="8"/>
      <c r="E84" s="8"/>
      <c r="F84" s="8"/>
    </row>
    <row r="85" spans="1:6" s="13" customFormat="1" x14ac:dyDescent="0.2">
      <c r="A85" s="14"/>
      <c r="B85" s="8"/>
      <c r="C85" s="8"/>
      <c r="D85" s="8"/>
      <c r="E85" s="8"/>
      <c r="F85" s="8"/>
    </row>
    <row r="86" spans="1:6" s="13" customFormat="1" x14ac:dyDescent="0.2">
      <c r="A86" s="14"/>
      <c r="B86" s="8"/>
      <c r="C86" s="8"/>
      <c r="D86" s="8"/>
      <c r="E86" s="8"/>
      <c r="F86" s="8"/>
    </row>
    <row r="87" spans="1:6" s="13" customFormat="1" x14ac:dyDescent="0.2">
      <c r="A87" s="14"/>
      <c r="B87" s="8"/>
      <c r="C87" s="8"/>
      <c r="D87" s="8"/>
      <c r="E87" s="8"/>
      <c r="F87" s="8"/>
    </row>
    <row r="88" spans="1:6" s="13" customFormat="1" x14ac:dyDescent="0.2">
      <c r="A88" s="14"/>
      <c r="B88" s="8"/>
      <c r="C88" s="8"/>
      <c r="D88" s="8"/>
      <c r="E88" s="8"/>
      <c r="F88" s="8"/>
    </row>
    <row r="89" spans="1:6" s="13" customFormat="1" x14ac:dyDescent="0.2">
      <c r="A89" s="14"/>
      <c r="B89" s="8"/>
      <c r="C89" s="8"/>
      <c r="D89" s="8"/>
      <c r="E89" s="8"/>
      <c r="F89" s="8"/>
    </row>
    <row r="90" spans="1:6" s="13" customFormat="1" x14ac:dyDescent="0.2">
      <c r="A90" s="14"/>
      <c r="B90" s="8"/>
      <c r="C90" s="8"/>
      <c r="D90" s="8"/>
      <c r="E90" s="8"/>
      <c r="F90" s="8"/>
    </row>
    <row r="91" spans="1:6" s="13" customFormat="1" x14ac:dyDescent="0.2">
      <c r="A91" s="14"/>
      <c r="B91" s="8"/>
      <c r="C91" s="8"/>
      <c r="D91" s="8"/>
      <c r="E91" s="8"/>
      <c r="F91" s="8"/>
    </row>
    <row r="92" spans="1:6" s="13" customFormat="1" x14ac:dyDescent="0.2">
      <c r="A92" s="14"/>
      <c r="B92" s="8"/>
      <c r="C92" s="8"/>
      <c r="D92" s="8"/>
      <c r="E92" s="8"/>
      <c r="F92" s="8"/>
    </row>
    <row r="93" spans="1:6" s="13" customFormat="1" x14ac:dyDescent="0.2">
      <c r="A93" s="14"/>
      <c r="B93" s="8"/>
      <c r="C93" s="8"/>
      <c r="D93" s="8"/>
      <c r="E93" s="8"/>
      <c r="F93" s="8"/>
    </row>
    <row r="94" spans="1:6" s="13" customFormat="1" x14ac:dyDescent="0.2">
      <c r="A94" s="14"/>
      <c r="B94" s="8"/>
      <c r="C94" s="8"/>
      <c r="D94" s="8"/>
      <c r="E94" s="8"/>
      <c r="F94" s="8"/>
    </row>
    <row r="95" spans="1:6" s="13" customFormat="1" x14ac:dyDescent="0.2">
      <c r="A95" s="14"/>
      <c r="B95" s="8"/>
      <c r="C95" s="8"/>
      <c r="D95" s="8"/>
      <c r="E95" s="8"/>
      <c r="F95" s="8"/>
    </row>
    <row r="96" spans="1:6" s="13" customFormat="1" x14ac:dyDescent="0.2">
      <c r="A96" s="14"/>
      <c r="B96" s="8"/>
      <c r="C96" s="8"/>
      <c r="D96" s="8"/>
      <c r="E96" s="8"/>
      <c r="F96" s="8"/>
    </row>
    <row r="97" spans="1:6" s="13" customFormat="1" x14ac:dyDescent="0.2">
      <c r="A97" s="14"/>
      <c r="B97" s="8"/>
      <c r="C97" s="8"/>
      <c r="D97" s="8"/>
      <c r="E97" s="8"/>
      <c r="F97" s="8"/>
    </row>
    <row r="98" spans="1:6" s="13" customFormat="1" x14ac:dyDescent="0.2">
      <c r="A98" s="14"/>
      <c r="B98" s="8"/>
      <c r="C98" s="8"/>
      <c r="D98" s="8"/>
      <c r="E98" s="8"/>
      <c r="F98" s="8"/>
    </row>
    <row r="99" spans="1:6" s="13" customFormat="1" x14ac:dyDescent="0.2">
      <c r="A99" s="14"/>
      <c r="B99" s="8"/>
      <c r="C99" s="8"/>
      <c r="D99" s="8"/>
      <c r="E99" s="8"/>
      <c r="F99" s="8"/>
    </row>
    <row r="100" spans="1:6" s="13" customFormat="1" x14ac:dyDescent="0.2">
      <c r="A100" s="14"/>
      <c r="B100" s="8"/>
      <c r="C100" s="8"/>
      <c r="D100" s="8"/>
      <c r="E100" s="8"/>
      <c r="F100" s="8"/>
    </row>
    <row r="101" spans="1:6" s="13" customFormat="1" x14ac:dyDescent="0.2">
      <c r="A101" s="14"/>
      <c r="B101" s="8"/>
      <c r="C101" s="8"/>
      <c r="D101" s="8"/>
      <c r="E101" s="8"/>
      <c r="F101" s="8"/>
    </row>
    <row r="102" spans="1:6" s="13" customFormat="1" x14ac:dyDescent="0.2">
      <c r="A102" s="14"/>
      <c r="B102" s="8"/>
      <c r="C102" s="8"/>
      <c r="D102" s="8"/>
      <c r="E102" s="8"/>
      <c r="F102" s="8"/>
    </row>
    <row r="103" spans="1:6" s="13" customFormat="1" x14ac:dyDescent="0.2">
      <c r="A103" s="14"/>
      <c r="B103" s="8"/>
      <c r="C103" s="8"/>
      <c r="D103" s="8"/>
      <c r="E103" s="8"/>
      <c r="F103" s="8"/>
    </row>
    <row r="104" spans="1:6" s="13" customFormat="1" x14ac:dyDescent="0.2">
      <c r="A104" s="14"/>
      <c r="B104" s="8"/>
      <c r="C104" s="8"/>
      <c r="D104" s="8"/>
      <c r="E104" s="8"/>
      <c r="F104" s="8"/>
    </row>
    <row r="105" spans="1:6" s="13" customFormat="1" x14ac:dyDescent="0.2">
      <c r="A105" s="14"/>
      <c r="B105" s="8"/>
      <c r="C105" s="8"/>
      <c r="D105" s="8"/>
      <c r="E105" s="8"/>
      <c r="F105" s="8"/>
    </row>
    <row r="106" spans="1:6" s="13" customFormat="1" x14ac:dyDescent="0.2">
      <c r="A106" s="14"/>
      <c r="B106" s="8"/>
      <c r="C106" s="8"/>
      <c r="D106" s="8"/>
      <c r="E106" s="8"/>
      <c r="F106" s="8"/>
    </row>
    <row r="107" spans="1:6" s="13" customFormat="1" x14ac:dyDescent="0.2">
      <c r="A107" s="14"/>
      <c r="B107" s="8"/>
      <c r="C107" s="8"/>
      <c r="D107" s="8"/>
      <c r="E107" s="8"/>
      <c r="F107" s="8"/>
    </row>
    <row r="108" spans="1:6" s="13" customFormat="1" x14ac:dyDescent="0.2">
      <c r="A108" s="14"/>
      <c r="B108" s="8"/>
      <c r="C108" s="8"/>
      <c r="D108" s="8"/>
      <c r="E108" s="8"/>
      <c r="F108" s="8"/>
    </row>
    <row r="109" spans="1:6" s="13" customFormat="1" x14ac:dyDescent="0.2">
      <c r="A109" s="14"/>
      <c r="B109" s="8"/>
      <c r="C109" s="8"/>
      <c r="D109" s="8"/>
      <c r="E109" s="8"/>
      <c r="F109" s="8"/>
    </row>
    <row r="110" spans="1:6" s="13" customFormat="1" x14ac:dyDescent="0.2">
      <c r="A110" s="14"/>
      <c r="B110" s="8"/>
      <c r="C110" s="8"/>
      <c r="D110" s="8"/>
      <c r="E110" s="8"/>
      <c r="F110" s="8"/>
    </row>
    <row r="111" spans="1:6" s="13" customFormat="1" x14ac:dyDescent="0.2">
      <c r="A111" s="14"/>
      <c r="B111" s="8"/>
      <c r="C111" s="8"/>
      <c r="D111" s="8"/>
      <c r="E111" s="8"/>
      <c r="F111" s="8"/>
    </row>
    <row r="112" spans="1:6" s="13" customFormat="1" x14ac:dyDescent="0.2">
      <c r="A112" s="14"/>
      <c r="B112" s="8"/>
      <c r="C112" s="8"/>
      <c r="D112" s="8"/>
      <c r="E112" s="8"/>
      <c r="F112" s="8"/>
    </row>
    <row r="113" spans="1:6" s="13" customFormat="1" x14ac:dyDescent="0.2">
      <c r="A113" s="14"/>
      <c r="B113" s="8"/>
      <c r="C113" s="8"/>
      <c r="D113" s="8"/>
      <c r="E113" s="8"/>
      <c r="F113" s="8"/>
    </row>
    <row r="114" spans="1:6" s="13" customFormat="1" x14ac:dyDescent="0.2">
      <c r="A114" s="14"/>
      <c r="B114" s="8"/>
      <c r="C114" s="8"/>
      <c r="D114" s="8"/>
      <c r="E114" s="8"/>
      <c r="F114" s="8"/>
    </row>
    <row r="115" spans="1:6" s="13" customFormat="1" x14ac:dyDescent="0.2">
      <c r="A115" s="14"/>
      <c r="B115" s="8"/>
      <c r="C115" s="8"/>
      <c r="D115" s="8"/>
      <c r="E115" s="8"/>
      <c r="F115" s="8"/>
    </row>
    <row r="116" spans="1:6" s="13" customFormat="1" x14ac:dyDescent="0.2">
      <c r="A116" s="14"/>
      <c r="B116" s="8"/>
      <c r="C116" s="8"/>
      <c r="D116" s="8"/>
      <c r="E116" s="8"/>
      <c r="F116" s="8"/>
    </row>
    <row r="117" spans="1:6" s="13" customFormat="1" x14ac:dyDescent="0.2">
      <c r="A117" s="14"/>
      <c r="B117" s="8"/>
      <c r="C117" s="8"/>
      <c r="D117" s="8"/>
      <c r="E117" s="8"/>
      <c r="F117" s="8"/>
    </row>
    <row r="118" spans="1:6" s="13" customFormat="1" x14ac:dyDescent="0.2">
      <c r="A118" s="14"/>
      <c r="B118" s="8"/>
      <c r="C118" s="8"/>
      <c r="D118" s="8"/>
      <c r="E118" s="8"/>
      <c r="F118" s="8"/>
    </row>
    <row r="119" spans="1:6" s="13" customFormat="1" x14ac:dyDescent="0.2">
      <c r="A119" s="14"/>
      <c r="B119" s="8"/>
      <c r="C119" s="8"/>
      <c r="D119" s="8"/>
      <c r="E119" s="8"/>
      <c r="F119" s="8"/>
    </row>
    <row r="120" spans="1:6" s="13" customFormat="1" x14ac:dyDescent="0.2">
      <c r="A120" s="14"/>
      <c r="B120" s="8"/>
      <c r="C120" s="8"/>
      <c r="D120" s="8"/>
      <c r="E120" s="8"/>
      <c r="F120" s="8"/>
    </row>
    <row r="121" spans="1:6" s="13" customFormat="1" x14ac:dyDescent="0.2">
      <c r="A121" s="14"/>
      <c r="B121" s="8"/>
      <c r="C121" s="8"/>
      <c r="D121" s="8"/>
      <c r="E121" s="8"/>
      <c r="F121" s="8"/>
    </row>
    <row r="122" spans="1:6" s="13" customFormat="1" x14ac:dyDescent="0.2">
      <c r="A122" s="14"/>
      <c r="B122" s="8"/>
      <c r="C122" s="8"/>
      <c r="D122" s="8"/>
      <c r="E122" s="8"/>
      <c r="F122" s="8"/>
    </row>
    <row r="123" spans="1:6" s="27" customFormat="1" x14ac:dyDescent="0.2">
      <c r="A123" s="14"/>
      <c r="B123" s="8"/>
      <c r="C123" s="8"/>
      <c r="D123" s="8"/>
      <c r="E123" s="8"/>
      <c r="F123" s="8"/>
    </row>
  </sheetData>
  <sheetProtection selectLockedCells="1"/>
  <mergeCells count="3">
    <mergeCell ref="B2:F2"/>
    <mergeCell ref="B1:F1"/>
    <mergeCell ref="B3:D3"/>
  </mergeCells>
  <phoneticPr fontId="1" type="noConversion"/>
  <printOptions horizontalCentered="1"/>
  <pageMargins left="1.5" right="0.7" top="1.5" bottom="0.5" header="1" footer="0.3"/>
  <pageSetup orientation="landscape" horizontalDpi="4294967295" verticalDpi="4294967295" r:id="rId1"/>
  <headerFooter>
    <oddHeader>&amp;C&amp;"Helv,Bold"VALLEY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23"/>
  <sheetViews>
    <sheetView zoomScaleNormal="100" zoomScaleSheetLayoutView="100" workbookViewId="0">
      <pane ySplit="6" topLeftCell="A7" activePane="bottomLeft" state="frozen"/>
      <selection activeCell="D32" sqref="D32"/>
      <selection pane="bottomLeft" activeCell="E27" sqref="E27"/>
    </sheetView>
  </sheetViews>
  <sheetFormatPr defaultColWidth="9.140625" defaultRowHeight="12.75" x14ac:dyDescent="0.2"/>
  <cols>
    <col min="1" max="1" width="17.7109375" style="14" bestFit="1" customWidth="1"/>
    <col min="2" max="8" width="8.7109375" style="14" customWidth="1"/>
    <col min="9" max="9" width="12.140625" style="8" bestFit="1" customWidth="1"/>
    <col min="10" max="11" width="8.7109375" style="8" customWidth="1"/>
    <col min="12" max="16384" width="9.140625" style="8"/>
  </cols>
  <sheetData>
    <row r="1" spans="1:9" x14ac:dyDescent="0.2">
      <c r="A1" s="21"/>
      <c r="B1" s="87" t="s">
        <v>15</v>
      </c>
      <c r="C1" s="88"/>
      <c r="D1" s="88"/>
      <c r="E1" s="89"/>
      <c r="F1" s="87"/>
      <c r="G1" s="89"/>
      <c r="H1" s="104" t="s">
        <v>15</v>
      </c>
      <c r="I1" s="105"/>
    </row>
    <row r="2" spans="1:9" s="23" customFormat="1" x14ac:dyDescent="0.2">
      <c r="A2" s="22"/>
      <c r="B2" s="84" t="s">
        <v>20</v>
      </c>
      <c r="C2" s="85"/>
      <c r="D2" s="85"/>
      <c r="E2" s="86"/>
      <c r="F2" s="81" t="s">
        <v>15</v>
      </c>
      <c r="G2" s="83"/>
      <c r="H2" s="81" t="s">
        <v>25</v>
      </c>
      <c r="I2" s="83"/>
    </row>
    <row r="3" spans="1:9" s="23" customFormat="1" x14ac:dyDescent="0.2">
      <c r="A3" s="22"/>
      <c r="B3" s="101" t="s">
        <v>77</v>
      </c>
      <c r="C3" s="102"/>
      <c r="D3" s="101" t="s">
        <v>21</v>
      </c>
      <c r="E3" s="103"/>
      <c r="F3" s="84" t="s">
        <v>24</v>
      </c>
      <c r="G3" s="86"/>
      <c r="H3" s="84" t="s">
        <v>3</v>
      </c>
      <c r="I3" s="86"/>
    </row>
    <row r="4" spans="1:9" x14ac:dyDescent="0.2">
      <c r="A4" s="29"/>
      <c r="B4" s="1" t="s">
        <v>2</v>
      </c>
      <c r="C4" s="1" t="s">
        <v>83</v>
      </c>
      <c r="D4" s="1" t="s">
        <v>2</v>
      </c>
      <c r="E4" s="1" t="s">
        <v>1</v>
      </c>
      <c r="F4" s="1" t="s">
        <v>2</v>
      </c>
      <c r="G4" s="1" t="s">
        <v>49</v>
      </c>
      <c r="H4" s="2" t="s">
        <v>2</v>
      </c>
      <c r="I4" s="2" t="s">
        <v>1</v>
      </c>
    </row>
    <row r="5" spans="1:9" s="9" customFormat="1" ht="89.25" customHeight="1" thickBot="1" x14ac:dyDescent="0.25">
      <c r="A5" s="30" t="s">
        <v>6</v>
      </c>
      <c r="B5" s="35" t="s">
        <v>78</v>
      </c>
      <c r="C5" s="35" t="s">
        <v>79</v>
      </c>
      <c r="D5" s="35" t="s">
        <v>80</v>
      </c>
      <c r="E5" s="35" t="s">
        <v>81</v>
      </c>
      <c r="F5" s="39" t="s">
        <v>38</v>
      </c>
      <c r="G5" s="39" t="s">
        <v>82</v>
      </c>
      <c r="H5" s="65" t="s">
        <v>84</v>
      </c>
      <c r="I5" s="4" t="s">
        <v>85</v>
      </c>
    </row>
    <row r="6" spans="1:9" s="13" customFormat="1" ht="13.5" thickBot="1" x14ac:dyDescent="0.25">
      <c r="A6" s="10"/>
      <c r="B6" s="31"/>
      <c r="C6" s="31"/>
      <c r="D6" s="31"/>
      <c r="E6" s="31"/>
      <c r="F6" s="31"/>
      <c r="G6" s="31"/>
      <c r="H6" s="31"/>
      <c r="I6" s="12"/>
    </row>
    <row r="7" spans="1:9" s="13" customFormat="1" x14ac:dyDescent="0.2">
      <c r="A7" s="46" t="s">
        <v>86</v>
      </c>
      <c r="B7" s="16">
        <v>109</v>
      </c>
      <c r="C7" s="16">
        <v>46</v>
      </c>
      <c r="D7" s="16">
        <v>141</v>
      </c>
      <c r="E7" s="16">
        <v>19</v>
      </c>
      <c r="F7" s="16">
        <v>90</v>
      </c>
      <c r="G7" s="16">
        <v>77</v>
      </c>
      <c r="H7" s="16">
        <v>145</v>
      </c>
      <c r="I7" s="16">
        <v>18</v>
      </c>
    </row>
    <row r="8" spans="1:9" s="13" customFormat="1" x14ac:dyDescent="0.2">
      <c r="A8" s="47" t="s">
        <v>87</v>
      </c>
      <c r="B8" s="19">
        <v>168</v>
      </c>
      <c r="C8" s="19">
        <v>41</v>
      </c>
      <c r="D8" s="19">
        <v>174</v>
      </c>
      <c r="E8" s="19">
        <v>46</v>
      </c>
      <c r="F8" s="19">
        <v>97</v>
      </c>
      <c r="G8" s="19">
        <v>135</v>
      </c>
      <c r="H8" s="19">
        <v>177</v>
      </c>
      <c r="I8" s="19">
        <v>47</v>
      </c>
    </row>
    <row r="9" spans="1:9" s="13" customFormat="1" x14ac:dyDescent="0.2">
      <c r="A9" s="47" t="s">
        <v>88</v>
      </c>
      <c r="B9" s="19">
        <v>38</v>
      </c>
      <c r="C9" s="19">
        <v>1</v>
      </c>
      <c r="D9" s="19">
        <v>32</v>
      </c>
      <c r="E9" s="19">
        <v>12</v>
      </c>
      <c r="F9" s="19">
        <v>29</v>
      </c>
      <c r="G9" s="19">
        <v>14</v>
      </c>
      <c r="H9" s="19">
        <v>25</v>
      </c>
      <c r="I9" s="19">
        <v>22</v>
      </c>
    </row>
    <row r="10" spans="1:9" s="13" customFormat="1" x14ac:dyDescent="0.2">
      <c r="A10" s="47" t="s">
        <v>89</v>
      </c>
      <c r="B10" s="19">
        <v>424</v>
      </c>
      <c r="C10" s="19">
        <v>26</v>
      </c>
      <c r="D10" s="19">
        <v>343</v>
      </c>
      <c r="E10" s="19">
        <v>187</v>
      </c>
      <c r="F10" s="19">
        <v>353</v>
      </c>
      <c r="G10" s="19">
        <v>136</v>
      </c>
      <c r="H10" s="19">
        <v>348</v>
      </c>
      <c r="I10" s="19">
        <v>182</v>
      </c>
    </row>
    <row r="11" spans="1:9" s="13" customFormat="1" x14ac:dyDescent="0.2">
      <c r="A11" s="47" t="s">
        <v>90</v>
      </c>
      <c r="B11" s="19">
        <v>198</v>
      </c>
      <c r="C11" s="19">
        <v>18</v>
      </c>
      <c r="D11" s="19">
        <v>174</v>
      </c>
      <c r="E11" s="19">
        <v>87</v>
      </c>
      <c r="F11" s="19">
        <v>168</v>
      </c>
      <c r="G11" s="19">
        <v>68</v>
      </c>
      <c r="H11" s="19">
        <v>187</v>
      </c>
      <c r="I11" s="19">
        <v>66</v>
      </c>
    </row>
    <row r="12" spans="1:9" s="13" customFormat="1" x14ac:dyDescent="0.2">
      <c r="A12" s="47" t="s">
        <v>91</v>
      </c>
      <c r="B12" s="19">
        <v>645</v>
      </c>
      <c r="C12" s="19">
        <v>66</v>
      </c>
      <c r="D12" s="19">
        <v>594</v>
      </c>
      <c r="E12" s="19">
        <v>200</v>
      </c>
      <c r="F12" s="19">
        <v>524</v>
      </c>
      <c r="G12" s="19">
        <v>256</v>
      </c>
      <c r="H12" s="19">
        <v>587</v>
      </c>
      <c r="I12" s="19">
        <v>217</v>
      </c>
    </row>
    <row r="13" spans="1:9" s="13" customFormat="1" x14ac:dyDescent="0.2">
      <c r="A13" s="47" t="s">
        <v>92</v>
      </c>
      <c r="B13" s="19">
        <v>148</v>
      </c>
      <c r="C13" s="19">
        <v>52</v>
      </c>
      <c r="D13" s="19">
        <v>173</v>
      </c>
      <c r="E13" s="19">
        <v>22</v>
      </c>
      <c r="F13" s="19">
        <v>93</v>
      </c>
      <c r="G13" s="19">
        <v>119</v>
      </c>
      <c r="H13" s="19">
        <v>176</v>
      </c>
      <c r="I13" s="19">
        <v>32</v>
      </c>
    </row>
    <row r="14" spans="1:9" s="13" customFormat="1" x14ac:dyDescent="0.2">
      <c r="A14" s="56" t="s">
        <v>93</v>
      </c>
      <c r="B14" s="69">
        <v>41</v>
      </c>
      <c r="C14" s="69">
        <v>1</v>
      </c>
      <c r="D14" s="69">
        <v>39</v>
      </c>
      <c r="E14" s="69">
        <v>11</v>
      </c>
      <c r="F14" s="69">
        <v>33</v>
      </c>
      <c r="G14" s="69">
        <v>14</v>
      </c>
      <c r="H14" s="69">
        <v>40</v>
      </c>
      <c r="I14" s="69">
        <v>9</v>
      </c>
    </row>
    <row r="15" spans="1:9" s="13" customFormat="1" x14ac:dyDescent="0.2">
      <c r="A15" s="56" t="s">
        <v>99</v>
      </c>
      <c r="B15" s="69">
        <v>220</v>
      </c>
      <c r="C15" s="69">
        <v>32</v>
      </c>
      <c r="D15" s="69">
        <v>197</v>
      </c>
      <c r="E15" s="69">
        <v>69</v>
      </c>
      <c r="F15" s="69">
        <v>180</v>
      </c>
      <c r="G15" s="69">
        <v>83</v>
      </c>
      <c r="H15" s="69">
        <v>194</v>
      </c>
      <c r="I15" s="69">
        <v>72</v>
      </c>
    </row>
    <row r="16" spans="1:9" s="13" customFormat="1" x14ac:dyDescent="0.2">
      <c r="A16" s="56" t="s">
        <v>100</v>
      </c>
      <c r="B16" s="69">
        <v>246</v>
      </c>
      <c r="C16" s="69">
        <v>39</v>
      </c>
      <c r="D16" s="69">
        <v>212</v>
      </c>
      <c r="E16" s="69">
        <v>129</v>
      </c>
      <c r="F16" s="69">
        <v>171</v>
      </c>
      <c r="G16" s="69">
        <v>152</v>
      </c>
      <c r="H16" s="69">
        <v>203</v>
      </c>
      <c r="I16" s="69">
        <v>136</v>
      </c>
    </row>
    <row r="17" spans="1:9" s="13" customFormat="1" x14ac:dyDescent="0.2">
      <c r="A17" s="56" t="s">
        <v>101</v>
      </c>
      <c r="B17" s="69">
        <v>24</v>
      </c>
      <c r="C17" s="69">
        <v>3</v>
      </c>
      <c r="D17" s="69">
        <v>18</v>
      </c>
      <c r="E17" s="69">
        <v>21</v>
      </c>
      <c r="F17" s="69">
        <v>18</v>
      </c>
      <c r="G17" s="69">
        <v>16</v>
      </c>
      <c r="H17" s="69">
        <v>22</v>
      </c>
      <c r="I17" s="69">
        <v>18</v>
      </c>
    </row>
    <row r="18" spans="1:9" s="13" customFormat="1" x14ac:dyDescent="0.2">
      <c r="A18" s="56" t="s">
        <v>102</v>
      </c>
      <c r="B18" s="69">
        <v>897</v>
      </c>
      <c r="C18" s="69">
        <v>27</v>
      </c>
      <c r="D18" s="69">
        <v>525</v>
      </c>
      <c r="E18" s="69">
        <v>918</v>
      </c>
      <c r="F18" s="69">
        <v>880</v>
      </c>
      <c r="G18" s="69">
        <v>270</v>
      </c>
      <c r="H18" s="69">
        <v>583</v>
      </c>
      <c r="I18" s="69">
        <v>831</v>
      </c>
    </row>
    <row r="19" spans="1:9" s="13" customFormat="1" x14ac:dyDescent="0.2">
      <c r="A19" s="56" t="s">
        <v>103</v>
      </c>
      <c r="B19" s="69">
        <v>522</v>
      </c>
      <c r="C19" s="69">
        <v>17</v>
      </c>
      <c r="D19" s="69">
        <v>340</v>
      </c>
      <c r="E19" s="69">
        <v>421</v>
      </c>
      <c r="F19" s="69">
        <v>473</v>
      </c>
      <c r="G19" s="69">
        <v>168</v>
      </c>
      <c r="H19" s="69">
        <v>386</v>
      </c>
      <c r="I19" s="69">
        <v>358</v>
      </c>
    </row>
    <row r="20" spans="1:9" s="13" customFormat="1" x14ac:dyDescent="0.2">
      <c r="A20" s="48" t="s">
        <v>104</v>
      </c>
      <c r="B20" s="69">
        <v>971</v>
      </c>
      <c r="C20" s="69">
        <v>37</v>
      </c>
      <c r="D20" s="69">
        <v>615</v>
      </c>
      <c r="E20" s="69">
        <v>673</v>
      </c>
      <c r="F20" s="69">
        <v>878</v>
      </c>
      <c r="G20" s="69">
        <v>296</v>
      </c>
      <c r="H20" s="69">
        <v>683</v>
      </c>
      <c r="I20" s="69">
        <v>605</v>
      </c>
    </row>
    <row r="21" spans="1:9" s="13" customFormat="1" x14ac:dyDescent="0.2">
      <c r="A21" s="49" t="s">
        <v>105</v>
      </c>
      <c r="B21" s="45">
        <v>325</v>
      </c>
      <c r="C21" s="45">
        <v>63</v>
      </c>
      <c r="D21" s="45">
        <v>296</v>
      </c>
      <c r="E21" s="45">
        <v>107</v>
      </c>
      <c r="F21" s="45">
        <v>259</v>
      </c>
      <c r="G21" s="45">
        <v>163</v>
      </c>
      <c r="H21" s="45">
        <v>297</v>
      </c>
      <c r="I21" s="45">
        <v>124</v>
      </c>
    </row>
    <row r="22" spans="1:9" s="13" customFormat="1" x14ac:dyDescent="0.2">
      <c r="A22" s="6" t="s">
        <v>0</v>
      </c>
      <c r="B22" s="15">
        <f t="shared" ref="B22:I22" si="0">SUM(B7:B21)</f>
        <v>4976</v>
      </c>
      <c r="C22" s="15">
        <f t="shared" si="0"/>
        <v>469</v>
      </c>
      <c r="D22" s="15">
        <f t="shared" si="0"/>
        <v>3873</v>
      </c>
      <c r="E22" s="15">
        <f t="shared" si="0"/>
        <v>2922</v>
      </c>
      <c r="F22" s="15">
        <f t="shared" si="0"/>
        <v>4246</v>
      </c>
      <c r="G22" s="15">
        <f t="shared" si="0"/>
        <v>1967</v>
      </c>
      <c r="H22" s="15">
        <f t="shared" si="0"/>
        <v>4053</v>
      </c>
      <c r="I22" s="15">
        <f t="shared" si="0"/>
        <v>2737</v>
      </c>
    </row>
    <row r="23" spans="1:9" s="13" customFormat="1" x14ac:dyDescent="0.2">
      <c r="A23" s="14"/>
      <c r="B23" s="14"/>
      <c r="C23" s="14"/>
      <c r="D23" s="74"/>
      <c r="E23" s="14"/>
      <c r="F23" s="14"/>
      <c r="G23" s="14"/>
      <c r="H23" s="14"/>
      <c r="I23" s="8"/>
    </row>
    <row r="24" spans="1:9" s="13" customFormat="1" x14ac:dyDescent="0.2">
      <c r="A24" s="14"/>
      <c r="B24" s="14"/>
      <c r="C24" s="14"/>
      <c r="D24" s="14"/>
      <c r="E24" s="14"/>
      <c r="F24" s="14"/>
      <c r="G24" s="14"/>
      <c r="H24" s="14"/>
      <c r="I24" s="8"/>
    </row>
    <row r="25" spans="1:9" s="13" customFormat="1" x14ac:dyDescent="0.2">
      <c r="A25" s="14"/>
      <c r="B25" s="14"/>
      <c r="C25" s="14"/>
      <c r="D25" s="14"/>
      <c r="E25" s="14"/>
      <c r="F25" s="14"/>
      <c r="G25" s="14"/>
      <c r="H25" s="14"/>
      <c r="I25" s="8"/>
    </row>
    <row r="26" spans="1:9" s="13" customFormat="1" x14ac:dyDescent="0.2">
      <c r="A26" s="14"/>
      <c r="B26" s="14"/>
      <c r="C26" s="14"/>
      <c r="D26" s="14"/>
      <c r="E26" s="14"/>
      <c r="F26" s="14"/>
      <c r="G26" s="14"/>
      <c r="H26" s="14"/>
      <c r="I26" s="8"/>
    </row>
    <row r="27" spans="1:9" s="13" customFormat="1" x14ac:dyDescent="0.2">
      <c r="A27" s="14"/>
      <c r="B27" s="14"/>
      <c r="C27" s="14"/>
      <c r="D27" s="14"/>
      <c r="E27" s="14"/>
      <c r="F27" s="14"/>
      <c r="G27" s="14"/>
      <c r="H27" s="14"/>
      <c r="I27" s="8"/>
    </row>
    <row r="28" spans="1:9" s="13" customFormat="1" x14ac:dyDescent="0.2">
      <c r="A28" s="14"/>
      <c r="B28" s="14"/>
      <c r="C28" s="14"/>
      <c r="D28" s="14"/>
      <c r="E28" s="14"/>
      <c r="F28" s="14"/>
      <c r="G28" s="14"/>
      <c r="H28" s="14"/>
      <c r="I28" s="8"/>
    </row>
    <row r="29" spans="1:9" s="13" customFormat="1" x14ac:dyDescent="0.2">
      <c r="A29" s="14"/>
      <c r="B29" s="14"/>
      <c r="C29" s="14"/>
      <c r="D29" s="14"/>
      <c r="E29" s="14"/>
      <c r="F29" s="14"/>
      <c r="G29" s="14"/>
      <c r="H29" s="14"/>
      <c r="I29" s="8"/>
    </row>
    <row r="30" spans="1:9" s="13" customFormat="1" x14ac:dyDescent="0.2">
      <c r="A30" s="14"/>
      <c r="B30" s="14"/>
      <c r="C30" s="14"/>
      <c r="D30" s="14"/>
      <c r="E30" s="14"/>
      <c r="F30" s="14"/>
      <c r="G30" s="14"/>
      <c r="H30" s="14"/>
      <c r="I30" s="8"/>
    </row>
    <row r="31" spans="1:9" s="13" customFormat="1" x14ac:dyDescent="0.2">
      <c r="A31" s="14"/>
      <c r="B31" s="14"/>
      <c r="C31" s="14"/>
      <c r="D31" s="14"/>
      <c r="E31" s="14"/>
      <c r="F31" s="14"/>
      <c r="G31" s="14"/>
      <c r="H31" s="14"/>
      <c r="I31" s="8"/>
    </row>
    <row r="32" spans="1:9" s="13" customFormat="1" x14ac:dyDescent="0.2">
      <c r="A32" s="14"/>
      <c r="B32" s="14"/>
      <c r="C32" s="14"/>
      <c r="D32" s="14"/>
      <c r="E32" s="14"/>
      <c r="F32" s="14"/>
      <c r="G32" s="14"/>
      <c r="H32" s="14"/>
      <c r="I32" s="8"/>
    </row>
    <row r="33" spans="1:9" s="13" customFormat="1" x14ac:dyDescent="0.2">
      <c r="A33" s="14"/>
      <c r="B33" s="14"/>
      <c r="C33" s="14"/>
      <c r="D33" s="14"/>
      <c r="E33" s="14"/>
      <c r="F33" s="14"/>
      <c r="G33" s="14"/>
      <c r="H33" s="14"/>
      <c r="I33" s="8"/>
    </row>
    <row r="34" spans="1:9" s="13" customFormat="1" x14ac:dyDescent="0.2">
      <c r="A34" s="14"/>
      <c r="B34" s="14"/>
      <c r="C34" s="14"/>
      <c r="D34" s="14"/>
      <c r="E34" s="14"/>
      <c r="F34" s="14"/>
      <c r="G34" s="14"/>
      <c r="H34" s="14"/>
      <c r="I34" s="8"/>
    </row>
    <row r="35" spans="1:9" s="13" customFormat="1" x14ac:dyDescent="0.2">
      <c r="A35" s="14"/>
      <c r="B35" s="14"/>
      <c r="C35" s="14"/>
      <c r="D35" s="14"/>
      <c r="E35" s="14"/>
      <c r="F35" s="14"/>
      <c r="G35" s="14"/>
      <c r="H35" s="14"/>
      <c r="I35" s="8"/>
    </row>
    <row r="36" spans="1:9" s="13" customFormat="1" x14ac:dyDescent="0.2">
      <c r="A36" s="14"/>
      <c r="B36" s="14"/>
      <c r="C36" s="14"/>
      <c r="D36" s="14"/>
      <c r="E36" s="14"/>
      <c r="F36" s="14"/>
      <c r="G36" s="14"/>
      <c r="H36" s="14"/>
      <c r="I36" s="8"/>
    </row>
    <row r="37" spans="1:9" s="13" customFormat="1" x14ac:dyDescent="0.2">
      <c r="A37" s="14"/>
      <c r="B37" s="14"/>
      <c r="C37" s="14"/>
      <c r="D37" s="14"/>
      <c r="E37" s="14"/>
      <c r="F37" s="14"/>
      <c r="G37" s="14"/>
      <c r="H37" s="14"/>
      <c r="I37" s="8"/>
    </row>
    <row r="38" spans="1:9" s="13" customFormat="1" x14ac:dyDescent="0.2">
      <c r="A38" s="14"/>
      <c r="B38" s="14"/>
      <c r="C38" s="14"/>
      <c r="D38" s="14"/>
      <c r="E38" s="14"/>
      <c r="F38" s="14"/>
      <c r="G38" s="14"/>
      <c r="H38" s="14"/>
      <c r="I38" s="8"/>
    </row>
    <row r="39" spans="1:9" s="13" customFormat="1" x14ac:dyDescent="0.2">
      <c r="A39" s="14"/>
      <c r="B39" s="14"/>
      <c r="C39" s="14"/>
      <c r="D39" s="14"/>
      <c r="E39" s="14"/>
      <c r="F39" s="14"/>
      <c r="G39" s="14"/>
      <c r="H39" s="14"/>
      <c r="I39" s="8"/>
    </row>
    <row r="40" spans="1:9" s="13" customFormat="1" x14ac:dyDescent="0.2">
      <c r="A40" s="14"/>
      <c r="B40" s="14"/>
      <c r="C40" s="14"/>
      <c r="D40" s="14"/>
      <c r="E40" s="14"/>
      <c r="F40" s="14"/>
      <c r="G40" s="14"/>
      <c r="H40" s="14"/>
      <c r="I40" s="8"/>
    </row>
    <row r="41" spans="1:9" s="13" customFormat="1" x14ac:dyDescent="0.2">
      <c r="A41" s="14"/>
      <c r="B41" s="14"/>
      <c r="C41" s="14"/>
      <c r="D41" s="14"/>
      <c r="E41" s="14"/>
      <c r="F41" s="14"/>
      <c r="G41" s="14"/>
      <c r="H41" s="14"/>
      <c r="I41" s="8"/>
    </row>
    <row r="42" spans="1:9" s="13" customFormat="1" x14ac:dyDescent="0.2">
      <c r="A42" s="14"/>
      <c r="B42" s="14"/>
      <c r="C42" s="14"/>
      <c r="D42" s="14"/>
      <c r="E42" s="14"/>
      <c r="F42" s="14"/>
      <c r="G42" s="14"/>
      <c r="H42" s="14"/>
      <c r="I42" s="8"/>
    </row>
    <row r="43" spans="1:9" s="13" customFormat="1" x14ac:dyDescent="0.2">
      <c r="A43" s="14"/>
      <c r="B43" s="14"/>
      <c r="C43" s="14"/>
      <c r="D43" s="14"/>
      <c r="E43" s="14"/>
      <c r="F43" s="14"/>
      <c r="G43" s="14"/>
      <c r="H43" s="14"/>
      <c r="I43" s="8"/>
    </row>
    <row r="44" spans="1:9" s="13" customFormat="1" x14ac:dyDescent="0.2">
      <c r="A44" s="14"/>
      <c r="B44" s="14"/>
      <c r="C44" s="14"/>
      <c r="D44" s="14"/>
      <c r="E44" s="14"/>
      <c r="F44" s="14"/>
      <c r="G44" s="14"/>
      <c r="H44" s="14"/>
      <c r="I44" s="8"/>
    </row>
    <row r="45" spans="1:9" s="13" customFormat="1" x14ac:dyDescent="0.2">
      <c r="A45" s="14"/>
      <c r="B45" s="14"/>
      <c r="C45" s="14"/>
      <c r="D45" s="14"/>
      <c r="E45" s="14"/>
      <c r="F45" s="14"/>
      <c r="G45" s="14"/>
      <c r="H45" s="14"/>
      <c r="I45" s="8"/>
    </row>
    <row r="46" spans="1:9" s="13" customFormat="1" x14ac:dyDescent="0.2">
      <c r="A46" s="14"/>
      <c r="B46" s="14"/>
      <c r="C46" s="14"/>
      <c r="D46" s="14"/>
      <c r="E46" s="14"/>
      <c r="F46" s="14"/>
      <c r="G46" s="14"/>
      <c r="H46" s="14"/>
      <c r="I46" s="8"/>
    </row>
    <row r="47" spans="1:9" s="13" customFormat="1" x14ac:dyDescent="0.2">
      <c r="A47" s="14"/>
      <c r="B47" s="14"/>
      <c r="C47" s="14"/>
      <c r="D47" s="14"/>
      <c r="E47" s="14"/>
      <c r="F47" s="14"/>
      <c r="G47" s="14"/>
      <c r="H47" s="14"/>
      <c r="I47" s="8"/>
    </row>
    <row r="48" spans="1:9" s="13" customFormat="1" x14ac:dyDescent="0.2">
      <c r="A48" s="14"/>
      <c r="B48" s="14"/>
      <c r="C48" s="14"/>
      <c r="D48" s="14"/>
      <c r="E48" s="14"/>
      <c r="F48" s="14"/>
      <c r="G48" s="14"/>
      <c r="H48" s="14"/>
      <c r="I48" s="8"/>
    </row>
    <row r="49" spans="1:9" s="13" customFormat="1" x14ac:dyDescent="0.2">
      <c r="A49" s="14"/>
      <c r="B49" s="14"/>
      <c r="C49" s="14"/>
      <c r="D49" s="14"/>
      <c r="E49" s="14"/>
      <c r="F49" s="14"/>
      <c r="G49" s="14"/>
      <c r="H49" s="14"/>
      <c r="I49" s="8"/>
    </row>
    <row r="50" spans="1:9" s="13" customFormat="1" x14ac:dyDescent="0.2">
      <c r="A50" s="14"/>
      <c r="B50" s="14"/>
      <c r="C50" s="14"/>
      <c r="D50" s="14"/>
      <c r="E50" s="14"/>
      <c r="F50" s="14"/>
      <c r="G50" s="14"/>
      <c r="H50" s="14"/>
      <c r="I50" s="8"/>
    </row>
    <row r="51" spans="1:9" s="13" customFormat="1" x14ac:dyDescent="0.2">
      <c r="A51" s="14"/>
      <c r="B51" s="14"/>
      <c r="C51" s="14"/>
      <c r="D51" s="14"/>
      <c r="E51" s="14"/>
      <c r="F51" s="14"/>
      <c r="G51" s="14"/>
      <c r="H51" s="14"/>
      <c r="I51" s="8"/>
    </row>
    <row r="52" spans="1:9" s="13" customFormat="1" x14ac:dyDescent="0.2">
      <c r="A52" s="14"/>
      <c r="B52" s="14"/>
      <c r="C52" s="14"/>
      <c r="D52" s="14"/>
      <c r="E52" s="14"/>
      <c r="F52" s="14"/>
      <c r="G52" s="14"/>
      <c r="H52" s="14"/>
      <c r="I52" s="8"/>
    </row>
    <row r="53" spans="1:9" s="13" customFormat="1" x14ac:dyDescent="0.2">
      <c r="A53" s="14"/>
      <c r="B53" s="14"/>
      <c r="C53" s="14"/>
      <c r="D53" s="14"/>
      <c r="E53" s="14"/>
      <c r="F53" s="14"/>
      <c r="G53" s="14"/>
      <c r="H53" s="14"/>
      <c r="I53" s="8"/>
    </row>
    <row r="54" spans="1:9" s="13" customFormat="1" x14ac:dyDescent="0.2">
      <c r="A54" s="14"/>
      <c r="B54" s="14"/>
      <c r="C54" s="14"/>
      <c r="D54" s="14"/>
      <c r="E54" s="14"/>
      <c r="F54" s="14"/>
      <c r="G54" s="14"/>
      <c r="H54" s="14"/>
      <c r="I54" s="8"/>
    </row>
    <row r="55" spans="1:9" s="13" customFormat="1" x14ac:dyDescent="0.2">
      <c r="A55" s="14"/>
      <c r="B55" s="14"/>
      <c r="C55" s="14"/>
      <c r="D55" s="14"/>
      <c r="E55" s="14"/>
      <c r="F55" s="14"/>
      <c r="G55" s="14"/>
      <c r="H55" s="14"/>
      <c r="I55" s="8"/>
    </row>
    <row r="56" spans="1:9" s="13" customFormat="1" x14ac:dyDescent="0.2">
      <c r="A56" s="14"/>
      <c r="B56" s="14"/>
      <c r="C56" s="14"/>
      <c r="D56" s="14"/>
      <c r="E56" s="14"/>
      <c r="F56" s="14"/>
      <c r="G56" s="14"/>
      <c r="H56" s="14"/>
      <c r="I56" s="8"/>
    </row>
    <row r="57" spans="1:9" s="13" customFormat="1" x14ac:dyDescent="0.2">
      <c r="A57" s="14"/>
      <c r="B57" s="14"/>
      <c r="C57" s="14"/>
      <c r="D57" s="14"/>
      <c r="E57" s="14"/>
      <c r="F57" s="14"/>
      <c r="G57" s="14"/>
      <c r="H57" s="14"/>
      <c r="I57" s="8"/>
    </row>
    <row r="58" spans="1:9" s="13" customFormat="1" x14ac:dyDescent="0.2">
      <c r="A58" s="14"/>
      <c r="B58" s="14"/>
      <c r="C58" s="14"/>
      <c r="D58" s="14"/>
      <c r="E58" s="14"/>
      <c r="F58" s="14"/>
      <c r="G58" s="14"/>
      <c r="H58" s="14"/>
      <c r="I58" s="8"/>
    </row>
    <row r="59" spans="1:9" s="13" customFormat="1" x14ac:dyDescent="0.2">
      <c r="A59" s="14"/>
      <c r="B59" s="14"/>
      <c r="C59" s="14"/>
      <c r="D59" s="14"/>
      <c r="E59" s="14"/>
      <c r="F59" s="14"/>
      <c r="G59" s="14"/>
      <c r="H59" s="14"/>
      <c r="I59" s="8"/>
    </row>
    <row r="60" spans="1:9" s="13" customFormat="1" x14ac:dyDescent="0.2">
      <c r="A60" s="14"/>
      <c r="B60" s="14"/>
      <c r="C60" s="14"/>
      <c r="D60" s="14"/>
      <c r="E60" s="14"/>
      <c r="F60" s="14"/>
      <c r="G60" s="14"/>
      <c r="H60" s="14"/>
      <c r="I60" s="8"/>
    </row>
    <row r="61" spans="1:9" s="13" customFormat="1" x14ac:dyDescent="0.2">
      <c r="A61" s="14"/>
      <c r="B61" s="14"/>
      <c r="C61" s="14"/>
      <c r="D61" s="14"/>
      <c r="E61" s="14"/>
      <c r="F61" s="14"/>
      <c r="G61" s="14"/>
      <c r="H61" s="14"/>
      <c r="I61" s="8"/>
    </row>
    <row r="62" spans="1:9" s="13" customFormat="1" x14ac:dyDescent="0.2">
      <c r="A62" s="14"/>
      <c r="B62" s="14"/>
      <c r="C62" s="14"/>
      <c r="D62" s="14"/>
      <c r="E62" s="14"/>
      <c r="F62" s="14"/>
      <c r="G62" s="14"/>
      <c r="H62" s="14"/>
      <c r="I62" s="8"/>
    </row>
    <row r="63" spans="1:9" s="13" customFormat="1" x14ac:dyDescent="0.2">
      <c r="A63" s="14"/>
      <c r="B63" s="14"/>
      <c r="C63" s="14"/>
      <c r="D63" s="14"/>
      <c r="E63" s="14"/>
      <c r="F63" s="14"/>
      <c r="G63" s="14"/>
      <c r="H63" s="14"/>
      <c r="I63" s="8"/>
    </row>
    <row r="64" spans="1:9" s="13" customFormat="1" x14ac:dyDescent="0.2">
      <c r="A64" s="14"/>
      <c r="B64" s="14"/>
      <c r="C64" s="14"/>
      <c r="D64" s="14"/>
      <c r="E64" s="14"/>
      <c r="F64" s="14"/>
      <c r="G64" s="14"/>
      <c r="H64" s="14"/>
      <c r="I64" s="8"/>
    </row>
    <row r="65" spans="1:9" s="13" customFormat="1" x14ac:dyDescent="0.2">
      <c r="A65" s="14"/>
      <c r="B65" s="14"/>
      <c r="C65" s="14"/>
      <c r="D65" s="14"/>
      <c r="E65" s="14"/>
      <c r="F65" s="14"/>
      <c r="G65" s="14"/>
      <c r="H65" s="14"/>
      <c r="I65" s="8"/>
    </row>
    <row r="66" spans="1:9" s="13" customFormat="1" x14ac:dyDescent="0.2">
      <c r="A66" s="14"/>
      <c r="B66" s="14"/>
      <c r="C66" s="14"/>
      <c r="D66" s="14"/>
      <c r="E66" s="14"/>
      <c r="F66" s="14"/>
      <c r="G66" s="14"/>
      <c r="H66" s="14"/>
      <c r="I66" s="8"/>
    </row>
    <row r="67" spans="1:9" s="13" customFormat="1" x14ac:dyDescent="0.2">
      <c r="A67" s="14"/>
      <c r="B67" s="14"/>
      <c r="C67" s="14"/>
      <c r="D67" s="14"/>
      <c r="E67" s="14"/>
      <c r="F67" s="14"/>
      <c r="G67" s="14"/>
      <c r="H67" s="14"/>
      <c r="I67" s="8"/>
    </row>
    <row r="68" spans="1:9" s="13" customFormat="1" x14ac:dyDescent="0.2">
      <c r="A68" s="14"/>
      <c r="B68" s="14"/>
      <c r="C68" s="14"/>
      <c r="D68" s="14"/>
      <c r="E68" s="14"/>
      <c r="F68" s="14"/>
      <c r="G68" s="14"/>
      <c r="H68" s="14"/>
      <c r="I68" s="8"/>
    </row>
    <row r="69" spans="1:9" s="13" customFormat="1" x14ac:dyDescent="0.2">
      <c r="A69" s="14"/>
      <c r="B69" s="14"/>
      <c r="C69" s="14"/>
      <c r="D69" s="14"/>
      <c r="E69" s="14"/>
      <c r="F69" s="14"/>
      <c r="G69" s="14"/>
      <c r="H69" s="14"/>
      <c r="I69" s="8"/>
    </row>
    <row r="70" spans="1:9" s="13" customFormat="1" x14ac:dyDescent="0.2">
      <c r="A70" s="14"/>
      <c r="B70" s="14"/>
      <c r="C70" s="14"/>
      <c r="D70" s="14"/>
      <c r="E70" s="14"/>
      <c r="F70" s="14"/>
      <c r="G70" s="14"/>
      <c r="H70" s="14"/>
      <c r="I70" s="8"/>
    </row>
    <row r="71" spans="1:9" s="13" customFormat="1" x14ac:dyDescent="0.2">
      <c r="A71" s="14"/>
      <c r="B71" s="14"/>
      <c r="C71" s="14"/>
      <c r="D71" s="14"/>
      <c r="E71" s="14"/>
      <c r="F71" s="14"/>
      <c r="G71" s="14"/>
      <c r="H71" s="14"/>
      <c r="I71" s="8"/>
    </row>
    <row r="72" spans="1:9" s="13" customFormat="1" x14ac:dyDescent="0.2">
      <c r="A72" s="14"/>
      <c r="B72" s="14"/>
      <c r="C72" s="14"/>
      <c r="D72" s="14"/>
      <c r="E72" s="14"/>
      <c r="F72" s="14"/>
      <c r="G72" s="14"/>
      <c r="H72" s="14"/>
      <c r="I72" s="8"/>
    </row>
    <row r="73" spans="1:9" s="13" customFormat="1" x14ac:dyDescent="0.2">
      <c r="A73" s="14"/>
      <c r="B73" s="14"/>
      <c r="C73" s="14"/>
      <c r="D73" s="14"/>
      <c r="E73" s="14"/>
      <c r="F73" s="14"/>
      <c r="G73" s="14"/>
      <c r="H73" s="14"/>
      <c r="I73" s="8"/>
    </row>
    <row r="74" spans="1:9" s="13" customFormat="1" x14ac:dyDescent="0.2">
      <c r="A74" s="14"/>
      <c r="B74" s="14"/>
      <c r="C74" s="14"/>
      <c r="D74" s="14"/>
      <c r="E74" s="14"/>
      <c r="F74" s="14"/>
      <c r="G74" s="14"/>
      <c r="H74" s="14"/>
      <c r="I74" s="8"/>
    </row>
    <row r="75" spans="1:9" s="13" customFormat="1" x14ac:dyDescent="0.2">
      <c r="A75" s="14"/>
      <c r="B75" s="14"/>
      <c r="C75" s="14"/>
      <c r="D75" s="14"/>
      <c r="E75" s="14"/>
      <c r="F75" s="14"/>
      <c r="G75" s="14"/>
      <c r="H75" s="14"/>
      <c r="I75" s="8"/>
    </row>
    <row r="76" spans="1:9" s="13" customFormat="1" x14ac:dyDescent="0.2">
      <c r="A76" s="14"/>
      <c r="B76" s="14"/>
      <c r="C76" s="14"/>
      <c r="D76" s="14"/>
      <c r="E76" s="14"/>
      <c r="F76" s="14"/>
      <c r="G76" s="14"/>
      <c r="H76" s="14"/>
      <c r="I76" s="8"/>
    </row>
    <row r="77" spans="1:9" s="13" customFormat="1" x14ac:dyDescent="0.2">
      <c r="A77" s="14"/>
      <c r="B77" s="14"/>
      <c r="C77" s="14"/>
      <c r="D77" s="14"/>
      <c r="E77" s="14"/>
      <c r="F77" s="14"/>
      <c r="G77" s="14"/>
      <c r="H77" s="14"/>
      <c r="I77" s="8"/>
    </row>
    <row r="78" spans="1:9" s="13" customFormat="1" x14ac:dyDescent="0.2">
      <c r="A78" s="14"/>
      <c r="B78" s="14"/>
      <c r="C78" s="14"/>
      <c r="D78" s="14"/>
      <c r="E78" s="14"/>
      <c r="F78" s="14"/>
      <c r="G78" s="14"/>
      <c r="H78" s="14"/>
      <c r="I78" s="8"/>
    </row>
    <row r="79" spans="1:9" s="13" customFormat="1" x14ac:dyDescent="0.2">
      <c r="A79" s="14"/>
      <c r="B79" s="14"/>
      <c r="C79" s="14"/>
      <c r="D79" s="14"/>
      <c r="E79" s="14"/>
      <c r="F79" s="14"/>
      <c r="G79" s="14"/>
      <c r="H79" s="14"/>
      <c r="I79" s="8"/>
    </row>
    <row r="80" spans="1:9" s="13" customFormat="1" x14ac:dyDescent="0.2">
      <c r="A80" s="14"/>
      <c r="B80" s="14"/>
      <c r="C80" s="14"/>
      <c r="D80" s="14"/>
      <c r="E80" s="14"/>
      <c r="F80" s="14"/>
      <c r="G80" s="14"/>
      <c r="H80" s="14"/>
      <c r="I80" s="8"/>
    </row>
    <row r="81" spans="1:9" s="13" customFormat="1" x14ac:dyDescent="0.2">
      <c r="A81" s="14"/>
      <c r="B81" s="14"/>
      <c r="C81" s="14"/>
      <c r="D81" s="14"/>
      <c r="E81" s="14"/>
      <c r="F81" s="14"/>
      <c r="G81" s="14"/>
      <c r="H81" s="14"/>
      <c r="I81" s="8"/>
    </row>
    <row r="82" spans="1:9" s="13" customFormat="1" x14ac:dyDescent="0.2">
      <c r="A82" s="14"/>
      <c r="B82" s="14"/>
      <c r="C82" s="14"/>
      <c r="D82" s="14"/>
      <c r="E82" s="14"/>
      <c r="F82" s="14"/>
      <c r="G82" s="14"/>
      <c r="H82" s="14"/>
      <c r="I82" s="8"/>
    </row>
    <row r="83" spans="1:9" s="13" customFormat="1" x14ac:dyDescent="0.2">
      <c r="A83" s="14"/>
      <c r="B83" s="14"/>
      <c r="C83" s="14"/>
      <c r="D83" s="14"/>
      <c r="E83" s="14"/>
      <c r="F83" s="14"/>
      <c r="G83" s="14"/>
      <c r="H83" s="14"/>
      <c r="I83" s="8"/>
    </row>
    <row r="84" spans="1:9" s="13" customFormat="1" x14ac:dyDescent="0.2">
      <c r="A84" s="14"/>
      <c r="B84" s="14"/>
      <c r="C84" s="14"/>
      <c r="D84" s="14"/>
      <c r="E84" s="14"/>
      <c r="F84" s="14"/>
      <c r="G84" s="14"/>
      <c r="H84" s="14"/>
      <c r="I84" s="8"/>
    </row>
    <row r="85" spans="1:9" s="13" customFormat="1" x14ac:dyDescent="0.2">
      <c r="A85" s="14"/>
      <c r="B85" s="14"/>
      <c r="C85" s="14"/>
      <c r="D85" s="14"/>
      <c r="E85" s="14"/>
      <c r="F85" s="14"/>
      <c r="G85" s="14"/>
      <c r="H85" s="14"/>
      <c r="I85" s="8"/>
    </row>
    <row r="86" spans="1:9" s="13" customFormat="1" x14ac:dyDescent="0.2">
      <c r="A86" s="14"/>
      <c r="B86" s="14"/>
      <c r="C86" s="14"/>
      <c r="D86" s="14"/>
      <c r="E86" s="14"/>
      <c r="F86" s="14"/>
      <c r="G86" s="14"/>
      <c r="H86" s="14"/>
      <c r="I86" s="8"/>
    </row>
    <row r="87" spans="1:9" s="13" customFormat="1" x14ac:dyDescent="0.2">
      <c r="A87" s="14"/>
      <c r="B87" s="14"/>
      <c r="C87" s="14"/>
      <c r="D87" s="14"/>
      <c r="E87" s="14"/>
      <c r="F87" s="14"/>
      <c r="G87" s="14"/>
      <c r="H87" s="14"/>
      <c r="I87" s="8"/>
    </row>
    <row r="88" spans="1:9" s="13" customFormat="1" x14ac:dyDescent="0.2">
      <c r="A88" s="14"/>
      <c r="B88" s="14"/>
      <c r="C88" s="14"/>
      <c r="D88" s="14"/>
      <c r="E88" s="14"/>
      <c r="F88" s="14"/>
      <c r="G88" s="14"/>
      <c r="H88" s="14"/>
      <c r="I88" s="8"/>
    </row>
    <row r="89" spans="1:9" s="13" customFormat="1" x14ac:dyDescent="0.2">
      <c r="A89" s="14"/>
      <c r="B89" s="14"/>
      <c r="C89" s="14"/>
      <c r="D89" s="14"/>
      <c r="E89" s="14"/>
      <c r="F89" s="14"/>
      <c r="G89" s="14"/>
      <c r="H89" s="14"/>
      <c r="I89" s="8"/>
    </row>
    <row r="90" spans="1:9" s="13" customFormat="1" x14ac:dyDescent="0.2">
      <c r="A90" s="14"/>
      <c r="B90" s="14"/>
      <c r="C90" s="14"/>
      <c r="D90" s="14"/>
      <c r="E90" s="14"/>
      <c r="F90" s="14"/>
      <c r="G90" s="14"/>
      <c r="H90" s="14"/>
      <c r="I90" s="8"/>
    </row>
    <row r="91" spans="1:9" s="13" customFormat="1" x14ac:dyDescent="0.2">
      <c r="A91" s="14"/>
      <c r="B91" s="14"/>
      <c r="C91" s="14"/>
      <c r="D91" s="14"/>
      <c r="E91" s="14"/>
      <c r="F91" s="14"/>
      <c r="G91" s="14"/>
      <c r="H91" s="14"/>
      <c r="I91" s="8"/>
    </row>
    <row r="92" spans="1:9" s="13" customFormat="1" x14ac:dyDescent="0.2">
      <c r="A92" s="14"/>
      <c r="B92" s="14"/>
      <c r="C92" s="14"/>
      <c r="D92" s="14"/>
      <c r="E92" s="14"/>
      <c r="F92" s="14"/>
      <c r="G92" s="14"/>
      <c r="H92" s="14"/>
      <c r="I92" s="8"/>
    </row>
    <row r="93" spans="1:9" s="13" customFormat="1" x14ac:dyDescent="0.2">
      <c r="A93" s="14"/>
      <c r="B93" s="14"/>
      <c r="C93" s="14"/>
      <c r="D93" s="14"/>
      <c r="E93" s="14"/>
      <c r="F93" s="14"/>
      <c r="G93" s="14"/>
      <c r="H93" s="14"/>
      <c r="I93" s="8"/>
    </row>
    <row r="94" spans="1:9" s="13" customFormat="1" x14ac:dyDescent="0.2">
      <c r="A94" s="14"/>
      <c r="B94" s="14"/>
      <c r="C94" s="14"/>
      <c r="D94" s="14"/>
      <c r="E94" s="14"/>
      <c r="F94" s="14"/>
      <c r="G94" s="14"/>
      <c r="H94" s="14"/>
      <c r="I94" s="8"/>
    </row>
    <row r="95" spans="1:9" s="13" customFormat="1" x14ac:dyDescent="0.2">
      <c r="A95" s="14"/>
      <c r="B95" s="14"/>
      <c r="C95" s="14"/>
      <c r="D95" s="14"/>
      <c r="E95" s="14"/>
      <c r="F95" s="14"/>
      <c r="G95" s="14"/>
      <c r="H95" s="14"/>
      <c r="I95" s="8"/>
    </row>
    <row r="96" spans="1:9" s="13" customFormat="1" x14ac:dyDescent="0.2">
      <c r="A96" s="14"/>
      <c r="B96" s="14"/>
      <c r="C96" s="14"/>
      <c r="D96" s="14"/>
      <c r="E96" s="14"/>
      <c r="F96" s="14"/>
      <c r="G96" s="14"/>
      <c r="H96" s="14"/>
      <c r="I96" s="8"/>
    </row>
    <row r="97" spans="1:9" s="13" customFormat="1" x14ac:dyDescent="0.2">
      <c r="A97" s="14"/>
      <c r="B97" s="14"/>
      <c r="C97" s="14"/>
      <c r="D97" s="14"/>
      <c r="E97" s="14"/>
      <c r="F97" s="14"/>
      <c r="G97" s="14"/>
      <c r="H97" s="14"/>
      <c r="I97" s="8"/>
    </row>
    <row r="98" spans="1:9" s="13" customFormat="1" x14ac:dyDescent="0.2">
      <c r="A98" s="14"/>
      <c r="B98" s="14"/>
      <c r="C98" s="14"/>
      <c r="D98" s="14"/>
      <c r="E98" s="14"/>
      <c r="F98" s="14"/>
      <c r="G98" s="14"/>
      <c r="H98" s="14"/>
      <c r="I98" s="8"/>
    </row>
    <row r="99" spans="1:9" s="13" customFormat="1" x14ac:dyDescent="0.2">
      <c r="A99" s="14"/>
      <c r="B99" s="14"/>
      <c r="C99" s="14"/>
      <c r="D99" s="14"/>
      <c r="E99" s="14"/>
      <c r="F99" s="14"/>
      <c r="G99" s="14"/>
      <c r="H99" s="14"/>
      <c r="I99" s="8"/>
    </row>
    <row r="100" spans="1:9" s="13" customFormat="1" x14ac:dyDescent="0.2">
      <c r="A100" s="14"/>
      <c r="B100" s="14"/>
      <c r="C100" s="14"/>
      <c r="D100" s="14"/>
      <c r="E100" s="14"/>
      <c r="F100" s="14"/>
      <c r="G100" s="14"/>
      <c r="H100" s="14"/>
      <c r="I100" s="8"/>
    </row>
    <row r="101" spans="1:9" s="13" customFormat="1" x14ac:dyDescent="0.2">
      <c r="A101" s="14"/>
      <c r="B101" s="14"/>
      <c r="C101" s="14"/>
      <c r="D101" s="14"/>
      <c r="E101" s="14"/>
      <c r="F101" s="14"/>
      <c r="G101" s="14"/>
      <c r="H101" s="14"/>
      <c r="I101" s="8"/>
    </row>
    <row r="102" spans="1:9" s="13" customFormat="1" x14ac:dyDescent="0.2">
      <c r="A102" s="14"/>
      <c r="B102" s="14"/>
      <c r="C102" s="14"/>
      <c r="D102" s="14"/>
      <c r="E102" s="14"/>
      <c r="F102" s="14"/>
      <c r="G102" s="14"/>
      <c r="H102" s="14"/>
      <c r="I102" s="8"/>
    </row>
    <row r="103" spans="1:9" s="13" customFormat="1" x14ac:dyDescent="0.2">
      <c r="A103" s="14"/>
      <c r="B103" s="14"/>
      <c r="C103" s="14"/>
      <c r="D103" s="14"/>
      <c r="E103" s="14"/>
      <c r="F103" s="14"/>
      <c r="G103" s="14"/>
      <c r="H103" s="14"/>
      <c r="I103" s="8"/>
    </row>
    <row r="104" spans="1:9" s="13" customFormat="1" x14ac:dyDescent="0.2">
      <c r="A104" s="14"/>
      <c r="B104" s="14"/>
      <c r="C104" s="14"/>
      <c r="D104" s="14"/>
      <c r="E104" s="14"/>
      <c r="F104" s="14"/>
      <c r="G104" s="14"/>
      <c r="H104" s="14"/>
      <c r="I104" s="8"/>
    </row>
    <row r="105" spans="1:9" s="13" customFormat="1" x14ac:dyDescent="0.2">
      <c r="A105" s="14"/>
      <c r="B105" s="14"/>
      <c r="C105" s="14"/>
      <c r="D105" s="14"/>
      <c r="E105" s="14"/>
      <c r="F105" s="14"/>
      <c r="G105" s="14"/>
      <c r="H105" s="14"/>
      <c r="I105" s="8"/>
    </row>
    <row r="106" spans="1:9" s="13" customFormat="1" x14ac:dyDescent="0.2">
      <c r="A106" s="14"/>
      <c r="B106" s="14"/>
      <c r="C106" s="14"/>
      <c r="D106" s="14"/>
      <c r="E106" s="14"/>
      <c r="F106" s="14"/>
      <c r="G106" s="14"/>
      <c r="H106" s="14"/>
      <c r="I106" s="8"/>
    </row>
    <row r="107" spans="1:9" s="13" customFormat="1" x14ac:dyDescent="0.2">
      <c r="A107" s="14"/>
      <c r="B107" s="14"/>
      <c r="C107" s="14"/>
      <c r="D107" s="14"/>
      <c r="E107" s="14"/>
      <c r="F107" s="14"/>
      <c r="G107" s="14"/>
      <c r="H107" s="14"/>
      <c r="I107" s="8"/>
    </row>
    <row r="108" spans="1:9" s="13" customFormat="1" x14ac:dyDescent="0.2">
      <c r="A108" s="14"/>
      <c r="B108" s="14"/>
      <c r="C108" s="14"/>
      <c r="D108" s="14"/>
      <c r="E108" s="14"/>
      <c r="F108" s="14"/>
      <c r="G108" s="14"/>
      <c r="H108" s="14"/>
      <c r="I108" s="8"/>
    </row>
    <row r="109" spans="1:9" s="13" customFormat="1" x14ac:dyDescent="0.2">
      <c r="A109" s="14"/>
      <c r="B109" s="14"/>
      <c r="C109" s="14"/>
      <c r="D109" s="14"/>
      <c r="E109" s="14"/>
      <c r="F109" s="14"/>
      <c r="G109" s="14"/>
      <c r="H109" s="14"/>
      <c r="I109" s="8"/>
    </row>
    <row r="110" spans="1:9" s="13" customFormat="1" x14ac:dyDescent="0.2">
      <c r="A110" s="14"/>
      <c r="B110" s="14"/>
      <c r="C110" s="14"/>
      <c r="D110" s="14"/>
      <c r="E110" s="14"/>
      <c r="F110" s="14"/>
      <c r="G110" s="14"/>
      <c r="H110" s="14"/>
      <c r="I110" s="8"/>
    </row>
    <row r="111" spans="1:9" s="13" customFormat="1" x14ac:dyDescent="0.2">
      <c r="A111" s="14"/>
      <c r="B111" s="14"/>
      <c r="C111" s="14"/>
      <c r="D111" s="14"/>
      <c r="E111" s="14"/>
      <c r="F111" s="14"/>
      <c r="G111" s="14"/>
      <c r="H111" s="14"/>
      <c r="I111" s="8"/>
    </row>
    <row r="112" spans="1:9" s="13" customFormat="1" x14ac:dyDescent="0.2">
      <c r="A112" s="14"/>
      <c r="B112" s="14"/>
      <c r="C112" s="14"/>
      <c r="D112" s="14"/>
      <c r="E112" s="14"/>
      <c r="F112" s="14"/>
      <c r="G112" s="14"/>
      <c r="H112" s="14"/>
      <c r="I112" s="8"/>
    </row>
    <row r="113" spans="1:9" s="13" customFormat="1" x14ac:dyDescent="0.2">
      <c r="A113" s="14"/>
      <c r="B113" s="14"/>
      <c r="C113" s="14"/>
      <c r="D113" s="14"/>
      <c r="E113" s="14"/>
      <c r="F113" s="14"/>
      <c r="G113" s="14"/>
      <c r="H113" s="14"/>
      <c r="I113" s="8"/>
    </row>
    <row r="114" spans="1:9" s="13" customFormat="1" x14ac:dyDescent="0.2">
      <c r="A114" s="14"/>
      <c r="B114" s="14"/>
      <c r="C114" s="14"/>
      <c r="D114" s="14"/>
      <c r="E114" s="14"/>
      <c r="F114" s="14"/>
      <c r="G114" s="14"/>
      <c r="H114" s="14"/>
      <c r="I114" s="8"/>
    </row>
    <row r="115" spans="1:9" s="13" customFormat="1" x14ac:dyDescent="0.2">
      <c r="A115" s="14"/>
      <c r="B115" s="14"/>
      <c r="C115" s="14"/>
      <c r="D115" s="14"/>
      <c r="E115" s="14"/>
      <c r="F115" s="14"/>
      <c r="G115" s="14"/>
      <c r="H115" s="14"/>
      <c r="I115" s="8"/>
    </row>
    <row r="116" spans="1:9" s="13" customFormat="1" x14ac:dyDescent="0.2">
      <c r="A116" s="14"/>
      <c r="B116" s="14"/>
      <c r="C116" s="14"/>
      <c r="D116" s="14"/>
      <c r="E116" s="14"/>
      <c r="F116" s="14"/>
      <c r="G116" s="14"/>
      <c r="H116" s="14"/>
      <c r="I116" s="8"/>
    </row>
    <row r="117" spans="1:9" s="13" customFormat="1" x14ac:dyDescent="0.2">
      <c r="A117" s="14"/>
      <c r="B117" s="14"/>
      <c r="C117" s="14"/>
      <c r="D117" s="14"/>
      <c r="E117" s="14"/>
      <c r="F117" s="14"/>
      <c r="G117" s="14"/>
      <c r="H117" s="14"/>
      <c r="I117" s="8"/>
    </row>
    <row r="118" spans="1:9" s="13" customFormat="1" x14ac:dyDescent="0.2">
      <c r="A118" s="14"/>
      <c r="B118" s="14"/>
      <c r="C118" s="14"/>
      <c r="D118" s="14"/>
      <c r="E118" s="14"/>
      <c r="F118" s="14"/>
      <c r="G118" s="14"/>
      <c r="H118" s="14"/>
      <c r="I118" s="8"/>
    </row>
    <row r="119" spans="1:9" s="13" customFormat="1" x14ac:dyDescent="0.2">
      <c r="A119" s="14"/>
      <c r="B119" s="14"/>
      <c r="C119" s="14"/>
      <c r="D119" s="14"/>
      <c r="E119" s="14"/>
      <c r="F119" s="14"/>
      <c r="G119" s="14"/>
      <c r="H119" s="14"/>
      <c r="I119" s="8"/>
    </row>
    <row r="120" spans="1:9" s="13" customFormat="1" x14ac:dyDescent="0.2">
      <c r="A120" s="14"/>
      <c r="B120" s="14"/>
      <c r="C120" s="14"/>
      <c r="D120" s="14"/>
      <c r="E120" s="14"/>
      <c r="F120" s="14"/>
      <c r="G120" s="14"/>
      <c r="H120" s="14"/>
      <c r="I120" s="8"/>
    </row>
    <row r="121" spans="1:9" s="13" customFormat="1" x14ac:dyDescent="0.2">
      <c r="A121" s="14"/>
      <c r="B121" s="14"/>
      <c r="C121" s="14"/>
      <c r="D121" s="14"/>
      <c r="E121" s="14"/>
      <c r="F121" s="14"/>
      <c r="G121" s="14"/>
      <c r="H121" s="14"/>
      <c r="I121" s="8"/>
    </row>
    <row r="122" spans="1:9" s="13" customFormat="1" x14ac:dyDescent="0.2">
      <c r="A122" s="14"/>
      <c r="B122" s="14"/>
      <c r="C122" s="14"/>
      <c r="D122" s="14"/>
      <c r="E122" s="14"/>
      <c r="F122" s="14"/>
      <c r="G122" s="14"/>
      <c r="H122" s="14"/>
      <c r="I122" s="8"/>
    </row>
    <row r="123" spans="1:9" s="27" customFormat="1" x14ac:dyDescent="0.2">
      <c r="A123" s="14"/>
      <c r="B123" s="14"/>
      <c r="C123" s="14"/>
      <c r="D123" s="14"/>
      <c r="E123" s="14"/>
      <c r="F123" s="14"/>
      <c r="G123" s="14"/>
      <c r="H123" s="14"/>
      <c r="I123" s="8"/>
    </row>
  </sheetData>
  <sheetProtection selectLockedCells="1"/>
  <mergeCells count="10">
    <mergeCell ref="H1:I1"/>
    <mergeCell ref="H2:I2"/>
    <mergeCell ref="H3:I3"/>
    <mergeCell ref="B3:C3"/>
    <mergeCell ref="F3:G3"/>
    <mergeCell ref="B1:E1"/>
    <mergeCell ref="F1:G1"/>
    <mergeCell ref="B2:E2"/>
    <mergeCell ref="F2:G2"/>
    <mergeCell ref="D3:E3"/>
  </mergeCells>
  <printOptions horizontalCentered="1"/>
  <pageMargins left="1.5" right="0.7" top="1.5" bottom="0.5" header="1" footer="0.3"/>
  <pageSetup orientation="landscape" horizontalDpi="4294967295" verticalDpi="4294967295" r:id="rId1"/>
  <headerFooter>
    <oddHeader>&amp;C&amp;"Helv,Bold"VALLEY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Pres</vt:lpstr>
      <vt:lpstr>Pres WI 1</vt:lpstr>
      <vt:lpstr>Pres WI 2</vt:lpstr>
      <vt:lpstr>US Sen - Amend</vt:lpstr>
      <vt:lpstr>Stats</vt:lpstr>
      <vt:lpstr>Leg 08</vt:lpstr>
      <vt:lpstr>Co </vt:lpstr>
      <vt:lpstr>'Co '!Print_Titles</vt:lpstr>
      <vt:lpstr>'Leg 08'!Print_Titles</vt:lpstr>
      <vt:lpstr>Stats!Print_Titles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2020-11-09T16:24:36Z</cp:lastPrinted>
  <dcterms:created xsi:type="dcterms:W3CDTF">1998-04-10T16:02:13Z</dcterms:created>
  <dcterms:modified xsi:type="dcterms:W3CDTF">2020-11-13T18:06:28Z</dcterms:modified>
</cp:coreProperties>
</file>