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D10FC523-3415-4335-B500-81AE8F8CACB3}" xr6:coauthVersionLast="45" xr6:coauthVersionMax="45" xr10:uidLastSave="{00000000-0000-0000-0000-000000000000}"/>
  <bookViews>
    <workbookView xWindow="1170" yWindow="0" windowWidth="12000" windowHeight="15600" tabRatio="599" activeTab="1" xr2:uid="{00000000-000D-0000-FFFF-FFFF00000000}"/>
  </bookViews>
  <sheets>
    <sheet name="Pres" sheetId="29" r:id="rId1"/>
    <sheet name="Pres WI 1 " sheetId="33" r:id="rId2"/>
    <sheet name="Pres WI 2" sheetId="30" r:id="rId3"/>
    <sheet name="US Sen - Amend" sheetId="1" r:id="rId4"/>
    <sheet name="Stats - Leg" sheetId="27" r:id="rId5"/>
    <sheet name=" County" sheetId="19" r:id="rId6"/>
    <sheet name="Soda Springs SD Bond" sheetId="32" r:id="rId7"/>
  </sheets>
  <definedNames>
    <definedName name="_xlnm.Print_Titles" localSheetId="5">' County'!$1:$6</definedName>
    <definedName name="_xlnm.Print_Titles" localSheetId="0">Pres!$1:$6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33" l="1"/>
  <c r="L16" i="33"/>
  <c r="K16" i="33"/>
  <c r="J16" i="33"/>
  <c r="I16" i="33"/>
  <c r="H16" i="33" l="1"/>
  <c r="G16" i="33"/>
  <c r="F16" i="33"/>
  <c r="E16" i="33"/>
  <c r="D16" i="33"/>
  <c r="C16" i="33"/>
  <c r="B16" i="33"/>
  <c r="I16" i="27" l="1"/>
  <c r="H16" i="1"/>
  <c r="D16" i="1"/>
  <c r="F16" i="19" l="1"/>
  <c r="G16" i="19"/>
  <c r="G16" i="27"/>
  <c r="H16" i="27"/>
  <c r="J16" i="27"/>
  <c r="J16" i="1"/>
  <c r="K16" i="1"/>
  <c r="F6" i="32" l="1"/>
  <c r="H6" i="32" s="1"/>
  <c r="B12" i="32"/>
  <c r="B18" i="32" s="1"/>
  <c r="B19" i="32" s="1"/>
  <c r="C12" i="32"/>
  <c r="C18" i="32" s="1"/>
  <c r="C19" i="32" s="1"/>
  <c r="D12" i="32"/>
  <c r="E12" i="32"/>
  <c r="G12" i="32"/>
  <c r="F11" i="32"/>
  <c r="H11" i="32" s="1"/>
  <c r="F10" i="32"/>
  <c r="H10" i="32" s="1"/>
  <c r="F9" i="32"/>
  <c r="H9" i="32" s="1"/>
  <c r="F8" i="32"/>
  <c r="H8" i="32" s="1"/>
  <c r="F7" i="32"/>
  <c r="H7" i="32" s="1"/>
  <c r="F12" i="32" l="1"/>
  <c r="H12" i="32" s="1"/>
  <c r="F16" i="30" l="1"/>
  <c r="E16" i="30"/>
  <c r="D16" i="30"/>
  <c r="C16" i="30"/>
  <c r="B16" i="30"/>
  <c r="H16" i="29"/>
  <c r="G16" i="29"/>
  <c r="F16" i="29"/>
  <c r="E16" i="29"/>
  <c r="D16" i="29"/>
  <c r="C16" i="29"/>
  <c r="B16" i="29"/>
  <c r="D15" i="27" l="1"/>
  <c r="D14" i="27"/>
  <c r="D13" i="27"/>
  <c r="D12" i="27"/>
  <c r="D11" i="27"/>
  <c r="D10" i="27"/>
  <c r="D9" i="27"/>
  <c r="D8" i="27"/>
  <c r="D7" i="27"/>
  <c r="B16" i="19" l="1"/>
  <c r="C16" i="19"/>
  <c r="D16" i="19"/>
  <c r="E16" i="19"/>
  <c r="F7" i="27"/>
  <c r="F8" i="27"/>
  <c r="F9" i="27"/>
  <c r="F10" i="27"/>
  <c r="F11" i="27"/>
  <c r="F12" i="27"/>
  <c r="F13" i="27"/>
  <c r="F14" i="27"/>
  <c r="F15" i="27"/>
  <c r="B16" i="27"/>
  <c r="C16" i="27"/>
  <c r="E16" i="27"/>
  <c r="D16" i="27" l="1"/>
  <c r="F16" i="27" s="1"/>
  <c r="B16" i="1" l="1"/>
  <c r="C16" i="1"/>
  <c r="E16" i="1"/>
  <c r="F16" i="1"/>
  <c r="G16" i="1"/>
  <c r="I16" i="1"/>
</calcChain>
</file>

<file path=xl/sharedStrings.xml><?xml version="1.0" encoding="utf-8"?>
<sst xmlns="http://schemas.openxmlformats.org/spreadsheetml/2006/main" count="198" uniqueCount="99">
  <si>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</si>
  <si>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</si>
  <si>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</si>
  <si>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</si>
  <si>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</si>
  <si>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</si>
  <si>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</si>
  <si>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</si>
  <si>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</si>
  <si>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</si>
  <si>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</si>
  <si>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</si>
  <si>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</si>
  <si>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</si>
  <si>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</si>
  <si>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</si>
  <si>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</si>
  <si>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</si>
  <si>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</si>
  <si>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</si>
  <si>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</si>
  <si>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</si>
  <si>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</si>
  <si>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</si>
  <si>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</si>
  <si>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</si>
  <si>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</si>
  <si>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Bancroft</t>
  </si>
  <si>
    <t>Freedom</t>
  </si>
  <si>
    <t>Grace #1</t>
  </si>
  <si>
    <t>Grace #2</t>
  </si>
  <si>
    <t>Soda #1</t>
  </si>
  <si>
    <t>Soda #2</t>
  </si>
  <si>
    <t>Soda #3</t>
  </si>
  <si>
    <t>Soda #4</t>
  </si>
  <si>
    <t>Wayan</t>
  </si>
  <si>
    <t>DISTRICT 2</t>
  </si>
  <si>
    <t>Mike Simpson</t>
  </si>
  <si>
    <t>LEGISLATIVE DIST 32</t>
  </si>
  <si>
    <t>Marc Gibbs</t>
  </si>
  <si>
    <t>S. Douglas Wood</t>
  </si>
  <si>
    <t>PRESIDENT</t>
  </si>
  <si>
    <t>IND</t>
  </si>
  <si>
    <t>LIB</t>
  </si>
  <si>
    <t>Donald J. Trump</t>
  </si>
  <si>
    <t>WRITE INS</t>
  </si>
  <si>
    <t>CONSTITUTIONAL</t>
  </si>
  <si>
    <t xml:space="preserve"> AMENDMENT</t>
  </si>
  <si>
    <t>YES</t>
  </si>
  <si>
    <t>NO</t>
  </si>
  <si>
    <t>IN FAVOR OF</t>
  </si>
  <si>
    <t>AGAINST</t>
  </si>
  <si>
    <t>SODA SPRINGS</t>
  </si>
  <si>
    <t>HJR 4</t>
  </si>
  <si>
    <t>Paulette Jordan</t>
  </si>
  <si>
    <t>Jim Risch</t>
  </si>
  <si>
    <t>Idaho Sierra Law</t>
  </si>
  <si>
    <t>Pro-Life</t>
  </si>
  <si>
    <t>C. Aaron Swisher</t>
  </si>
  <si>
    <t>Chad Christensen</t>
  </si>
  <si>
    <t>Bill Leake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</si>
  <si>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</si>
  <si>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</si>
  <si>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</si>
  <si>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</si>
  <si>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</si>
  <si>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</si>
  <si>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</si>
  <si>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</si>
  <si>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</si>
  <si>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</si>
  <si>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</si>
  <si>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Mark Harris</t>
  </si>
  <si>
    <t>Natalie M Fleming</t>
  </si>
  <si>
    <t>DIST 1</t>
  </si>
  <si>
    <t>Marty McCullough</t>
  </si>
  <si>
    <t>Bryce G. Somsen</t>
  </si>
  <si>
    <t>J. Adam Mabey</t>
  </si>
  <si>
    <t>MAGISTRATE</t>
  </si>
  <si>
    <t>JUDGE RETENTION</t>
  </si>
  <si>
    <t>David R.</t>
  </si>
  <si>
    <t>Kress</t>
  </si>
  <si>
    <t>JOINT SCHOOL NO. 150</t>
  </si>
  <si>
    <t>RESERVE FUND LEVY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</si>
  <si>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</si>
  <si>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</si>
  <si>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</si>
  <si>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</si>
  <si>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</si>
  <si>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</si>
  <si>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</si>
  <si>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</si>
  <si>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 xml:space="preserve">Joseph R. Biden </t>
  </si>
  <si>
    <t>President R. Boddie</t>
  </si>
  <si>
    <t>Tom C Hoefling</t>
  </si>
  <si>
    <t>James "Mr. Google" O. Ogle III</t>
  </si>
  <si>
    <t>Bear Lake</t>
  </si>
  <si>
    <t>Bonneville</t>
  </si>
  <si>
    <t>District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</si>
</sst>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4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7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 vertical="center" textRotation="90"/>
    </xf>
    <xf numFmtId="49" fontId="2" fillId="0" borderId="20" xfId="0" applyNumberFormat="1" applyFont="1" applyBorder="1" applyAlignment="1" applyProtection="1">
      <alignment horizontal="left"/>
    </xf>
    <xf numFmtId="49" fontId="2" fillId="0" borderId="25" xfId="0" applyNumberFormat="1" applyFont="1" applyBorder="1" applyAlignment="1" applyProtection="1">
      <alignment horizontal="left"/>
    </xf>
    <xf numFmtId="49" fontId="2" fillId="0" borderId="24" xfId="0" applyNumberFormat="1" applyFont="1" applyBorder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</xf>
    <xf numFmtId="0" fontId="2" fillId="0" borderId="19" xfId="0" applyNumberFormat="1" applyFont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0" fontId="3" fillId="0" borderId="3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textRotation="90"/>
    </xf>
    <xf numFmtId="0" fontId="2" fillId="0" borderId="26" xfId="0" applyFont="1" applyFill="1" applyBorder="1" applyAlignment="1" applyProtection="1">
      <alignment horizontal="center" vertical="center" textRotation="90"/>
    </xf>
    <xf numFmtId="3" fontId="2" fillId="0" borderId="18" xfId="0" applyNumberFormat="1" applyFont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 vertical="center" textRotation="90"/>
    </xf>
    <xf numFmtId="0" fontId="3" fillId="0" borderId="16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2" fillId="0" borderId="29" xfId="0" applyNumberFormat="1" applyFont="1" applyBorder="1" applyAlignment="1" applyProtection="1">
      <alignment horizontal="center"/>
      <protection locked="0"/>
    </xf>
    <xf numFmtId="0" fontId="2" fillId="0" borderId="34" xfId="0" applyNumberFormat="1" applyFont="1" applyBorder="1" applyAlignment="1" applyProtection="1">
      <alignment horizontal="center"/>
      <protection locked="0"/>
    </xf>
    <xf numFmtId="0" fontId="2" fillId="0" borderId="35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1" fontId="2" fillId="0" borderId="36" xfId="0" applyNumberFormat="1" applyFont="1" applyFill="1" applyBorder="1" applyAlignment="1" applyProtection="1">
      <alignment horizontal="center" vertical="center" textRotation="90" wrapText="1"/>
    </xf>
    <xf numFmtId="0" fontId="3" fillId="0" borderId="26" xfId="0" applyFont="1" applyFill="1" applyBorder="1" applyAlignment="1" applyProtection="1">
      <alignment horizontal="center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2" fillId="2" borderId="37" xfId="0" applyNumberFormat="1" applyFont="1" applyFill="1" applyBorder="1" applyAlignment="1" applyProtection="1"/>
    <xf numFmtId="164" fontId="2" fillId="0" borderId="38" xfId="0" applyNumberFormat="1" applyFont="1" applyFill="1" applyBorder="1" applyAlignment="1" applyProtection="1">
      <alignment horizontal="center"/>
    </xf>
    <xf numFmtId="164" fontId="2" fillId="0" borderId="15" xfId="0" applyNumberFormat="1" applyFont="1" applyFill="1" applyBorder="1" applyAlignment="1" applyProtection="1">
      <alignment horizontal="center"/>
    </xf>
    <xf numFmtId="3" fontId="4" fillId="0" borderId="26" xfId="0" applyNumberFormat="1" applyFont="1" applyBorder="1" applyAlignment="1" applyProtection="1">
      <alignment horizontal="center"/>
    </xf>
    <xf numFmtId="164" fontId="2" fillId="0" borderId="5" xfId="0" applyNumberFormat="1" applyFont="1" applyFill="1" applyBorder="1" applyAlignment="1" applyProtection="1">
      <alignment horizontal="center"/>
    </xf>
    <xf numFmtId="164" fontId="2" fillId="0" borderId="39" xfId="0" applyNumberFormat="1" applyFont="1" applyFill="1" applyBorder="1" applyAlignment="1" applyProtection="1">
      <alignment horizontal="center"/>
    </xf>
    <xf numFmtId="3" fontId="0" fillId="0" borderId="40" xfId="0" applyNumberFormat="1" applyBorder="1"/>
    <xf numFmtId="10" fontId="0" fillId="0" borderId="0" xfId="0" applyNumberFormat="1"/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8" xfId="0" applyFont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zoomScaleNormal="100" workbookViewId="0">
      <selection activeCell="F28" sqref="F28"/>
    </sheetView>
  </sheetViews>
  <sheetFormatPr defaultRowHeight="12.75" x14ac:dyDescent="0.2"/>
  <cols>
    <col min="2" max="8" width="8.7109375" customWidth="1"/>
  </cols>
  <sheetData>
    <row r="1" spans="1:8" x14ac:dyDescent="0.2">
      <c r="A1" s="20"/>
      <c r="B1" s="94"/>
      <c r="C1" s="95"/>
      <c r="D1" s="95"/>
      <c r="E1" s="95"/>
      <c r="F1" s="95"/>
      <c r="G1" s="95"/>
      <c r="H1" s="96"/>
    </row>
    <row r="2" spans="1:8" x14ac:dyDescent="0.2">
      <c r="A2" s="21"/>
      <c r="B2" s="97" t="s">
        <v>17</v>
      </c>
      <c r="C2" s="98"/>
      <c r="D2" s="98"/>
      <c r="E2" s="98"/>
      <c r="F2" s="98"/>
      <c r="G2" s="98"/>
      <c r="H2" s="99"/>
    </row>
    <row r="3" spans="1:8" x14ac:dyDescent="0.2">
      <c r="A3" s="23"/>
      <c r="B3" s="100" t="s">
        <v>41</v>
      </c>
      <c r="C3" s="101"/>
      <c r="D3" s="101"/>
      <c r="E3" s="101"/>
      <c r="F3" s="101"/>
      <c r="G3" s="101"/>
      <c r="H3" s="102"/>
    </row>
    <row r="4" spans="1:8" x14ac:dyDescent="0.2">
      <c r="A4" s="24"/>
      <c r="B4" s="83" t="s">
        <v>1</v>
      </c>
      <c r="C4" s="83" t="s">
        <v>23</v>
      </c>
      <c r="D4" s="83" t="s">
        <v>42</v>
      </c>
      <c r="E4" s="83" t="s">
        <v>43</v>
      </c>
      <c r="F4" s="83" t="s">
        <v>42</v>
      </c>
      <c r="G4" s="83" t="s">
        <v>2</v>
      </c>
      <c r="H4" s="83" t="s">
        <v>42</v>
      </c>
    </row>
    <row r="5" spans="1:8" ht="70.5" customHeight="1" thickBot="1" x14ac:dyDescent="0.25">
      <c r="A5" s="25" t="s">
        <v>6</v>
      </c>
      <c r="B5" s="84" t="s">
        <v>92</v>
      </c>
      <c r="C5" s="84" t="s">
        <v>61</v>
      </c>
      <c r="D5" s="84" t="s">
        <v>62</v>
      </c>
      <c r="E5" s="84" t="s">
        <v>63</v>
      </c>
      <c r="F5" s="84" t="s">
        <v>64</v>
      </c>
      <c r="G5" s="84" t="s">
        <v>44</v>
      </c>
      <c r="H5" s="84" t="s">
        <v>65</v>
      </c>
    </row>
    <row r="6" spans="1:8" ht="13.5" thickBot="1" x14ac:dyDescent="0.25">
      <c r="A6" s="11"/>
      <c r="B6" s="30"/>
      <c r="C6" s="30"/>
      <c r="D6" s="30"/>
      <c r="E6" s="30"/>
      <c r="F6" s="30"/>
      <c r="G6" s="30"/>
      <c r="H6" s="53"/>
    </row>
    <row r="7" spans="1:8" x14ac:dyDescent="0.2">
      <c r="A7" s="47" t="s">
        <v>27</v>
      </c>
      <c r="B7" s="81">
        <v>23</v>
      </c>
      <c r="C7" s="81">
        <v>2</v>
      </c>
      <c r="D7" s="81">
        <v>1</v>
      </c>
      <c r="E7" s="81">
        <v>7</v>
      </c>
      <c r="F7" s="81">
        <v>1</v>
      </c>
      <c r="G7" s="81">
        <v>386</v>
      </c>
      <c r="H7" s="81">
        <v>3</v>
      </c>
    </row>
    <row r="8" spans="1:8" x14ac:dyDescent="0.2">
      <c r="A8" s="48" t="s">
        <v>28</v>
      </c>
      <c r="B8" s="54">
        <v>4</v>
      </c>
      <c r="C8" s="54">
        <v>0</v>
      </c>
      <c r="D8" s="54">
        <v>0</v>
      </c>
      <c r="E8" s="54">
        <v>0</v>
      </c>
      <c r="F8" s="54">
        <v>0</v>
      </c>
      <c r="G8" s="54">
        <v>63</v>
      </c>
      <c r="H8" s="54">
        <v>0</v>
      </c>
    </row>
    <row r="9" spans="1:8" x14ac:dyDescent="0.2">
      <c r="A9" s="48" t="s">
        <v>29</v>
      </c>
      <c r="B9" s="54">
        <v>67</v>
      </c>
      <c r="C9" s="54">
        <v>3</v>
      </c>
      <c r="D9" s="54">
        <v>1</v>
      </c>
      <c r="E9" s="54">
        <v>6</v>
      </c>
      <c r="F9" s="54">
        <v>0</v>
      </c>
      <c r="G9" s="54">
        <v>562</v>
      </c>
      <c r="H9" s="54">
        <v>2</v>
      </c>
    </row>
    <row r="10" spans="1:8" x14ac:dyDescent="0.2">
      <c r="A10" s="48" t="s">
        <v>30</v>
      </c>
      <c r="B10" s="54">
        <v>50</v>
      </c>
      <c r="C10" s="54">
        <v>0</v>
      </c>
      <c r="D10" s="54">
        <v>0</v>
      </c>
      <c r="E10" s="54">
        <v>0</v>
      </c>
      <c r="F10" s="54">
        <v>2</v>
      </c>
      <c r="G10" s="54">
        <v>313</v>
      </c>
      <c r="H10" s="54">
        <v>1</v>
      </c>
    </row>
    <row r="11" spans="1:8" x14ac:dyDescent="0.2">
      <c r="A11" s="48" t="s">
        <v>31</v>
      </c>
      <c r="B11" s="54">
        <v>101</v>
      </c>
      <c r="C11" s="54">
        <v>2</v>
      </c>
      <c r="D11" s="54">
        <v>0</v>
      </c>
      <c r="E11" s="54">
        <v>8</v>
      </c>
      <c r="F11" s="54">
        <v>4</v>
      </c>
      <c r="G11" s="54">
        <v>513</v>
      </c>
      <c r="H11" s="54">
        <v>2</v>
      </c>
    </row>
    <row r="12" spans="1:8" x14ac:dyDescent="0.2">
      <c r="A12" s="48" t="s">
        <v>32</v>
      </c>
      <c r="B12" s="54">
        <v>90</v>
      </c>
      <c r="C12" s="54">
        <v>3</v>
      </c>
      <c r="D12" s="54">
        <v>1</v>
      </c>
      <c r="E12" s="54">
        <v>7</v>
      </c>
      <c r="F12" s="54">
        <v>1</v>
      </c>
      <c r="G12" s="54">
        <v>446</v>
      </c>
      <c r="H12" s="54">
        <v>0</v>
      </c>
    </row>
    <row r="13" spans="1:8" x14ac:dyDescent="0.2">
      <c r="A13" s="48" t="s">
        <v>33</v>
      </c>
      <c r="B13" s="54">
        <v>52</v>
      </c>
      <c r="C13" s="54">
        <v>0</v>
      </c>
      <c r="D13" s="54">
        <v>1</v>
      </c>
      <c r="E13" s="54">
        <v>6</v>
      </c>
      <c r="F13" s="54">
        <v>4</v>
      </c>
      <c r="G13" s="54">
        <v>281</v>
      </c>
      <c r="H13" s="54">
        <v>2</v>
      </c>
    </row>
    <row r="14" spans="1:8" x14ac:dyDescent="0.2">
      <c r="A14" s="49" t="s">
        <v>34</v>
      </c>
      <c r="B14" s="54">
        <v>43</v>
      </c>
      <c r="C14" s="54">
        <v>1</v>
      </c>
      <c r="D14" s="54">
        <v>1</v>
      </c>
      <c r="E14" s="54">
        <v>7</v>
      </c>
      <c r="F14" s="54">
        <v>0</v>
      </c>
      <c r="G14" s="54">
        <v>300</v>
      </c>
      <c r="H14" s="54">
        <v>0</v>
      </c>
    </row>
    <row r="15" spans="1:8" x14ac:dyDescent="0.2">
      <c r="A15" s="50" t="s">
        <v>35</v>
      </c>
      <c r="B15" s="82">
        <v>1</v>
      </c>
      <c r="C15" s="82">
        <v>0</v>
      </c>
      <c r="D15" s="82">
        <v>0</v>
      </c>
      <c r="E15" s="82">
        <v>0</v>
      </c>
      <c r="F15" s="82">
        <v>0</v>
      </c>
      <c r="G15" s="82">
        <v>42</v>
      </c>
      <c r="H15" s="82">
        <v>0</v>
      </c>
    </row>
    <row r="16" spans="1:8" x14ac:dyDescent="0.2">
      <c r="A16" s="7" t="s">
        <v>20</v>
      </c>
      <c r="B16" s="16">
        <f t="shared" ref="B16:H16" si="0">SUM(B7:B15)</f>
        <v>431</v>
      </c>
      <c r="C16" s="34">
        <f t="shared" si="0"/>
        <v>11</v>
      </c>
      <c r="D16" s="16">
        <f t="shared" si="0"/>
        <v>5</v>
      </c>
      <c r="E16" s="16">
        <f t="shared" si="0"/>
        <v>41</v>
      </c>
      <c r="F16" s="16">
        <f t="shared" si="0"/>
        <v>12</v>
      </c>
      <c r="G16" s="16">
        <f t="shared" si="0"/>
        <v>2906</v>
      </c>
      <c r="H16" s="16">
        <f t="shared" si="0"/>
        <v>10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&amp;C&amp;"Helv,Bold"CARIBOU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2597-C82E-4247-A1DC-E08AE2D9A9FD}">
  <dimension ref="A1:M16"/>
  <sheetViews>
    <sheetView tabSelected="1" view="pageLayout" zoomScaleNormal="100" workbookViewId="0">
      <selection activeCell="I26" sqref="I26"/>
    </sheetView>
  </sheetViews>
  <sheetFormatPr defaultRowHeight="12.75" x14ac:dyDescent="0.2"/>
  <cols>
    <col min="2" max="13" width="7.7109375" customWidth="1"/>
  </cols>
  <sheetData>
    <row r="1" spans="1:13" x14ac:dyDescent="0.2">
      <c r="A1" s="20"/>
      <c r="B1" s="106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</row>
    <row r="2" spans="1:13" x14ac:dyDescent="0.2">
      <c r="A2" s="21"/>
      <c r="B2" s="97" t="s">
        <v>17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9"/>
    </row>
    <row r="3" spans="1:13" x14ac:dyDescent="0.2">
      <c r="A3" s="23"/>
      <c r="B3" s="103" t="s">
        <v>41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5"/>
    </row>
    <row r="4" spans="1:13" x14ac:dyDescent="0.2">
      <c r="A4" s="24"/>
      <c r="B4" s="100" t="s">
        <v>45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</row>
    <row r="5" spans="1:13" ht="86.25" customHeight="1" thickBot="1" x14ac:dyDescent="0.25">
      <c r="A5" s="25" t="s">
        <v>6</v>
      </c>
      <c r="B5" s="85" t="s">
        <v>66</v>
      </c>
      <c r="C5" s="85" t="s">
        <v>93</v>
      </c>
      <c r="D5" s="85" t="s">
        <v>84</v>
      </c>
      <c r="E5" s="85" t="s">
        <v>67</v>
      </c>
      <c r="F5" s="85" t="s">
        <v>85</v>
      </c>
      <c r="G5" s="85" t="s">
        <v>86</v>
      </c>
      <c r="H5" s="85" t="s">
        <v>87</v>
      </c>
      <c r="I5" s="85" t="s">
        <v>94</v>
      </c>
      <c r="J5" s="85" t="s">
        <v>68</v>
      </c>
      <c r="K5" s="85" t="s">
        <v>88</v>
      </c>
      <c r="L5" s="85" t="s">
        <v>95</v>
      </c>
      <c r="M5" s="85" t="s">
        <v>69</v>
      </c>
    </row>
    <row r="6" spans="1:13" ht="13.5" thickBot="1" x14ac:dyDescent="0.25">
      <c r="A6" s="11"/>
      <c r="B6" s="30"/>
      <c r="C6" s="30"/>
      <c r="D6" s="30"/>
      <c r="E6" s="30"/>
      <c r="F6" s="30"/>
      <c r="G6" s="30"/>
      <c r="H6" s="53"/>
      <c r="I6" s="30"/>
      <c r="J6" s="30"/>
      <c r="K6" s="30"/>
      <c r="L6" s="30"/>
      <c r="M6" s="53"/>
    </row>
    <row r="7" spans="1:13" ht="13.5" thickBot="1" x14ac:dyDescent="0.25">
      <c r="A7" s="47" t="s">
        <v>27</v>
      </c>
      <c r="B7" s="81">
        <v>0</v>
      </c>
      <c r="C7" s="81">
        <v>0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81">
        <v>0</v>
      </c>
      <c r="J7" s="81">
        <v>0</v>
      </c>
      <c r="K7" s="81">
        <v>0</v>
      </c>
      <c r="L7" s="81">
        <v>0</v>
      </c>
      <c r="M7" s="81">
        <v>0</v>
      </c>
    </row>
    <row r="8" spans="1:13" ht="13.5" thickBot="1" x14ac:dyDescent="0.25">
      <c r="A8" s="48" t="s">
        <v>28</v>
      </c>
      <c r="B8" s="81">
        <v>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</row>
    <row r="9" spans="1:13" ht="13.5" thickBot="1" x14ac:dyDescent="0.25">
      <c r="A9" s="48" t="s">
        <v>29</v>
      </c>
      <c r="B9" s="81">
        <v>0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</row>
    <row r="10" spans="1:13" ht="13.5" thickBot="1" x14ac:dyDescent="0.25">
      <c r="A10" s="48" t="s">
        <v>30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>
        <v>0</v>
      </c>
    </row>
    <row r="11" spans="1:13" ht="13.5" thickBot="1" x14ac:dyDescent="0.25">
      <c r="A11" s="48" t="s">
        <v>31</v>
      </c>
      <c r="B11" s="81">
        <v>0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</row>
    <row r="12" spans="1:13" ht="13.5" thickBot="1" x14ac:dyDescent="0.25">
      <c r="A12" s="48" t="s">
        <v>32</v>
      </c>
      <c r="B12" s="81">
        <v>0</v>
      </c>
      <c r="C12" s="81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</row>
    <row r="13" spans="1:13" ht="13.5" thickBot="1" x14ac:dyDescent="0.25">
      <c r="A13" s="48" t="s">
        <v>33</v>
      </c>
      <c r="B13" s="81">
        <v>0</v>
      </c>
      <c r="C13" s="81"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</row>
    <row r="14" spans="1:13" ht="13.5" thickBot="1" x14ac:dyDescent="0.25">
      <c r="A14" s="49" t="s">
        <v>34</v>
      </c>
      <c r="B14" s="81">
        <v>0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</row>
    <row r="15" spans="1:13" x14ac:dyDescent="0.2">
      <c r="A15" s="50" t="s">
        <v>35</v>
      </c>
      <c r="B15" s="81">
        <v>0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</row>
    <row r="16" spans="1:13" x14ac:dyDescent="0.2">
      <c r="A16" s="7" t="s">
        <v>20</v>
      </c>
      <c r="B16" s="16">
        <f t="shared" ref="B16:M16" si="0">SUM(B7:B15)</f>
        <v>0</v>
      </c>
      <c r="C16" s="34">
        <f t="shared" si="0"/>
        <v>0</v>
      </c>
      <c r="D16" s="16">
        <f t="shared" si="0"/>
        <v>0</v>
      </c>
      <c r="E16" s="16">
        <f t="shared" si="0"/>
        <v>0</v>
      </c>
      <c r="F16" s="16">
        <f t="shared" si="0"/>
        <v>0</v>
      </c>
      <c r="G16" s="16">
        <f t="shared" si="0"/>
        <v>0</v>
      </c>
      <c r="H16" s="16">
        <f t="shared" si="0"/>
        <v>0</v>
      </c>
      <c r="I16" s="16">
        <f t="shared" si="0"/>
        <v>0</v>
      </c>
      <c r="J16" s="34">
        <f t="shared" si="0"/>
        <v>0</v>
      </c>
      <c r="K16" s="16">
        <f t="shared" si="0"/>
        <v>0</v>
      </c>
      <c r="L16" s="16">
        <f t="shared" si="0"/>
        <v>0</v>
      </c>
      <c r="M16" s="16">
        <f t="shared" si="0"/>
        <v>0</v>
      </c>
    </row>
  </sheetData>
  <sheetProtection selectLockedCells="1"/>
  <mergeCells count="4">
    <mergeCell ref="B2:M2"/>
    <mergeCell ref="B3:M3"/>
    <mergeCell ref="B4:M4"/>
    <mergeCell ref="B1:M1"/>
  </mergeCells>
  <printOptions horizontalCentered="1"/>
  <pageMargins left="1.5" right="0.5" top="1.5" bottom="0.5" header="1" footer="0.3"/>
  <pageSetup orientation="landscape" r:id="rId1"/>
  <headerFooter>
    <oddHeader>&amp;C&amp;"Helv,Bold"CARIBOU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view="pageLayout" zoomScaleNormal="100" workbookViewId="0">
      <selection activeCell="L11" sqref="L11"/>
    </sheetView>
  </sheetViews>
  <sheetFormatPr defaultRowHeight="12.75" x14ac:dyDescent="0.2"/>
  <cols>
    <col min="2" max="7" width="7.7109375" customWidth="1"/>
  </cols>
  <sheetData>
    <row r="1" spans="1:6" x14ac:dyDescent="0.2">
      <c r="A1" s="20"/>
      <c r="B1" s="106"/>
      <c r="C1" s="107"/>
      <c r="D1" s="107"/>
      <c r="E1" s="107"/>
      <c r="F1" s="108"/>
    </row>
    <row r="2" spans="1:6" x14ac:dyDescent="0.2">
      <c r="A2" s="21"/>
      <c r="B2" s="97" t="s">
        <v>17</v>
      </c>
      <c r="C2" s="98"/>
      <c r="D2" s="98"/>
      <c r="E2" s="98"/>
      <c r="F2" s="99"/>
    </row>
    <row r="3" spans="1:6" x14ac:dyDescent="0.2">
      <c r="A3" s="23"/>
      <c r="B3" s="103" t="s">
        <v>41</v>
      </c>
      <c r="C3" s="104"/>
      <c r="D3" s="104"/>
      <c r="E3" s="104"/>
      <c r="F3" s="105"/>
    </row>
    <row r="4" spans="1:6" x14ac:dyDescent="0.2">
      <c r="A4" s="24"/>
      <c r="B4" s="100" t="s">
        <v>45</v>
      </c>
      <c r="C4" s="101"/>
      <c r="D4" s="101"/>
      <c r="E4" s="101"/>
      <c r="F4" s="102"/>
    </row>
    <row r="5" spans="1:6" ht="114.75" customHeight="1" thickBot="1" x14ac:dyDescent="0.25">
      <c r="A5" s="25" t="s">
        <v>6</v>
      </c>
      <c r="B5" s="85" t="s">
        <v>70</v>
      </c>
      <c r="C5" s="85" t="s">
        <v>89</v>
      </c>
      <c r="D5" s="85" t="s">
        <v>71</v>
      </c>
      <c r="E5" s="85" t="s">
        <v>90</v>
      </c>
      <c r="F5" s="85" t="s">
        <v>91</v>
      </c>
    </row>
    <row r="6" spans="1:6" ht="13.5" thickBot="1" x14ac:dyDescent="0.25">
      <c r="A6" s="11"/>
      <c r="B6" s="30"/>
      <c r="C6" s="30"/>
      <c r="D6" s="30"/>
      <c r="E6" s="30"/>
      <c r="F6" s="53"/>
    </row>
    <row r="7" spans="1:6" x14ac:dyDescent="0.2">
      <c r="A7" s="47" t="s">
        <v>27</v>
      </c>
      <c r="B7" s="81">
        <v>0</v>
      </c>
      <c r="C7" s="81">
        <v>0</v>
      </c>
      <c r="D7" s="81">
        <v>0</v>
      </c>
      <c r="E7" s="81">
        <v>0</v>
      </c>
      <c r="F7" s="81">
        <v>0</v>
      </c>
    </row>
    <row r="8" spans="1:6" x14ac:dyDescent="0.2">
      <c r="A8" s="48" t="s">
        <v>28</v>
      </c>
      <c r="B8" s="54">
        <v>0</v>
      </c>
      <c r="C8" s="54">
        <v>0</v>
      </c>
      <c r="D8" s="54">
        <v>0</v>
      </c>
      <c r="E8" s="54">
        <v>0</v>
      </c>
      <c r="F8" s="54">
        <v>0</v>
      </c>
    </row>
    <row r="9" spans="1:6" x14ac:dyDescent="0.2">
      <c r="A9" s="48" t="s">
        <v>29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</row>
    <row r="10" spans="1:6" x14ac:dyDescent="0.2">
      <c r="A10" s="48" t="s">
        <v>30</v>
      </c>
      <c r="B10" s="54">
        <v>0</v>
      </c>
      <c r="C10" s="54">
        <v>0</v>
      </c>
      <c r="D10" s="54">
        <v>0</v>
      </c>
      <c r="E10" s="54">
        <v>0</v>
      </c>
      <c r="F10" s="54">
        <v>0</v>
      </c>
    </row>
    <row r="11" spans="1:6" x14ac:dyDescent="0.2">
      <c r="A11" s="48" t="s">
        <v>31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</row>
    <row r="12" spans="1:6" x14ac:dyDescent="0.2">
      <c r="A12" s="48" t="s">
        <v>32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</row>
    <row r="13" spans="1:6" x14ac:dyDescent="0.2">
      <c r="A13" s="48" t="s">
        <v>33</v>
      </c>
      <c r="B13" s="54">
        <v>0</v>
      </c>
      <c r="C13" s="54">
        <v>0</v>
      </c>
      <c r="D13" s="54">
        <v>0</v>
      </c>
      <c r="E13" s="54">
        <v>0</v>
      </c>
      <c r="F13" s="54">
        <v>0</v>
      </c>
    </row>
    <row r="14" spans="1:6" x14ac:dyDescent="0.2">
      <c r="A14" s="49" t="s">
        <v>34</v>
      </c>
      <c r="B14" s="54">
        <v>0</v>
      </c>
      <c r="C14" s="54">
        <v>0</v>
      </c>
      <c r="D14" s="54">
        <v>0</v>
      </c>
      <c r="E14" s="54">
        <v>0</v>
      </c>
      <c r="F14" s="54">
        <v>0</v>
      </c>
    </row>
    <row r="15" spans="1:6" x14ac:dyDescent="0.2">
      <c r="A15" s="50" t="s">
        <v>35</v>
      </c>
      <c r="B15" s="82">
        <v>0</v>
      </c>
      <c r="C15" s="82">
        <v>0</v>
      </c>
      <c r="D15" s="82">
        <v>0</v>
      </c>
      <c r="E15" s="82">
        <v>0</v>
      </c>
      <c r="F15" s="82">
        <v>0</v>
      </c>
    </row>
    <row r="16" spans="1:6" x14ac:dyDescent="0.2">
      <c r="A16" s="7" t="s">
        <v>20</v>
      </c>
      <c r="B16" s="16">
        <f t="shared" ref="B16:F16" si="0">SUM(B7:B15)</f>
        <v>0</v>
      </c>
      <c r="C16" s="34">
        <f t="shared" si="0"/>
        <v>0</v>
      </c>
      <c r="D16" s="16">
        <f t="shared" si="0"/>
        <v>0</v>
      </c>
      <c r="E16" s="16">
        <f t="shared" si="0"/>
        <v>0</v>
      </c>
      <c r="F16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&amp;C&amp;"Helv,Bold"CARIBOU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33"/>
  <sheetViews>
    <sheetView view="pageLayout" zoomScaleNormal="100" zoomScaleSheetLayoutView="100" workbookViewId="0">
      <selection activeCell="K16" sqref="K16"/>
    </sheetView>
  </sheetViews>
  <sheetFormatPr defaultColWidth="9.140625" defaultRowHeight="12.75" x14ac:dyDescent="0.2"/>
  <cols>
    <col min="1" max="1" width="8.85546875" style="15" customWidth="1"/>
    <col min="2" max="5" width="8.7109375" style="15" customWidth="1"/>
    <col min="6" max="9" width="8.7109375" style="27" customWidth="1"/>
    <col min="10" max="11" width="8.5703125" style="9" customWidth="1"/>
    <col min="12" max="14" width="8.7109375" style="9" customWidth="1"/>
    <col min="15" max="16384" width="9.140625" style="9"/>
  </cols>
  <sheetData>
    <row r="1" spans="1:11" x14ac:dyDescent="0.2">
      <c r="A1" s="20"/>
      <c r="B1" s="94"/>
      <c r="C1" s="95"/>
      <c r="D1" s="95"/>
      <c r="E1" s="96"/>
      <c r="F1" s="109" t="s">
        <v>17</v>
      </c>
      <c r="G1" s="109"/>
      <c r="H1" s="109"/>
      <c r="I1" s="109"/>
      <c r="J1" s="106"/>
      <c r="K1" s="108"/>
    </row>
    <row r="2" spans="1:11" s="22" customFormat="1" x14ac:dyDescent="0.2">
      <c r="A2" s="23"/>
      <c r="B2" s="97" t="s">
        <v>17</v>
      </c>
      <c r="C2" s="98"/>
      <c r="D2" s="98"/>
      <c r="E2" s="99"/>
      <c r="F2" s="97" t="s">
        <v>19</v>
      </c>
      <c r="G2" s="98"/>
      <c r="H2" s="98"/>
      <c r="I2" s="99"/>
      <c r="J2" s="97" t="s">
        <v>46</v>
      </c>
      <c r="K2" s="99"/>
    </row>
    <row r="3" spans="1:11" s="22" customFormat="1" x14ac:dyDescent="0.2">
      <c r="A3" s="23"/>
      <c r="B3" s="100" t="s">
        <v>18</v>
      </c>
      <c r="C3" s="101"/>
      <c r="D3" s="101"/>
      <c r="E3" s="102"/>
      <c r="F3" s="100" t="s">
        <v>36</v>
      </c>
      <c r="G3" s="101"/>
      <c r="H3" s="101"/>
      <c r="I3" s="102"/>
      <c r="J3" s="97" t="s">
        <v>47</v>
      </c>
      <c r="K3" s="99"/>
    </row>
    <row r="4" spans="1:11" ht="13.5" customHeight="1" x14ac:dyDescent="0.2">
      <c r="A4" s="24"/>
      <c r="B4" s="1" t="s">
        <v>42</v>
      </c>
      <c r="C4" s="1" t="s">
        <v>1</v>
      </c>
      <c r="D4" s="1" t="s">
        <v>2</v>
      </c>
      <c r="E4" s="1" t="s">
        <v>23</v>
      </c>
      <c r="F4" s="1" t="s">
        <v>43</v>
      </c>
      <c r="G4" s="1" t="s">
        <v>23</v>
      </c>
      <c r="H4" s="1" t="s">
        <v>2</v>
      </c>
      <c r="I4" s="1" t="s">
        <v>1</v>
      </c>
      <c r="J4" s="100" t="s">
        <v>53</v>
      </c>
      <c r="K4" s="102"/>
    </row>
    <row r="5" spans="1:11" s="10" customFormat="1" ht="93" customHeight="1" thickBot="1" x14ac:dyDescent="0.25">
      <c r="A5" s="55" t="s">
        <v>6</v>
      </c>
      <c r="B5" s="5" t="s">
        <v>73</v>
      </c>
      <c r="C5" s="5" t="s">
        <v>54</v>
      </c>
      <c r="D5" s="5" t="s">
        <v>55</v>
      </c>
      <c r="E5" s="5" t="s">
        <v>24</v>
      </c>
      <c r="F5" s="5" t="s">
        <v>56</v>
      </c>
      <c r="G5" s="5" t="s">
        <v>57</v>
      </c>
      <c r="H5" s="5" t="s">
        <v>37</v>
      </c>
      <c r="I5" s="5" t="s">
        <v>58</v>
      </c>
      <c r="J5" s="4" t="s">
        <v>48</v>
      </c>
      <c r="K5" s="4" t="s">
        <v>49</v>
      </c>
    </row>
    <row r="6" spans="1:11" s="14" customFormat="1" ht="13.5" thickBot="1" x14ac:dyDescent="0.25">
      <c r="A6" s="11"/>
      <c r="B6" s="30"/>
      <c r="C6" s="30"/>
      <c r="D6" s="30"/>
      <c r="E6" s="30"/>
      <c r="F6" s="12"/>
      <c r="G6" s="12"/>
      <c r="H6" s="12"/>
      <c r="I6" s="12"/>
      <c r="J6" s="12"/>
      <c r="K6" s="13"/>
    </row>
    <row r="7" spans="1:11" s="14" customFormat="1" x14ac:dyDescent="0.2">
      <c r="A7" s="47" t="s">
        <v>27</v>
      </c>
      <c r="B7" s="81">
        <v>5</v>
      </c>
      <c r="C7" s="81">
        <v>10</v>
      </c>
      <c r="D7" s="81">
        <v>214</v>
      </c>
      <c r="E7" s="81">
        <v>7</v>
      </c>
      <c r="F7" s="81">
        <v>6</v>
      </c>
      <c r="G7" s="81">
        <v>12</v>
      </c>
      <c r="H7" s="81">
        <v>211</v>
      </c>
      <c r="I7" s="81">
        <v>6</v>
      </c>
      <c r="J7" s="69">
        <v>174</v>
      </c>
      <c r="K7" s="70">
        <v>53</v>
      </c>
    </row>
    <row r="8" spans="1:11" s="14" customFormat="1" x14ac:dyDescent="0.2">
      <c r="A8" s="48" t="s">
        <v>28</v>
      </c>
      <c r="B8" s="54">
        <v>0</v>
      </c>
      <c r="C8" s="54">
        <v>4</v>
      </c>
      <c r="D8" s="54">
        <v>62</v>
      </c>
      <c r="E8" s="54">
        <v>1</v>
      </c>
      <c r="F8" s="54">
        <v>0</v>
      </c>
      <c r="G8" s="54">
        <v>0</v>
      </c>
      <c r="H8" s="54">
        <v>65</v>
      </c>
      <c r="I8" s="54">
        <v>3</v>
      </c>
      <c r="J8" s="52">
        <v>45</v>
      </c>
      <c r="K8" s="71">
        <v>14</v>
      </c>
    </row>
    <row r="9" spans="1:11" s="14" customFormat="1" x14ac:dyDescent="0.2">
      <c r="A9" s="48" t="s">
        <v>29</v>
      </c>
      <c r="B9" s="54">
        <v>20</v>
      </c>
      <c r="C9" s="54">
        <v>71</v>
      </c>
      <c r="D9" s="54">
        <v>536</v>
      </c>
      <c r="E9" s="54">
        <v>11</v>
      </c>
      <c r="F9" s="54">
        <v>14</v>
      </c>
      <c r="G9" s="54">
        <v>8</v>
      </c>
      <c r="H9" s="54">
        <v>564</v>
      </c>
      <c r="I9" s="54">
        <v>48</v>
      </c>
      <c r="J9" s="52">
        <v>474</v>
      </c>
      <c r="K9" s="71">
        <v>143</v>
      </c>
    </row>
    <row r="10" spans="1:11" s="14" customFormat="1" x14ac:dyDescent="0.2">
      <c r="A10" s="48" t="s">
        <v>30</v>
      </c>
      <c r="B10" s="54">
        <v>7</v>
      </c>
      <c r="C10" s="54">
        <v>53</v>
      </c>
      <c r="D10" s="54">
        <v>299</v>
      </c>
      <c r="E10" s="54">
        <v>5</v>
      </c>
      <c r="F10" s="54">
        <v>7</v>
      </c>
      <c r="G10" s="54">
        <v>15</v>
      </c>
      <c r="H10" s="54">
        <v>300</v>
      </c>
      <c r="I10" s="54">
        <v>39</v>
      </c>
      <c r="J10" s="52">
        <v>273</v>
      </c>
      <c r="K10" s="71">
        <v>73</v>
      </c>
    </row>
    <row r="11" spans="1:11" s="14" customFormat="1" x14ac:dyDescent="0.2">
      <c r="A11" s="48" t="s">
        <v>31</v>
      </c>
      <c r="B11" s="54">
        <v>22</v>
      </c>
      <c r="C11" s="54">
        <v>108</v>
      </c>
      <c r="D11" s="54">
        <v>488</v>
      </c>
      <c r="E11" s="54">
        <v>9</v>
      </c>
      <c r="F11" s="54">
        <v>4</v>
      </c>
      <c r="G11" s="54">
        <v>17</v>
      </c>
      <c r="H11" s="54">
        <v>516</v>
      </c>
      <c r="I11" s="54">
        <v>84</v>
      </c>
      <c r="J11" s="52">
        <v>454</v>
      </c>
      <c r="K11" s="71">
        <v>135</v>
      </c>
    </row>
    <row r="12" spans="1:11" s="14" customFormat="1" x14ac:dyDescent="0.2">
      <c r="A12" s="48" t="s">
        <v>32</v>
      </c>
      <c r="B12" s="54">
        <v>21</v>
      </c>
      <c r="C12" s="54">
        <v>92</v>
      </c>
      <c r="D12" s="54">
        <v>420</v>
      </c>
      <c r="E12" s="54">
        <v>10</v>
      </c>
      <c r="F12" s="54">
        <v>12</v>
      </c>
      <c r="G12" s="54">
        <v>19</v>
      </c>
      <c r="H12" s="54">
        <v>420</v>
      </c>
      <c r="I12" s="54">
        <v>75</v>
      </c>
      <c r="J12" s="52">
        <v>383</v>
      </c>
      <c r="K12" s="71">
        <v>133</v>
      </c>
    </row>
    <row r="13" spans="1:11" s="14" customFormat="1" x14ac:dyDescent="0.2">
      <c r="A13" s="48" t="s">
        <v>33</v>
      </c>
      <c r="B13" s="54">
        <v>13</v>
      </c>
      <c r="C13" s="54">
        <v>55</v>
      </c>
      <c r="D13" s="54">
        <v>264</v>
      </c>
      <c r="E13" s="54">
        <v>4</v>
      </c>
      <c r="F13" s="54">
        <v>8</v>
      </c>
      <c r="G13" s="54">
        <v>11</v>
      </c>
      <c r="H13" s="54">
        <v>269</v>
      </c>
      <c r="I13" s="54">
        <v>42</v>
      </c>
      <c r="J13" s="52">
        <v>250</v>
      </c>
      <c r="K13" s="71">
        <v>75</v>
      </c>
    </row>
    <row r="14" spans="1:11" s="14" customFormat="1" x14ac:dyDescent="0.2">
      <c r="A14" s="48" t="s">
        <v>34</v>
      </c>
      <c r="B14" s="54">
        <v>9</v>
      </c>
      <c r="C14" s="54">
        <v>47</v>
      </c>
      <c r="D14" s="54">
        <v>283</v>
      </c>
      <c r="E14" s="54">
        <v>6</v>
      </c>
      <c r="F14" s="54">
        <v>5</v>
      </c>
      <c r="G14" s="54">
        <v>3</v>
      </c>
      <c r="H14" s="54">
        <v>305</v>
      </c>
      <c r="I14" s="54">
        <v>32</v>
      </c>
      <c r="J14" s="52">
        <v>245</v>
      </c>
      <c r="K14" s="71">
        <v>80</v>
      </c>
    </row>
    <row r="15" spans="1:11" s="14" customFormat="1" x14ac:dyDescent="0.2">
      <c r="A15" s="50" t="s">
        <v>35</v>
      </c>
      <c r="B15" s="82">
        <v>0</v>
      </c>
      <c r="C15" s="82">
        <v>2</v>
      </c>
      <c r="D15" s="82">
        <v>37</v>
      </c>
      <c r="E15" s="82">
        <v>1</v>
      </c>
      <c r="F15" s="82">
        <v>0</v>
      </c>
      <c r="G15" s="82">
        <v>5</v>
      </c>
      <c r="H15" s="82">
        <v>32</v>
      </c>
      <c r="I15" s="82">
        <v>2</v>
      </c>
      <c r="J15" s="72">
        <v>34</v>
      </c>
      <c r="K15" s="73">
        <v>7</v>
      </c>
    </row>
    <row r="16" spans="1:11" s="14" customFormat="1" x14ac:dyDescent="0.2">
      <c r="A16" s="7" t="s">
        <v>20</v>
      </c>
      <c r="B16" s="45">
        <f t="shared" ref="B16:I16" si="0">SUM(B7:B15)</f>
        <v>97</v>
      </c>
      <c r="C16" s="45">
        <f t="shared" si="0"/>
        <v>442</v>
      </c>
      <c r="D16" s="45">
        <f t="shared" si="0"/>
        <v>2603</v>
      </c>
      <c r="E16" s="45">
        <f t="shared" si="0"/>
        <v>54</v>
      </c>
      <c r="F16" s="45">
        <f t="shared" si="0"/>
        <v>56</v>
      </c>
      <c r="G16" s="45">
        <f t="shared" si="0"/>
        <v>90</v>
      </c>
      <c r="H16" s="45">
        <f t="shared" si="0"/>
        <v>2682</v>
      </c>
      <c r="I16" s="45">
        <f t="shared" si="0"/>
        <v>331</v>
      </c>
      <c r="J16" s="16">
        <f>SUM(J7:J15)</f>
        <v>2332</v>
      </c>
      <c r="K16" s="16">
        <f>SUM(K7:K15)</f>
        <v>713</v>
      </c>
    </row>
    <row r="17" spans="1:11" s="14" customFormat="1" x14ac:dyDescent="0.2">
      <c r="A17" s="9"/>
      <c r="B17" s="15"/>
      <c r="C17" s="15"/>
      <c r="D17" s="15"/>
      <c r="E17" s="15"/>
      <c r="F17" s="27"/>
      <c r="G17" s="27"/>
      <c r="H17" s="27"/>
      <c r="I17" s="27"/>
      <c r="J17" s="9"/>
      <c r="K17" s="9"/>
    </row>
    <row r="18" spans="1:11" s="14" customFormat="1" x14ac:dyDescent="0.2">
      <c r="J18" s="9"/>
      <c r="K18" s="9"/>
    </row>
    <row r="19" spans="1:11" s="14" customFormat="1" x14ac:dyDescent="0.2">
      <c r="J19" s="9"/>
      <c r="K19" s="9"/>
    </row>
    <row r="20" spans="1:11" s="14" customFormat="1" x14ac:dyDescent="0.2">
      <c r="J20" s="9"/>
      <c r="K20" s="9"/>
    </row>
    <row r="21" spans="1:11" s="14" customFormat="1" x14ac:dyDescent="0.2">
      <c r="J21" s="9"/>
      <c r="K21" s="9"/>
    </row>
    <row r="22" spans="1:11" s="14" customFormat="1" x14ac:dyDescent="0.2">
      <c r="J22" s="9"/>
      <c r="K22" s="9"/>
    </row>
    <row r="23" spans="1:11" s="14" customFormat="1" x14ac:dyDescent="0.2">
      <c r="J23" s="9"/>
      <c r="K23" s="9"/>
    </row>
    <row r="24" spans="1:11" s="14" customFormat="1" x14ac:dyDescent="0.2">
      <c r="J24" s="9"/>
      <c r="K24" s="9"/>
    </row>
    <row r="25" spans="1:11" s="14" customFormat="1" x14ac:dyDescent="0.2">
      <c r="J25" s="9"/>
      <c r="K25" s="9"/>
    </row>
    <row r="26" spans="1:11" s="14" customFormat="1" x14ac:dyDescent="0.2">
      <c r="J26" s="9"/>
      <c r="K26" s="9"/>
    </row>
    <row r="27" spans="1:11" s="14" customFormat="1" x14ac:dyDescent="0.2">
      <c r="J27" s="9"/>
      <c r="K27" s="9"/>
    </row>
    <row r="28" spans="1:11" s="14" customFormat="1" x14ac:dyDescent="0.2">
      <c r="J28" s="9"/>
      <c r="K28" s="9"/>
    </row>
    <row r="29" spans="1:11" s="14" customFormat="1" x14ac:dyDescent="0.2">
      <c r="J29" s="9"/>
      <c r="K29" s="9"/>
    </row>
    <row r="30" spans="1:11" s="14" customFormat="1" x14ac:dyDescent="0.2">
      <c r="J30" s="9"/>
      <c r="K30" s="9"/>
    </row>
    <row r="31" spans="1:11" s="14" customFormat="1" x14ac:dyDescent="0.2">
      <c r="J31" s="9"/>
      <c r="K31" s="9"/>
    </row>
    <row r="32" spans="1:11" s="14" customFormat="1" x14ac:dyDescent="0.2">
      <c r="J32" s="9"/>
      <c r="K32" s="9"/>
    </row>
    <row r="33" spans="1:11" s="14" customFormat="1" x14ac:dyDescent="0.2">
      <c r="J33" s="9"/>
      <c r="K33" s="9"/>
    </row>
    <row r="34" spans="1:11" s="14" customFormat="1" x14ac:dyDescent="0.2"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27"/>
      <c r="G35" s="27"/>
      <c r="H35" s="27"/>
      <c r="I35" s="27"/>
      <c r="J35" s="9"/>
      <c r="K35" s="9"/>
    </row>
    <row r="36" spans="1:11" s="14" customFormat="1" x14ac:dyDescent="0.2">
      <c r="A36" s="15"/>
      <c r="B36" s="15"/>
      <c r="C36" s="15"/>
      <c r="D36" s="15"/>
      <c r="E36" s="15"/>
      <c r="F36" s="27"/>
      <c r="G36" s="27"/>
      <c r="H36" s="27"/>
      <c r="I36" s="27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27"/>
      <c r="G37" s="27"/>
      <c r="H37" s="27"/>
      <c r="I37" s="27"/>
      <c r="J37" s="9"/>
      <c r="K37" s="9"/>
    </row>
    <row r="38" spans="1:11" s="14" customFormat="1" x14ac:dyDescent="0.2">
      <c r="A38" s="15"/>
      <c r="B38" s="15"/>
      <c r="C38" s="15"/>
      <c r="D38" s="15"/>
      <c r="E38" s="15"/>
      <c r="F38" s="27"/>
      <c r="G38" s="27"/>
      <c r="H38" s="27"/>
      <c r="I38" s="27"/>
      <c r="J38" s="9"/>
      <c r="K38" s="9"/>
    </row>
    <row r="39" spans="1:11" s="14" customFormat="1" x14ac:dyDescent="0.2">
      <c r="A39" s="15"/>
      <c r="B39" s="15"/>
      <c r="C39" s="15"/>
      <c r="D39" s="15"/>
      <c r="E39" s="15"/>
      <c r="F39" s="27"/>
      <c r="G39" s="27"/>
      <c r="H39" s="27"/>
      <c r="I39" s="27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27"/>
      <c r="G40" s="27"/>
      <c r="H40" s="27"/>
      <c r="I40" s="27"/>
      <c r="J40" s="9"/>
      <c r="K40" s="9"/>
    </row>
    <row r="41" spans="1:11" s="14" customFormat="1" x14ac:dyDescent="0.2">
      <c r="A41" s="15"/>
      <c r="B41" s="15"/>
      <c r="C41" s="15"/>
      <c r="D41" s="15"/>
      <c r="E41" s="15"/>
      <c r="F41" s="27"/>
      <c r="G41" s="27"/>
      <c r="H41" s="27"/>
      <c r="I41" s="27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27"/>
      <c r="G42" s="27"/>
      <c r="H42" s="27"/>
      <c r="I42" s="27"/>
      <c r="J42" s="9"/>
      <c r="K42" s="9"/>
    </row>
    <row r="43" spans="1:11" s="14" customFormat="1" x14ac:dyDescent="0.2">
      <c r="A43" s="15"/>
      <c r="B43" s="15"/>
      <c r="C43" s="15"/>
      <c r="D43" s="15"/>
      <c r="E43" s="15"/>
      <c r="F43" s="27"/>
      <c r="G43" s="27"/>
      <c r="H43" s="27"/>
      <c r="I43" s="27"/>
      <c r="J43" s="9"/>
      <c r="K43" s="9"/>
    </row>
    <row r="44" spans="1:11" s="14" customFormat="1" x14ac:dyDescent="0.2">
      <c r="A44" s="15"/>
      <c r="B44" s="15"/>
      <c r="C44" s="15"/>
      <c r="D44" s="15"/>
      <c r="E44" s="15"/>
      <c r="F44" s="27"/>
      <c r="G44" s="27"/>
      <c r="H44" s="27"/>
      <c r="I44" s="27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27"/>
      <c r="G45" s="27"/>
      <c r="H45" s="27"/>
      <c r="I45" s="27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27"/>
      <c r="G46" s="27"/>
      <c r="H46" s="27"/>
      <c r="I46" s="27"/>
      <c r="J46" s="9"/>
      <c r="K46" s="9"/>
    </row>
    <row r="47" spans="1:11" s="14" customFormat="1" x14ac:dyDescent="0.2">
      <c r="A47" s="15"/>
      <c r="B47" s="15"/>
      <c r="C47" s="15"/>
      <c r="D47" s="15"/>
      <c r="E47" s="15"/>
      <c r="F47" s="27"/>
      <c r="G47" s="27"/>
      <c r="H47" s="27"/>
      <c r="I47" s="27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27"/>
      <c r="G48" s="27"/>
      <c r="H48" s="27"/>
      <c r="I48" s="27"/>
      <c r="J48" s="9"/>
      <c r="K48" s="9"/>
    </row>
    <row r="49" spans="1:11" s="14" customFormat="1" x14ac:dyDescent="0.2">
      <c r="A49" s="15"/>
      <c r="B49" s="15"/>
      <c r="C49" s="15"/>
      <c r="D49" s="15"/>
      <c r="E49" s="15"/>
      <c r="F49" s="27"/>
      <c r="G49" s="27"/>
      <c r="H49" s="27"/>
      <c r="I49" s="27"/>
      <c r="J49" s="9"/>
      <c r="K49" s="9"/>
    </row>
    <row r="50" spans="1:11" s="14" customFormat="1" x14ac:dyDescent="0.2">
      <c r="A50" s="15"/>
      <c r="B50" s="15"/>
      <c r="C50" s="15"/>
      <c r="D50" s="15"/>
      <c r="E50" s="15"/>
      <c r="F50" s="27"/>
      <c r="G50" s="27"/>
      <c r="H50" s="27"/>
      <c r="I50" s="27"/>
      <c r="J50" s="9"/>
      <c r="K50" s="9"/>
    </row>
    <row r="51" spans="1:11" s="14" customFormat="1" x14ac:dyDescent="0.2">
      <c r="A51" s="15"/>
      <c r="B51" s="15"/>
      <c r="C51" s="15"/>
      <c r="D51" s="15"/>
      <c r="E51" s="15"/>
      <c r="F51" s="27"/>
      <c r="G51" s="27"/>
      <c r="H51" s="27"/>
      <c r="I51" s="27"/>
      <c r="J51" s="9"/>
      <c r="K51" s="9"/>
    </row>
    <row r="52" spans="1:11" s="14" customFormat="1" x14ac:dyDescent="0.2">
      <c r="A52" s="15"/>
      <c r="B52" s="15"/>
      <c r="C52" s="15"/>
      <c r="D52" s="15"/>
      <c r="E52" s="15"/>
      <c r="F52" s="27"/>
      <c r="G52" s="27"/>
      <c r="H52" s="27"/>
      <c r="I52" s="27"/>
      <c r="J52" s="9"/>
      <c r="K52" s="9"/>
    </row>
    <row r="53" spans="1:11" s="14" customFormat="1" x14ac:dyDescent="0.2">
      <c r="A53" s="15"/>
      <c r="B53" s="15"/>
      <c r="C53" s="15"/>
      <c r="D53" s="15"/>
      <c r="E53" s="15"/>
      <c r="F53" s="27"/>
      <c r="G53" s="27"/>
      <c r="H53" s="27"/>
      <c r="I53" s="27"/>
      <c r="J53" s="9"/>
      <c r="K53" s="9"/>
    </row>
    <row r="54" spans="1:11" s="14" customFormat="1" x14ac:dyDescent="0.2">
      <c r="A54" s="15"/>
      <c r="B54" s="15"/>
      <c r="C54" s="15"/>
      <c r="D54" s="15"/>
      <c r="E54" s="15"/>
      <c r="F54" s="27"/>
      <c r="G54" s="27"/>
      <c r="H54" s="27"/>
      <c r="I54" s="27"/>
      <c r="J54" s="9"/>
      <c r="K54" s="9"/>
    </row>
    <row r="55" spans="1:11" s="14" customFormat="1" x14ac:dyDescent="0.2">
      <c r="A55" s="15"/>
      <c r="B55" s="15"/>
      <c r="C55" s="15"/>
      <c r="D55" s="15"/>
      <c r="E55" s="15"/>
      <c r="F55" s="27"/>
      <c r="G55" s="27"/>
      <c r="H55" s="27"/>
      <c r="I55" s="27"/>
      <c r="J55" s="9"/>
      <c r="K55" s="9"/>
    </row>
    <row r="56" spans="1:11" s="14" customFormat="1" x14ac:dyDescent="0.2">
      <c r="A56" s="15"/>
      <c r="B56" s="15"/>
      <c r="C56" s="15"/>
      <c r="D56" s="15"/>
      <c r="E56" s="15"/>
      <c r="F56" s="27"/>
      <c r="G56" s="27"/>
      <c r="H56" s="27"/>
      <c r="I56" s="27"/>
      <c r="J56" s="9"/>
      <c r="K56" s="9"/>
    </row>
    <row r="57" spans="1:11" s="14" customFormat="1" x14ac:dyDescent="0.2">
      <c r="A57" s="15"/>
      <c r="B57" s="15"/>
      <c r="C57" s="15"/>
      <c r="D57" s="15"/>
      <c r="E57" s="15"/>
      <c r="F57" s="27"/>
      <c r="G57" s="27"/>
      <c r="H57" s="27"/>
      <c r="I57" s="27"/>
      <c r="J57" s="9"/>
      <c r="K57" s="9"/>
    </row>
    <row r="58" spans="1:11" s="14" customFormat="1" x14ac:dyDescent="0.2">
      <c r="A58" s="15"/>
      <c r="B58" s="15"/>
      <c r="C58" s="15"/>
      <c r="D58" s="15"/>
      <c r="E58" s="15"/>
      <c r="F58" s="27"/>
      <c r="G58" s="27"/>
      <c r="H58" s="27"/>
      <c r="I58" s="27"/>
      <c r="J58" s="9"/>
      <c r="K58" s="9"/>
    </row>
    <row r="59" spans="1:11" s="14" customFormat="1" x14ac:dyDescent="0.2">
      <c r="A59" s="15"/>
      <c r="B59" s="15"/>
      <c r="C59" s="15"/>
      <c r="D59" s="15"/>
      <c r="E59" s="15"/>
      <c r="F59" s="27"/>
      <c r="G59" s="27"/>
      <c r="H59" s="27"/>
      <c r="I59" s="27"/>
      <c r="J59" s="9"/>
      <c r="K59" s="9"/>
    </row>
    <row r="60" spans="1:11" s="14" customFormat="1" x14ac:dyDescent="0.2">
      <c r="A60" s="15"/>
      <c r="B60" s="15"/>
      <c r="C60" s="15"/>
      <c r="D60" s="15"/>
      <c r="E60" s="15"/>
      <c r="F60" s="27"/>
      <c r="G60" s="27"/>
      <c r="H60" s="27"/>
      <c r="I60" s="27"/>
      <c r="J60" s="9"/>
      <c r="K60" s="9"/>
    </row>
    <row r="61" spans="1:11" s="14" customFormat="1" x14ac:dyDescent="0.2">
      <c r="A61" s="15"/>
      <c r="B61" s="15"/>
      <c r="C61" s="15"/>
      <c r="D61" s="15"/>
      <c r="E61" s="15"/>
      <c r="F61" s="27"/>
      <c r="G61" s="27"/>
      <c r="H61" s="27"/>
      <c r="I61" s="27"/>
      <c r="J61" s="9"/>
      <c r="K61" s="9"/>
    </row>
    <row r="62" spans="1:11" s="14" customFormat="1" x14ac:dyDescent="0.2">
      <c r="A62" s="15"/>
      <c r="B62" s="15"/>
      <c r="C62" s="15"/>
      <c r="D62" s="15"/>
      <c r="E62" s="15"/>
      <c r="F62" s="27"/>
      <c r="G62" s="27"/>
      <c r="H62" s="27"/>
      <c r="I62" s="27"/>
      <c r="J62" s="9"/>
      <c r="K62" s="9"/>
    </row>
    <row r="63" spans="1:11" s="14" customFormat="1" x14ac:dyDescent="0.2">
      <c r="A63" s="15"/>
      <c r="B63" s="15"/>
      <c r="C63" s="15"/>
      <c r="D63" s="15"/>
      <c r="E63" s="15"/>
      <c r="F63" s="27"/>
      <c r="G63" s="27"/>
      <c r="H63" s="27"/>
      <c r="I63" s="27"/>
      <c r="J63" s="9"/>
      <c r="K63" s="9"/>
    </row>
    <row r="64" spans="1:11" s="14" customFormat="1" x14ac:dyDescent="0.2">
      <c r="A64" s="15"/>
      <c r="B64" s="15"/>
      <c r="C64" s="15"/>
      <c r="D64" s="15"/>
      <c r="E64" s="15"/>
      <c r="F64" s="27"/>
      <c r="G64" s="27"/>
      <c r="H64" s="27"/>
      <c r="I64" s="27"/>
      <c r="J64" s="9"/>
      <c r="K64" s="9"/>
    </row>
    <row r="65" spans="1:11" s="14" customFormat="1" x14ac:dyDescent="0.2">
      <c r="A65" s="15"/>
      <c r="B65" s="15"/>
      <c r="C65" s="15"/>
      <c r="D65" s="15"/>
      <c r="E65" s="15"/>
      <c r="F65" s="27"/>
      <c r="G65" s="27"/>
      <c r="H65" s="27"/>
      <c r="I65" s="27"/>
      <c r="J65" s="9"/>
      <c r="K65" s="9"/>
    </row>
    <row r="66" spans="1:11" s="14" customFormat="1" x14ac:dyDescent="0.2">
      <c r="A66" s="15"/>
      <c r="B66" s="15"/>
      <c r="C66" s="15"/>
      <c r="D66" s="15"/>
      <c r="E66" s="15"/>
      <c r="F66" s="27"/>
      <c r="G66" s="27"/>
      <c r="H66" s="27"/>
      <c r="I66" s="27"/>
      <c r="J66" s="9"/>
      <c r="K66" s="9"/>
    </row>
    <row r="67" spans="1:11" s="14" customFormat="1" x14ac:dyDescent="0.2">
      <c r="A67" s="15"/>
      <c r="B67" s="15"/>
      <c r="C67" s="15"/>
      <c r="D67" s="15"/>
      <c r="E67" s="15"/>
      <c r="F67" s="27"/>
      <c r="G67" s="27"/>
      <c r="H67" s="27"/>
      <c r="I67" s="27"/>
      <c r="J67" s="9"/>
      <c r="K67" s="9"/>
    </row>
    <row r="68" spans="1:11" s="14" customFormat="1" x14ac:dyDescent="0.2">
      <c r="A68" s="15"/>
      <c r="B68" s="15"/>
      <c r="C68" s="15"/>
      <c r="D68" s="15"/>
      <c r="E68" s="15"/>
      <c r="F68" s="27"/>
      <c r="G68" s="27"/>
      <c r="H68" s="27"/>
      <c r="I68" s="27"/>
      <c r="J68" s="9"/>
      <c r="K68" s="9"/>
    </row>
    <row r="69" spans="1:11" s="14" customFormat="1" x14ac:dyDescent="0.2">
      <c r="A69" s="15"/>
      <c r="B69" s="15"/>
      <c r="C69" s="15"/>
      <c r="D69" s="15"/>
      <c r="E69" s="15"/>
      <c r="F69" s="27"/>
      <c r="G69" s="27"/>
      <c r="H69" s="27"/>
      <c r="I69" s="27"/>
      <c r="J69" s="9"/>
      <c r="K69" s="9"/>
    </row>
    <row r="70" spans="1:11" s="14" customFormat="1" x14ac:dyDescent="0.2">
      <c r="A70" s="15"/>
      <c r="B70" s="15"/>
      <c r="C70" s="15"/>
      <c r="D70" s="15"/>
      <c r="E70" s="15"/>
      <c r="F70" s="27"/>
      <c r="G70" s="27"/>
      <c r="H70" s="27"/>
      <c r="I70" s="27"/>
      <c r="J70" s="9"/>
      <c r="K70" s="9"/>
    </row>
    <row r="71" spans="1:11" s="14" customFormat="1" x14ac:dyDescent="0.2">
      <c r="A71" s="15"/>
      <c r="B71" s="15"/>
      <c r="C71" s="15"/>
      <c r="D71" s="15"/>
      <c r="E71" s="15"/>
      <c r="F71" s="27"/>
      <c r="G71" s="27"/>
      <c r="H71" s="27"/>
      <c r="I71" s="27"/>
      <c r="J71" s="9"/>
      <c r="K71" s="9"/>
    </row>
    <row r="72" spans="1:11" s="14" customFormat="1" x14ac:dyDescent="0.2">
      <c r="A72" s="15"/>
      <c r="B72" s="15"/>
      <c r="C72" s="15"/>
      <c r="D72" s="15"/>
      <c r="E72" s="15"/>
      <c r="F72" s="27"/>
      <c r="G72" s="27"/>
      <c r="H72" s="27"/>
      <c r="I72" s="27"/>
      <c r="J72" s="9"/>
      <c r="K72" s="9"/>
    </row>
    <row r="73" spans="1:11" s="14" customFormat="1" x14ac:dyDescent="0.2">
      <c r="A73" s="15"/>
      <c r="B73" s="15"/>
      <c r="C73" s="15"/>
      <c r="D73" s="15"/>
      <c r="E73" s="15"/>
      <c r="F73" s="27"/>
      <c r="G73" s="27"/>
      <c r="H73" s="27"/>
      <c r="I73" s="27"/>
      <c r="J73" s="9"/>
      <c r="K73" s="9"/>
    </row>
    <row r="74" spans="1:11" s="14" customFormat="1" x14ac:dyDescent="0.2">
      <c r="A74" s="15"/>
      <c r="B74" s="15"/>
      <c r="C74" s="15"/>
      <c r="D74" s="15"/>
      <c r="E74" s="15"/>
      <c r="F74" s="27"/>
      <c r="G74" s="27"/>
      <c r="H74" s="27"/>
      <c r="I74" s="27"/>
      <c r="J74" s="9"/>
      <c r="K74" s="9"/>
    </row>
    <row r="75" spans="1:11" s="14" customFormat="1" x14ac:dyDescent="0.2">
      <c r="A75" s="15"/>
      <c r="B75" s="15"/>
      <c r="C75" s="15"/>
      <c r="D75" s="15"/>
      <c r="E75" s="15"/>
      <c r="F75" s="27"/>
      <c r="G75" s="27"/>
      <c r="H75" s="27"/>
      <c r="I75" s="27"/>
      <c r="J75" s="9"/>
      <c r="K75" s="9"/>
    </row>
    <row r="76" spans="1:11" s="14" customFormat="1" x14ac:dyDescent="0.2">
      <c r="A76" s="15"/>
      <c r="B76" s="15"/>
      <c r="C76" s="15"/>
      <c r="D76" s="15"/>
      <c r="E76" s="15"/>
      <c r="F76" s="27"/>
      <c r="G76" s="27"/>
      <c r="H76" s="27"/>
      <c r="I76" s="27"/>
      <c r="J76" s="9"/>
      <c r="K76" s="9"/>
    </row>
    <row r="77" spans="1:11" s="14" customFormat="1" x14ac:dyDescent="0.2">
      <c r="A77" s="15"/>
      <c r="B77" s="15"/>
      <c r="C77" s="15"/>
      <c r="D77" s="15"/>
      <c r="E77" s="15"/>
      <c r="F77" s="27"/>
      <c r="G77" s="27"/>
      <c r="H77" s="27"/>
      <c r="I77" s="27"/>
      <c r="J77" s="9"/>
      <c r="K77" s="9"/>
    </row>
    <row r="78" spans="1:11" s="14" customFormat="1" x14ac:dyDescent="0.2">
      <c r="A78" s="15"/>
      <c r="B78" s="15"/>
      <c r="C78" s="15"/>
      <c r="D78" s="15"/>
      <c r="E78" s="15"/>
      <c r="F78" s="27"/>
      <c r="G78" s="27"/>
      <c r="H78" s="27"/>
      <c r="I78" s="27"/>
      <c r="J78" s="9"/>
      <c r="K78" s="9"/>
    </row>
    <row r="79" spans="1:11" s="14" customFormat="1" x14ac:dyDescent="0.2">
      <c r="A79" s="15"/>
      <c r="B79" s="15"/>
      <c r="C79" s="15"/>
      <c r="D79" s="15"/>
      <c r="E79" s="15"/>
      <c r="F79" s="27"/>
      <c r="G79" s="27"/>
      <c r="H79" s="27"/>
      <c r="I79" s="27"/>
      <c r="J79" s="9"/>
      <c r="K79" s="9"/>
    </row>
    <row r="80" spans="1:11" s="14" customFormat="1" x14ac:dyDescent="0.2">
      <c r="A80" s="15"/>
      <c r="B80" s="15"/>
      <c r="C80" s="15"/>
      <c r="D80" s="15"/>
      <c r="E80" s="15"/>
      <c r="F80" s="27"/>
      <c r="G80" s="27"/>
      <c r="H80" s="27"/>
      <c r="I80" s="27"/>
      <c r="J80" s="9"/>
      <c r="K80" s="9"/>
    </row>
    <row r="81" spans="1:11" s="14" customFormat="1" x14ac:dyDescent="0.2">
      <c r="A81" s="15"/>
      <c r="B81" s="15"/>
      <c r="C81" s="15"/>
      <c r="D81" s="15"/>
      <c r="E81" s="15"/>
      <c r="F81" s="27"/>
      <c r="G81" s="27"/>
      <c r="H81" s="27"/>
      <c r="I81" s="27"/>
      <c r="J81" s="9"/>
      <c r="K81" s="9"/>
    </row>
    <row r="82" spans="1:11" s="14" customFormat="1" x14ac:dyDescent="0.2">
      <c r="A82" s="15"/>
      <c r="B82" s="15"/>
      <c r="C82" s="15"/>
      <c r="D82" s="15"/>
      <c r="E82" s="15"/>
      <c r="F82" s="27"/>
      <c r="G82" s="27"/>
      <c r="H82" s="27"/>
      <c r="I82" s="27"/>
      <c r="J82" s="9"/>
      <c r="K82" s="9"/>
    </row>
    <row r="83" spans="1:11" s="14" customFormat="1" x14ac:dyDescent="0.2">
      <c r="A83" s="15"/>
      <c r="B83" s="15"/>
      <c r="C83" s="15"/>
      <c r="D83" s="15"/>
      <c r="E83" s="15"/>
      <c r="F83" s="27"/>
      <c r="G83" s="27"/>
      <c r="H83" s="27"/>
      <c r="I83" s="27"/>
      <c r="J83" s="9"/>
      <c r="K83" s="9"/>
    </row>
    <row r="84" spans="1:11" s="14" customFormat="1" x14ac:dyDescent="0.2">
      <c r="A84" s="15"/>
      <c r="B84" s="15"/>
      <c r="C84" s="15"/>
      <c r="D84" s="15"/>
      <c r="E84" s="15"/>
      <c r="F84" s="27"/>
      <c r="G84" s="27"/>
      <c r="H84" s="27"/>
      <c r="I84" s="27"/>
      <c r="J84" s="9"/>
      <c r="K84" s="9"/>
    </row>
    <row r="85" spans="1:11" s="14" customFormat="1" x14ac:dyDescent="0.2">
      <c r="A85" s="15"/>
      <c r="B85" s="15"/>
      <c r="C85" s="15"/>
      <c r="D85" s="15"/>
      <c r="E85" s="15"/>
      <c r="F85" s="27"/>
      <c r="G85" s="27"/>
      <c r="H85" s="27"/>
      <c r="I85" s="27"/>
      <c r="J85" s="9"/>
      <c r="K85" s="9"/>
    </row>
    <row r="86" spans="1:11" s="14" customFormat="1" x14ac:dyDescent="0.2">
      <c r="A86" s="15"/>
      <c r="B86" s="15"/>
      <c r="C86" s="15"/>
      <c r="D86" s="15"/>
      <c r="E86" s="15"/>
      <c r="F86" s="27"/>
      <c r="G86" s="27"/>
      <c r="H86" s="27"/>
      <c r="I86" s="27"/>
      <c r="J86" s="9"/>
      <c r="K86" s="9"/>
    </row>
    <row r="87" spans="1:11" s="14" customFormat="1" x14ac:dyDescent="0.2">
      <c r="A87" s="15"/>
      <c r="B87" s="15"/>
      <c r="C87" s="15"/>
      <c r="D87" s="15"/>
      <c r="E87" s="15"/>
      <c r="F87" s="27"/>
      <c r="G87" s="27"/>
      <c r="H87" s="27"/>
      <c r="I87" s="27"/>
      <c r="J87" s="9"/>
      <c r="K87" s="9"/>
    </row>
    <row r="88" spans="1:11" s="14" customFormat="1" x14ac:dyDescent="0.2">
      <c r="A88" s="15"/>
      <c r="B88" s="15"/>
      <c r="C88" s="15"/>
      <c r="D88" s="15"/>
      <c r="E88" s="15"/>
      <c r="F88" s="27"/>
      <c r="G88" s="27"/>
      <c r="H88" s="27"/>
      <c r="I88" s="27"/>
      <c r="J88" s="9"/>
      <c r="K88" s="9"/>
    </row>
    <row r="89" spans="1:11" s="14" customFormat="1" x14ac:dyDescent="0.2">
      <c r="A89" s="15"/>
      <c r="B89" s="15"/>
      <c r="C89" s="15"/>
      <c r="D89" s="15"/>
      <c r="E89" s="15"/>
      <c r="F89" s="27"/>
      <c r="G89" s="27"/>
      <c r="H89" s="27"/>
      <c r="I89" s="27"/>
      <c r="J89" s="9"/>
      <c r="K89" s="9"/>
    </row>
    <row r="90" spans="1:11" s="14" customFormat="1" x14ac:dyDescent="0.2">
      <c r="A90" s="15"/>
      <c r="B90" s="15"/>
      <c r="C90" s="15"/>
      <c r="D90" s="15"/>
      <c r="E90" s="15"/>
      <c r="F90" s="27"/>
      <c r="G90" s="27"/>
      <c r="H90" s="27"/>
      <c r="I90" s="27"/>
      <c r="J90" s="9"/>
      <c r="K90" s="9"/>
    </row>
    <row r="91" spans="1:11" s="14" customFormat="1" x14ac:dyDescent="0.2">
      <c r="A91" s="15"/>
      <c r="B91" s="15"/>
      <c r="C91" s="15"/>
      <c r="D91" s="15"/>
      <c r="E91" s="15"/>
      <c r="F91" s="27"/>
      <c r="G91" s="27"/>
      <c r="H91" s="27"/>
      <c r="I91" s="27"/>
      <c r="J91" s="9"/>
      <c r="K91" s="9"/>
    </row>
    <row r="92" spans="1:11" s="14" customFormat="1" x14ac:dyDescent="0.2">
      <c r="A92" s="15"/>
      <c r="B92" s="15"/>
      <c r="C92" s="15"/>
      <c r="D92" s="15"/>
      <c r="E92" s="15"/>
      <c r="F92" s="27"/>
      <c r="G92" s="27"/>
      <c r="H92" s="27"/>
      <c r="I92" s="27"/>
      <c r="J92" s="9"/>
      <c r="K92" s="9"/>
    </row>
    <row r="93" spans="1:11" s="14" customFormat="1" x14ac:dyDescent="0.2">
      <c r="A93" s="15"/>
      <c r="B93" s="15"/>
      <c r="C93" s="15"/>
      <c r="D93" s="15"/>
      <c r="E93" s="15"/>
      <c r="F93" s="27"/>
      <c r="G93" s="27"/>
      <c r="H93" s="27"/>
      <c r="I93" s="27"/>
      <c r="J93" s="9"/>
      <c r="K93" s="9"/>
    </row>
    <row r="94" spans="1:11" s="14" customFormat="1" x14ac:dyDescent="0.2">
      <c r="A94" s="15"/>
      <c r="B94" s="15"/>
      <c r="C94" s="15"/>
      <c r="D94" s="15"/>
      <c r="E94" s="15"/>
      <c r="F94" s="27"/>
      <c r="G94" s="27"/>
      <c r="H94" s="27"/>
      <c r="I94" s="27"/>
      <c r="J94" s="9"/>
      <c r="K94" s="9"/>
    </row>
    <row r="95" spans="1:11" s="14" customFormat="1" x14ac:dyDescent="0.2">
      <c r="A95" s="15"/>
      <c r="B95" s="15"/>
      <c r="C95" s="15"/>
      <c r="D95" s="15"/>
      <c r="E95" s="15"/>
      <c r="F95" s="27"/>
      <c r="G95" s="27"/>
      <c r="H95" s="27"/>
      <c r="I95" s="27"/>
      <c r="J95" s="9"/>
      <c r="K95" s="9"/>
    </row>
    <row r="96" spans="1:11" s="14" customFormat="1" x14ac:dyDescent="0.2">
      <c r="A96" s="15"/>
      <c r="B96" s="15"/>
      <c r="C96" s="15"/>
      <c r="D96" s="15"/>
      <c r="E96" s="15"/>
      <c r="F96" s="27"/>
      <c r="G96" s="27"/>
      <c r="H96" s="27"/>
      <c r="I96" s="27"/>
      <c r="J96" s="9"/>
      <c r="K96" s="9"/>
    </row>
    <row r="97" spans="1:11" s="14" customFormat="1" x14ac:dyDescent="0.2">
      <c r="A97" s="15"/>
      <c r="B97" s="15"/>
      <c r="C97" s="15"/>
      <c r="D97" s="15"/>
      <c r="E97" s="15"/>
      <c r="F97" s="27"/>
      <c r="G97" s="27"/>
      <c r="H97" s="27"/>
      <c r="I97" s="27"/>
      <c r="J97" s="9"/>
      <c r="K97" s="9"/>
    </row>
    <row r="98" spans="1:11" s="14" customFormat="1" x14ac:dyDescent="0.2">
      <c r="A98" s="15"/>
      <c r="B98" s="15"/>
      <c r="C98" s="15"/>
      <c r="D98" s="15"/>
      <c r="E98" s="15"/>
      <c r="F98" s="27"/>
      <c r="G98" s="27"/>
      <c r="H98" s="27"/>
      <c r="I98" s="27"/>
      <c r="J98" s="9"/>
      <c r="K98" s="9"/>
    </row>
    <row r="99" spans="1:11" s="14" customFormat="1" x14ac:dyDescent="0.2">
      <c r="A99" s="15"/>
      <c r="B99" s="15"/>
      <c r="C99" s="15"/>
      <c r="D99" s="15"/>
      <c r="E99" s="15"/>
      <c r="F99" s="27"/>
      <c r="G99" s="27"/>
      <c r="H99" s="27"/>
      <c r="I99" s="27"/>
      <c r="J99" s="9"/>
      <c r="K99" s="9"/>
    </row>
    <row r="100" spans="1:11" s="14" customFormat="1" x14ac:dyDescent="0.2">
      <c r="A100" s="15"/>
      <c r="B100" s="15"/>
      <c r="C100" s="15"/>
      <c r="D100" s="15"/>
      <c r="E100" s="15"/>
      <c r="F100" s="27"/>
      <c r="G100" s="27"/>
      <c r="H100" s="27"/>
      <c r="I100" s="27"/>
      <c r="J100" s="9"/>
      <c r="K100" s="9"/>
    </row>
    <row r="101" spans="1:11" s="14" customFormat="1" x14ac:dyDescent="0.2">
      <c r="A101" s="15"/>
      <c r="B101" s="15"/>
      <c r="C101" s="15"/>
      <c r="D101" s="15"/>
      <c r="E101" s="15"/>
      <c r="F101" s="27"/>
      <c r="G101" s="27"/>
      <c r="H101" s="27"/>
      <c r="I101" s="27"/>
      <c r="J101" s="9"/>
      <c r="K101" s="9"/>
    </row>
    <row r="102" spans="1:11" s="14" customFormat="1" x14ac:dyDescent="0.2">
      <c r="A102" s="15"/>
      <c r="B102" s="15"/>
      <c r="C102" s="15"/>
      <c r="D102" s="15"/>
      <c r="E102" s="15"/>
      <c r="F102" s="27"/>
      <c r="G102" s="27"/>
      <c r="H102" s="27"/>
      <c r="I102" s="27"/>
      <c r="J102" s="9"/>
      <c r="K102" s="9"/>
    </row>
    <row r="103" spans="1:11" s="14" customFormat="1" x14ac:dyDescent="0.2">
      <c r="A103" s="15"/>
      <c r="B103" s="15"/>
      <c r="C103" s="15"/>
      <c r="D103" s="15"/>
      <c r="E103" s="15"/>
      <c r="F103" s="27"/>
      <c r="G103" s="27"/>
      <c r="H103" s="27"/>
      <c r="I103" s="27"/>
      <c r="J103" s="9"/>
      <c r="K103" s="9"/>
    </row>
    <row r="104" spans="1:11" s="14" customFormat="1" x14ac:dyDescent="0.2">
      <c r="A104" s="15"/>
      <c r="B104" s="15"/>
      <c r="C104" s="15"/>
      <c r="D104" s="15"/>
      <c r="E104" s="15"/>
      <c r="F104" s="27"/>
      <c r="G104" s="27"/>
      <c r="H104" s="27"/>
      <c r="I104" s="27"/>
      <c r="J104" s="9"/>
      <c r="K104" s="9"/>
    </row>
    <row r="105" spans="1:11" s="14" customFormat="1" x14ac:dyDescent="0.2">
      <c r="A105" s="15"/>
      <c r="B105" s="15"/>
      <c r="C105" s="15"/>
      <c r="D105" s="15"/>
      <c r="E105" s="15"/>
      <c r="F105" s="27"/>
      <c r="G105" s="27"/>
      <c r="H105" s="27"/>
      <c r="I105" s="27"/>
      <c r="J105" s="9"/>
      <c r="K105" s="9"/>
    </row>
    <row r="106" spans="1:11" s="14" customFormat="1" x14ac:dyDescent="0.2">
      <c r="A106" s="15"/>
      <c r="B106" s="15"/>
      <c r="C106" s="15"/>
      <c r="D106" s="15"/>
      <c r="E106" s="15"/>
      <c r="F106" s="27"/>
      <c r="G106" s="27"/>
      <c r="H106" s="27"/>
      <c r="I106" s="27"/>
      <c r="J106" s="9"/>
      <c r="K106" s="9"/>
    </row>
    <row r="107" spans="1:11" s="14" customFormat="1" x14ac:dyDescent="0.2">
      <c r="A107" s="15"/>
      <c r="B107" s="15"/>
      <c r="C107" s="15"/>
      <c r="D107" s="15"/>
      <c r="E107" s="15"/>
      <c r="F107" s="27"/>
      <c r="G107" s="27"/>
      <c r="H107" s="27"/>
      <c r="I107" s="27"/>
      <c r="J107" s="9"/>
      <c r="K107" s="9"/>
    </row>
    <row r="108" spans="1:11" s="14" customFormat="1" x14ac:dyDescent="0.2">
      <c r="A108" s="15"/>
      <c r="B108" s="15"/>
      <c r="C108" s="15"/>
      <c r="D108" s="15"/>
      <c r="E108" s="15"/>
      <c r="F108" s="27"/>
      <c r="G108" s="27"/>
      <c r="H108" s="27"/>
      <c r="I108" s="27"/>
      <c r="J108" s="9"/>
      <c r="K108" s="9"/>
    </row>
    <row r="109" spans="1:11" s="14" customFormat="1" x14ac:dyDescent="0.2">
      <c r="A109" s="15"/>
      <c r="B109" s="15"/>
      <c r="C109" s="15"/>
      <c r="D109" s="15"/>
      <c r="E109" s="15"/>
      <c r="F109" s="27"/>
      <c r="G109" s="27"/>
      <c r="H109" s="27"/>
      <c r="I109" s="27"/>
      <c r="J109" s="9"/>
      <c r="K109" s="9"/>
    </row>
    <row r="110" spans="1:11" s="14" customFormat="1" x14ac:dyDescent="0.2">
      <c r="A110" s="15"/>
      <c r="B110" s="15"/>
      <c r="C110" s="15"/>
      <c r="D110" s="15"/>
      <c r="E110" s="15"/>
      <c r="F110" s="27"/>
      <c r="G110" s="27"/>
      <c r="H110" s="27"/>
      <c r="I110" s="27"/>
      <c r="J110" s="9"/>
      <c r="K110" s="9"/>
    </row>
    <row r="111" spans="1:11" s="14" customFormat="1" x14ac:dyDescent="0.2">
      <c r="A111" s="15"/>
      <c r="B111" s="15"/>
      <c r="C111" s="15"/>
      <c r="D111" s="15"/>
      <c r="E111" s="15"/>
      <c r="F111" s="27"/>
      <c r="G111" s="27"/>
      <c r="H111" s="27"/>
      <c r="I111" s="27"/>
      <c r="J111" s="9"/>
      <c r="K111" s="9"/>
    </row>
    <row r="112" spans="1:11" s="14" customFormat="1" x14ac:dyDescent="0.2">
      <c r="A112" s="15"/>
      <c r="B112" s="15"/>
      <c r="C112" s="15"/>
      <c r="D112" s="15"/>
      <c r="E112" s="15"/>
      <c r="F112" s="27"/>
      <c r="G112" s="27"/>
      <c r="H112" s="27"/>
      <c r="I112" s="27"/>
      <c r="J112" s="9"/>
      <c r="K112" s="9"/>
    </row>
    <row r="113" spans="1:11" s="14" customFormat="1" x14ac:dyDescent="0.2">
      <c r="A113" s="15"/>
      <c r="B113" s="15"/>
      <c r="C113" s="15"/>
      <c r="D113" s="15"/>
      <c r="E113" s="15"/>
      <c r="F113" s="27"/>
      <c r="G113" s="27"/>
      <c r="H113" s="27"/>
      <c r="I113" s="27"/>
      <c r="J113" s="9"/>
      <c r="K113" s="9"/>
    </row>
    <row r="114" spans="1:11" s="14" customFormat="1" x14ac:dyDescent="0.2">
      <c r="A114" s="15"/>
      <c r="B114" s="15"/>
      <c r="C114" s="15"/>
      <c r="D114" s="15"/>
      <c r="E114" s="15"/>
      <c r="F114" s="27"/>
      <c r="G114" s="27"/>
      <c r="H114" s="27"/>
      <c r="I114" s="27"/>
      <c r="J114" s="9"/>
      <c r="K114" s="9"/>
    </row>
    <row r="115" spans="1:11" s="14" customFormat="1" x14ac:dyDescent="0.2">
      <c r="A115" s="15"/>
      <c r="B115" s="15"/>
      <c r="C115" s="15"/>
      <c r="D115" s="15"/>
      <c r="E115" s="15"/>
      <c r="F115" s="27"/>
      <c r="G115" s="27"/>
      <c r="H115" s="27"/>
      <c r="I115" s="27"/>
      <c r="J115" s="9"/>
      <c r="K115" s="9"/>
    </row>
    <row r="116" spans="1:11" s="14" customFormat="1" x14ac:dyDescent="0.2">
      <c r="A116" s="15"/>
      <c r="B116" s="15"/>
      <c r="C116" s="15"/>
      <c r="D116" s="15"/>
      <c r="E116" s="15"/>
      <c r="F116" s="27"/>
      <c r="G116" s="27"/>
      <c r="H116" s="27"/>
      <c r="I116" s="27"/>
      <c r="J116" s="9"/>
      <c r="K116" s="9"/>
    </row>
    <row r="117" spans="1:11" s="14" customFormat="1" ht="14.45" customHeight="1" x14ac:dyDescent="0.2">
      <c r="A117" s="15"/>
      <c r="B117" s="15"/>
      <c r="C117" s="15"/>
      <c r="D117" s="15"/>
      <c r="E117" s="15"/>
      <c r="F117" s="27"/>
      <c r="G117" s="27"/>
      <c r="H117" s="27"/>
      <c r="I117" s="27"/>
      <c r="J117" s="9"/>
      <c r="K117" s="9"/>
    </row>
    <row r="118" spans="1:11" s="14" customFormat="1" x14ac:dyDescent="0.2">
      <c r="A118" s="15"/>
      <c r="B118" s="15"/>
      <c r="C118" s="15"/>
      <c r="D118" s="15"/>
      <c r="E118" s="15"/>
      <c r="F118" s="27"/>
      <c r="G118" s="27"/>
      <c r="H118" s="27"/>
      <c r="I118" s="27"/>
      <c r="J118" s="9"/>
      <c r="K118" s="9"/>
    </row>
    <row r="119" spans="1:11" s="26" customFormat="1" x14ac:dyDescent="0.2">
      <c r="A119" s="15"/>
      <c r="B119" s="15"/>
      <c r="C119" s="15"/>
      <c r="D119" s="15"/>
      <c r="E119" s="15"/>
      <c r="F119" s="27"/>
      <c r="G119" s="27"/>
      <c r="H119" s="27"/>
      <c r="I119" s="27"/>
      <c r="J119" s="9"/>
      <c r="K119" s="9"/>
    </row>
    <row r="120" spans="1:11" s="26" customFormat="1" x14ac:dyDescent="0.2">
      <c r="A120" s="15"/>
      <c r="B120" s="15"/>
      <c r="C120" s="15"/>
      <c r="D120" s="15"/>
      <c r="E120" s="15"/>
      <c r="F120" s="27"/>
      <c r="G120" s="27"/>
      <c r="H120" s="27"/>
      <c r="I120" s="27"/>
      <c r="J120" s="9"/>
      <c r="K120" s="9"/>
    </row>
    <row r="121" spans="1:11" s="14" customFormat="1" x14ac:dyDescent="0.2">
      <c r="A121" s="15"/>
      <c r="B121" s="15"/>
      <c r="C121" s="15"/>
      <c r="D121" s="15"/>
      <c r="E121" s="15"/>
      <c r="F121" s="27"/>
      <c r="G121" s="27"/>
      <c r="H121" s="27"/>
      <c r="I121" s="27"/>
      <c r="J121" s="9"/>
      <c r="K121" s="9"/>
    </row>
    <row r="122" spans="1:11" s="14" customFormat="1" x14ac:dyDescent="0.2">
      <c r="A122" s="15"/>
      <c r="B122" s="15"/>
      <c r="C122" s="15"/>
      <c r="D122" s="15"/>
      <c r="E122" s="15"/>
      <c r="F122" s="27"/>
      <c r="G122" s="27"/>
      <c r="H122" s="27"/>
      <c r="I122" s="27"/>
      <c r="J122" s="9"/>
      <c r="K122" s="9"/>
    </row>
    <row r="123" spans="1:11" s="14" customFormat="1" x14ac:dyDescent="0.2">
      <c r="A123" s="15"/>
      <c r="B123" s="15"/>
      <c r="C123" s="15"/>
      <c r="D123" s="15"/>
      <c r="E123" s="15"/>
      <c r="F123" s="27"/>
      <c r="G123" s="27"/>
      <c r="H123" s="27"/>
      <c r="I123" s="27"/>
      <c r="J123" s="9"/>
      <c r="K123" s="9"/>
    </row>
    <row r="124" spans="1:11" s="14" customFormat="1" x14ac:dyDescent="0.2">
      <c r="A124" s="15"/>
      <c r="B124" s="15"/>
      <c r="C124" s="15"/>
      <c r="D124" s="15"/>
      <c r="E124" s="15"/>
      <c r="F124" s="27"/>
      <c r="G124" s="27"/>
      <c r="H124" s="27"/>
      <c r="I124" s="27"/>
      <c r="J124" s="9"/>
      <c r="K124" s="9"/>
    </row>
    <row r="125" spans="1:11" s="14" customFormat="1" x14ac:dyDescent="0.2">
      <c r="A125" s="15"/>
      <c r="B125" s="15"/>
      <c r="C125" s="15"/>
      <c r="D125" s="15"/>
      <c r="E125" s="15"/>
      <c r="F125" s="27"/>
      <c r="G125" s="27"/>
      <c r="H125" s="27"/>
      <c r="I125" s="27"/>
      <c r="J125" s="9"/>
      <c r="K125" s="9"/>
    </row>
    <row r="126" spans="1:11" s="14" customFormat="1" x14ac:dyDescent="0.2">
      <c r="A126" s="15"/>
      <c r="B126" s="15"/>
      <c r="C126" s="15"/>
      <c r="D126" s="15"/>
      <c r="E126" s="15"/>
      <c r="F126" s="27"/>
      <c r="G126" s="27"/>
      <c r="H126" s="27"/>
      <c r="I126" s="27"/>
      <c r="J126" s="9"/>
      <c r="K126" s="9"/>
    </row>
    <row r="127" spans="1:11" s="14" customFormat="1" x14ac:dyDescent="0.2">
      <c r="A127" s="15"/>
      <c r="B127" s="15"/>
      <c r="C127" s="15"/>
      <c r="D127" s="15"/>
      <c r="E127" s="15"/>
      <c r="F127" s="27"/>
      <c r="G127" s="27"/>
      <c r="H127" s="27"/>
      <c r="I127" s="27"/>
      <c r="J127" s="9"/>
      <c r="K127" s="9"/>
    </row>
    <row r="128" spans="1:11" s="14" customFormat="1" ht="14.45" customHeight="1" x14ac:dyDescent="0.2">
      <c r="A128" s="15"/>
      <c r="B128" s="15"/>
      <c r="C128" s="15"/>
      <c r="D128" s="15"/>
      <c r="E128" s="15"/>
      <c r="F128" s="27"/>
      <c r="G128" s="27"/>
      <c r="H128" s="27"/>
      <c r="I128" s="27"/>
      <c r="J128" s="9"/>
      <c r="K128" s="9"/>
    </row>
    <row r="129" spans="1:11" s="14" customFormat="1" x14ac:dyDescent="0.2">
      <c r="A129" s="15"/>
      <c r="B129" s="15"/>
      <c r="C129" s="15"/>
      <c r="D129" s="15"/>
      <c r="E129" s="15"/>
      <c r="F129" s="27"/>
      <c r="G129" s="27"/>
      <c r="H129" s="27"/>
      <c r="I129" s="27"/>
      <c r="J129" s="9"/>
      <c r="K129" s="9"/>
    </row>
    <row r="130" spans="1:11" s="26" customFormat="1" x14ac:dyDescent="0.2">
      <c r="A130" s="15"/>
      <c r="B130" s="15"/>
      <c r="C130" s="15"/>
      <c r="D130" s="15"/>
      <c r="E130" s="15"/>
      <c r="F130" s="27"/>
      <c r="G130" s="27"/>
      <c r="H130" s="27"/>
      <c r="I130" s="27"/>
      <c r="J130" s="9"/>
      <c r="K130" s="9"/>
    </row>
    <row r="131" spans="1:11" s="26" customFormat="1" x14ac:dyDescent="0.2">
      <c r="A131" s="15"/>
      <c r="B131" s="15"/>
      <c r="C131" s="15"/>
      <c r="D131" s="15"/>
      <c r="E131" s="15"/>
      <c r="F131" s="27"/>
      <c r="G131" s="27"/>
      <c r="H131" s="27"/>
      <c r="I131" s="27"/>
      <c r="J131" s="9"/>
      <c r="K131" s="9"/>
    </row>
    <row r="132" spans="1:11" s="26" customFormat="1" x14ac:dyDescent="0.2">
      <c r="A132" s="15"/>
      <c r="B132" s="15"/>
      <c r="C132" s="15"/>
      <c r="D132" s="15"/>
      <c r="E132" s="15"/>
      <c r="F132" s="27"/>
      <c r="G132" s="27"/>
      <c r="H132" s="27"/>
      <c r="I132" s="27"/>
      <c r="J132" s="9"/>
      <c r="K132" s="9"/>
    </row>
    <row r="133" spans="1:11" s="26" customFormat="1" x14ac:dyDescent="0.2">
      <c r="A133" s="15"/>
      <c r="B133" s="15"/>
      <c r="C133" s="15"/>
      <c r="D133" s="15"/>
      <c r="E133" s="15"/>
      <c r="F133" s="27"/>
      <c r="G133" s="27"/>
      <c r="H133" s="27"/>
      <c r="I133" s="27"/>
      <c r="J133" s="9"/>
      <c r="K133" s="9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2:K2"/>
    <mergeCell ref="J3:K3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&amp;C&amp;"Helv,Bold"CARIBOU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"/>
  <sheetViews>
    <sheetView view="pageLayout" zoomScaleNormal="100" zoomScaleSheetLayoutView="100" workbookViewId="0">
      <selection activeCell="G27" sqref="G27"/>
    </sheetView>
  </sheetViews>
  <sheetFormatPr defaultColWidth="9.140625" defaultRowHeight="12.75" x14ac:dyDescent="0.2"/>
  <cols>
    <col min="1" max="1" width="9.28515625" style="15" customWidth="1"/>
    <col min="2" max="10" width="8.5703125" style="9" customWidth="1"/>
    <col min="11" max="16384" width="9.140625" style="9"/>
  </cols>
  <sheetData>
    <row r="1" spans="1:10" x14ac:dyDescent="0.2">
      <c r="A1" s="51"/>
      <c r="B1" s="94"/>
      <c r="C1" s="95"/>
      <c r="D1" s="95"/>
      <c r="E1" s="95"/>
      <c r="F1" s="96"/>
      <c r="G1" s="94"/>
      <c r="H1" s="95"/>
      <c r="I1" s="95"/>
      <c r="J1" s="96"/>
    </row>
    <row r="2" spans="1:10" x14ac:dyDescent="0.2">
      <c r="A2" s="33"/>
      <c r="B2" s="97" t="s">
        <v>4</v>
      </c>
      <c r="C2" s="98"/>
      <c r="D2" s="98"/>
      <c r="E2" s="98"/>
      <c r="F2" s="99"/>
      <c r="G2" s="100" t="s">
        <v>38</v>
      </c>
      <c r="H2" s="101"/>
      <c r="I2" s="101"/>
      <c r="J2" s="102"/>
    </row>
    <row r="3" spans="1:10" x14ac:dyDescent="0.2">
      <c r="A3" s="23"/>
      <c r="B3" s="97" t="s">
        <v>5</v>
      </c>
      <c r="C3" s="98"/>
      <c r="D3" s="98"/>
      <c r="E3" s="98"/>
      <c r="F3" s="99"/>
      <c r="G3" s="80" t="s">
        <v>12</v>
      </c>
      <c r="H3" s="64" t="s">
        <v>7</v>
      </c>
      <c r="I3" s="111" t="s">
        <v>8</v>
      </c>
      <c r="J3" s="112"/>
    </row>
    <row r="4" spans="1:10" x14ac:dyDescent="0.2">
      <c r="A4" s="24"/>
      <c r="B4" s="113"/>
      <c r="C4" s="114"/>
      <c r="D4" s="114"/>
      <c r="E4" s="114"/>
      <c r="F4" s="115"/>
      <c r="G4" s="1" t="s">
        <v>2</v>
      </c>
      <c r="H4" s="1" t="s">
        <v>2</v>
      </c>
      <c r="I4" s="8" t="s">
        <v>2</v>
      </c>
      <c r="J4" s="8" t="s">
        <v>1</v>
      </c>
    </row>
    <row r="5" spans="1:10" ht="93" customHeight="1" thickBot="1" x14ac:dyDescent="0.25">
      <c r="A5" s="25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79" t="s">
        <v>72</v>
      </c>
      <c r="H5" s="79" t="s">
        <v>39</v>
      </c>
      <c r="I5" s="79" t="s">
        <v>59</v>
      </c>
      <c r="J5" s="79" t="s">
        <v>60</v>
      </c>
    </row>
    <row r="6" spans="1:10" ht="13.5" thickBot="1" x14ac:dyDescent="0.25">
      <c r="A6" s="11"/>
      <c r="B6" s="12"/>
      <c r="C6" s="12"/>
      <c r="D6" s="12"/>
      <c r="E6" s="12"/>
      <c r="F6" s="86"/>
      <c r="G6" s="12"/>
      <c r="H6" s="12"/>
      <c r="I6" s="12"/>
      <c r="J6" s="13"/>
    </row>
    <row r="7" spans="1:10" x14ac:dyDescent="0.2">
      <c r="A7" s="47" t="s">
        <v>27</v>
      </c>
      <c r="B7" s="52">
        <v>527</v>
      </c>
      <c r="C7" s="52">
        <v>23</v>
      </c>
      <c r="D7" s="36">
        <f>IF(B7&lt;&gt;0,C7+B7,"")</f>
        <v>550</v>
      </c>
      <c r="E7" s="17">
        <v>430</v>
      </c>
      <c r="F7" s="87">
        <f t="shared" ref="F7:F16" si="0">IF(E7&lt;&gt;0,E7/D7,"")</f>
        <v>0.78181818181818186</v>
      </c>
      <c r="G7" s="74">
        <v>387</v>
      </c>
      <c r="H7" s="31">
        <v>395</v>
      </c>
      <c r="I7" s="31">
        <v>205</v>
      </c>
      <c r="J7" s="31">
        <v>19</v>
      </c>
    </row>
    <row r="8" spans="1:10" x14ac:dyDescent="0.2">
      <c r="A8" s="48" t="s">
        <v>28</v>
      </c>
      <c r="B8" s="52">
        <v>71</v>
      </c>
      <c r="C8" s="52">
        <v>5</v>
      </c>
      <c r="D8" s="37">
        <f t="shared" ref="D8:D15" si="1">IF(B8&lt;&gt;0,C8+B8,"")</f>
        <v>76</v>
      </c>
      <c r="E8" s="19">
        <v>69</v>
      </c>
      <c r="F8" s="88">
        <f t="shared" si="0"/>
        <v>0.90789473684210531</v>
      </c>
      <c r="G8" s="75">
        <v>67</v>
      </c>
      <c r="H8" s="31">
        <v>65</v>
      </c>
      <c r="I8" s="31">
        <v>62</v>
      </c>
      <c r="J8" s="31">
        <v>5</v>
      </c>
    </row>
    <row r="9" spans="1:10" x14ac:dyDescent="0.2">
      <c r="A9" s="48" t="s">
        <v>29</v>
      </c>
      <c r="B9" s="52">
        <v>749</v>
      </c>
      <c r="C9" s="52">
        <v>85</v>
      </c>
      <c r="D9" s="37">
        <f t="shared" si="1"/>
        <v>834</v>
      </c>
      <c r="E9" s="19">
        <v>649</v>
      </c>
      <c r="F9" s="88">
        <f t="shared" si="0"/>
        <v>0.77817745803357319</v>
      </c>
      <c r="G9" s="75">
        <v>582</v>
      </c>
      <c r="H9" s="31">
        <v>588</v>
      </c>
      <c r="I9" s="31">
        <v>506</v>
      </c>
      <c r="J9" s="31">
        <v>108</v>
      </c>
    </row>
    <row r="10" spans="1:10" x14ac:dyDescent="0.2">
      <c r="A10" s="48" t="s">
        <v>30</v>
      </c>
      <c r="B10" s="52">
        <v>418</v>
      </c>
      <c r="C10" s="52">
        <v>47</v>
      </c>
      <c r="D10" s="37">
        <f t="shared" si="1"/>
        <v>465</v>
      </c>
      <c r="E10" s="19">
        <v>369</v>
      </c>
      <c r="F10" s="88">
        <f t="shared" si="0"/>
        <v>0.79354838709677422</v>
      </c>
      <c r="G10" s="75">
        <v>314</v>
      </c>
      <c r="H10" s="31">
        <v>324</v>
      </c>
      <c r="I10" s="31">
        <v>279</v>
      </c>
      <c r="J10" s="31">
        <v>57</v>
      </c>
    </row>
    <row r="11" spans="1:10" x14ac:dyDescent="0.2">
      <c r="A11" s="48" t="s">
        <v>31</v>
      </c>
      <c r="B11" s="52">
        <v>725</v>
      </c>
      <c r="C11" s="52">
        <v>93</v>
      </c>
      <c r="D11" s="37">
        <f t="shared" si="1"/>
        <v>818</v>
      </c>
      <c r="E11" s="19">
        <v>639</v>
      </c>
      <c r="F11" s="88">
        <f t="shared" si="0"/>
        <v>0.78117359413202936</v>
      </c>
      <c r="G11" s="75">
        <v>547</v>
      </c>
      <c r="H11" s="31">
        <v>527</v>
      </c>
      <c r="I11" s="31">
        <v>460</v>
      </c>
      <c r="J11" s="31">
        <v>121</v>
      </c>
    </row>
    <row r="12" spans="1:10" x14ac:dyDescent="0.2">
      <c r="A12" s="48" t="s">
        <v>32</v>
      </c>
      <c r="B12" s="52">
        <v>621</v>
      </c>
      <c r="C12" s="52">
        <v>83</v>
      </c>
      <c r="D12" s="37">
        <f t="shared" si="1"/>
        <v>704</v>
      </c>
      <c r="E12" s="19">
        <v>553</v>
      </c>
      <c r="F12" s="88">
        <f t="shared" si="0"/>
        <v>0.78551136363636365</v>
      </c>
      <c r="G12" s="75">
        <v>469</v>
      </c>
      <c r="H12" s="31">
        <v>453</v>
      </c>
      <c r="I12" s="31">
        <v>382</v>
      </c>
      <c r="J12" s="31">
        <v>117</v>
      </c>
    </row>
    <row r="13" spans="1:10" x14ac:dyDescent="0.2">
      <c r="A13" s="48" t="s">
        <v>33</v>
      </c>
      <c r="B13" s="52">
        <v>415</v>
      </c>
      <c r="C13" s="52">
        <v>56</v>
      </c>
      <c r="D13" s="37">
        <f t="shared" si="1"/>
        <v>471</v>
      </c>
      <c r="E13" s="44">
        <v>348</v>
      </c>
      <c r="F13" s="88">
        <f t="shared" si="0"/>
        <v>0.73885350318471332</v>
      </c>
      <c r="G13" s="75">
        <v>302</v>
      </c>
      <c r="H13" s="31">
        <v>295</v>
      </c>
      <c r="I13" s="31">
        <v>236</v>
      </c>
      <c r="J13" s="31">
        <v>73</v>
      </c>
    </row>
    <row r="14" spans="1:10" x14ac:dyDescent="0.2">
      <c r="A14" s="49" t="s">
        <v>34</v>
      </c>
      <c r="B14" s="52">
        <v>379</v>
      </c>
      <c r="C14" s="52">
        <v>59</v>
      </c>
      <c r="D14" s="43">
        <f t="shared" si="1"/>
        <v>438</v>
      </c>
      <c r="E14" s="19">
        <v>357</v>
      </c>
      <c r="F14" s="88">
        <f t="shared" si="0"/>
        <v>0.81506849315068497</v>
      </c>
      <c r="G14" s="75">
        <v>318</v>
      </c>
      <c r="H14" s="31">
        <v>306</v>
      </c>
      <c r="I14" s="31">
        <v>259</v>
      </c>
      <c r="J14" s="31">
        <v>69</v>
      </c>
    </row>
    <row r="15" spans="1:10" ht="13.5" thickBot="1" x14ac:dyDescent="0.25">
      <c r="A15" s="50" t="s">
        <v>35</v>
      </c>
      <c r="B15" s="52">
        <v>42</v>
      </c>
      <c r="C15" s="52">
        <v>4</v>
      </c>
      <c r="D15" s="37">
        <f t="shared" si="1"/>
        <v>46</v>
      </c>
      <c r="E15" s="19">
        <v>43</v>
      </c>
      <c r="F15" s="90">
        <f t="shared" si="0"/>
        <v>0.93478260869565222</v>
      </c>
      <c r="G15" s="76">
        <v>43</v>
      </c>
      <c r="H15" s="31">
        <v>43</v>
      </c>
      <c r="I15" s="31">
        <v>31</v>
      </c>
      <c r="J15" s="31">
        <v>7</v>
      </c>
    </row>
    <row r="16" spans="1:10" ht="13.5" thickBot="1" x14ac:dyDescent="0.25">
      <c r="A16" s="7" t="s">
        <v>20</v>
      </c>
      <c r="B16" s="16">
        <f t="shared" ref="B16:J16" si="2">SUM(B7:B15)</f>
        <v>3947</v>
      </c>
      <c r="C16" s="16">
        <f t="shared" si="2"/>
        <v>455</v>
      </c>
      <c r="D16" s="16">
        <f t="shared" si="2"/>
        <v>4402</v>
      </c>
      <c r="E16" s="89">
        <f t="shared" si="2"/>
        <v>3457</v>
      </c>
      <c r="F16" s="91">
        <f t="shared" si="0"/>
        <v>0.7853248523398455</v>
      </c>
      <c r="G16" s="34">
        <f t="shared" si="2"/>
        <v>3029</v>
      </c>
      <c r="H16" s="16">
        <f t="shared" si="2"/>
        <v>2996</v>
      </c>
      <c r="I16" s="16">
        <f t="shared" si="2"/>
        <v>2420</v>
      </c>
      <c r="J16" s="16">
        <f t="shared" si="2"/>
        <v>576</v>
      </c>
    </row>
    <row r="17" spans="2:6" x14ac:dyDescent="0.2">
      <c r="B17" s="32"/>
      <c r="C17" s="32"/>
      <c r="D17" s="32"/>
      <c r="E17" s="39"/>
      <c r="F17" s="38"/>
    </row>
    <row r="18" spans="2:6" x14ac:dyDescent="0.2">
      <c r="B18" s="110" t="s">
        <v>16</v>
      </c>
      <c r="C18" s="110"/>
      <c r="D18" s="110"/>
      <c r="E18" s="40">
        <v>1389</v>
      </c>
    </row>
  </sheetData>
  <sheetProtection selectLockedCells="1"/>
  <mergeCells count="8">
    <mergeCell ref="B18:D18"/>
    <mergeCell ref="B3:F3"/>
    <mergeCell ref="B1:F1"/>
    <mergeCell ref="B2:F2"/>
    <mergeCell ref="G2:J2"/>
    <mergeCell ref="G1:J1"/>
    <mergeCell ref="I3:J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&amp;C&amp;"Helv,Bold"CARIBOU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15"/>
  <sheetViews>
    <sheetView view="pageLayout" zoomScaleNormal="100" zoomScaleSheetLayoutView="100" workbookViewId="0">
      <selection activeCell="G14" sqref="G14"/>
    </sheetView>
  </sheetViews>
  <sheetFormatPr defaultColWidth="9.140625" defaultRowHeight="12.75" x14ac:dyDescent="0.2"/>
  <cols>
    <col min="1" max="1" width="9.42578125" style="15" customWidth="1"/>
    <col min="2" max="4" width="8.5703125" style="15" customWidth="1"/>
    <col min="5" max="5" width="12.42578125" style="9" bestFit="1" customWidth="1"/>
    <col min="6" max="7" width="8.85546875"/>
    <col min="8" max="16384" width="9.140625" style="9"/>
  </cols>
  <sheetData>
    <row r="1" spans="1:7" x14ac:dyDescent="0.2">
      <c r="A1" s="20"/>
      <c r="B1" s="106" t="s">
        <v>15</v>
      </c>
      <c r="C1" s="107"/>
      <c r="D1" s="61"/>
      <c r="E1" s="42" t="s">
        <v>15</v>
      </c>
      <c r="F1" s="106" t="s">
        <v>78</v>
      </c>
      <c r="G1" s="108"/>
    </row>
    <row r="2" spans="1:7" s="22" customFormat="1" x14ac:dyDescent="0.2">
      <c r="A2" s="21"/>
      <c r="B2" s="97" t="s">
        <v>21</v>
      </c>
      <c r="C2" s="98"/>
      <c r="D2" s="60" t="s">
        <v>15</v>
      </c>
      <c r="E2" s="63" t="s">
        <v>26</v>
      </c>
      <c r="F2" s="97" t="s">
        <v>79</v>
      </c>
      <c r="G2" s="99"/>
    </row>
    <row r="3" spans="1:7" s="22" customFormat="1" x14ac:dyDescent="0.2">
      <c r="A3" s="21"/>
      <c r="B3" s="64" t="s">
        <v>74</v>
      </c>
      <c r="C3" s="64" t="s">
        <v>22</v>
      </c>
      <c r="D3" s="62" t="s">
        <v>25</v>
      </c>
      <c r="E3" s="6" t="s">
        <v>3</v>
      </c>
      <c r="F3" s="94" t="s">
        <v>80</v>
      </c>
      <c r="G3" s="108"/>
    </row>
    <row r="4" spans="1:7" x14ac:dyDescent="0.2">
      <c r="A4" s="28"/>
      <c r="B4" s="1" t="s">
        <v>2</v>
      </c>
      <c r="C4" s="1" t="s">
        <v>2</v>
      </c>
      <c r="D4" s="1" t="s">
        <v>2</v>
      </c>
      <c r="E4" s="2" t="s">
        <v>2</v>
      </c>
      <c r="F4" s="113" t="s">
        <v>81</v>
      </c>
      <c r="G4" s="102"/>
    </row>
    <row r="5" spans="1:7" s="10" customFormat="1" ht="93" customHeight="1" thickBot="1" x14ac:dyDescent="0.25">
      <c r="A5" s="29" t="s">
        <v>6</v>
      </c>
      <c r="B5" s="35" t="s">
        <v>75</v>
      </c>
      <c r="C5" s="59" t="s">
        <v>76</v>
      </c>
      <c r="D5" s="46" t="s">
        <v>77</v>
      </c>
      <c r="E5" s="4" t="s">
        <v>40</v>
      </c>
      <c r="F5" s="57" t="s">
        <v>48</v>
      </c>
      <c r="G5" s="56" t="s">
        <v>49</v>
      </c>
    </row>
    <row r="6" spans="1:7" s="14" customFormat="1" ht="13.5" thickBot="1" x14ac:dyDescent="0.25">
      <c r="A6" s="11"/>
      <c r="B6" s="30"/>
      <c r="C6" s="30"/>
      <c r="D6" s="30"/>
      <c r="E6" s="12"/>
      <c r="F6" s="12"/>
      <c r="G6" s="13"/>
    </row>
    <row r="7" spans="1:7" s="14" customFormat="1" x14ac:dyDescent="0.2">
      <c r="A7" s="47" t="s">
        <v>27</v>
      </c>
      <c r="B7" s="31">
        <v>396</v>
      </c>
      <c r="C7" s="31">
        <v>387</v>
      </c>
      <c r="D7" s="31">
        <v>400</v>
      </c>
      <c r="E7" s="31">
        <v>392</v>
      </c>
      <c r="F7" s="74">
        <v>222</v>
      </c>
      <c r="G7" s="17">
        <v>10</v>
      </c>
    </row>
    <row r="8" spans="1:7" s="14" customFormat="1" x14ac:dyDescent="0.2">
      <c r="A8" s="48" t="s">
        <v>28</v>
      </c>
      <c r="B8" s="31">
        <v>65</v>
      </c>
      <c r="C8" s="31">
        <v>65</v>
      </c>
      <c r="D8" s="31">
        <v>63</v>
      </c>
      <c r="E8" s="31">
        <v>63</v>
      </c>
      <c r="F8" s="58">
        <v>51</v>
      </c>
      <c r="G8" s="19">
        <v>4</v>
      </c>
    </row>
    <row r="9" spans="1:7" s="14" customFormat="1" x14ac:dyDescent="0.2">
      <c r="A9" s="48" t="s">
        <v>29</v>
      </c>
      <c r="B9" s="31">
        <v>580</v>
      </c>
      <c r="C9" s="31">
        <v>574</v>
      </c>
      <c r="D9" s="31">
        <v>585</v>
      </c>
      <c r="E9" s="31">
        <v>581</v>
      </c>
      <c r="F9" s="58">
        <v>572</v>
      </c>
      <c r="G9" s="19">
        <v>40</v>
      </c>
    </row>
    <row r="10" spans="1:7" s="14" customFormat="1" x14ac:dyDescent="0.2">
      <c r="A10" s="48" t="s">
        <v>30</v>
      </c>
      <c r="B10" s="31">
        <v>317</v>
      </c>
      <c r="C10" s="31">
        <v>297</v>
      </c>
      <c r="D10" s="31">
        <v>342</v>
      </c>
      <c r="E10" s="31">
        <v>317</v>
      </c>
      <c r="F10" s="58">
        <v>321</v>
      </c>
      <c r="G10" s="19">
        <v>25</v>
      </c>
    </row>
    <row r="11" spans="1:7" s="14" customFormat="1" x14ac:dyDescent="0.2">
      <c r="A11" s="48" t="s">
        <v>31</v>
      </c>
      <c r="B11" s="31">
        <v>565</v>
      </c>
      <c r="C11" s="31">
        <v>528</v>
      </c>
      <c r="D11" s="31">
        <v>485</v>
      </c>
      <c r="E11" s="31">
        <v>540</v>
      </c>
      <c r="F11" s="58">
        <v>546</v>
      </c>
      <c r="G11" s="19">
        <v>47</v>
      </c>
    </row>
    <row r="12" spans="1:7" s="14" customFormat="1" x14ac:dyDescent="0.2">
      <c r="A12" s="48" t="s">
        <v>32</v>
      </c>
      <c r="B12" s="31">
        <v>491</v>
      </c>
      <c r="C12" s="31">
        <v>449</v>
      </c>
      <c r="D12" s="31">
        <v>421</v>
      </c>
      <c r="E12" s="31">
        <v>465</v>
      </c>
      <c r="F12" s="58">
        <v>469</v>
      </c>
      <c r="G12" s="19">
        <v>62</v>
      </c>
    </row>
    <row r="13" spans="1:7" s="14" customFormat="1" x14ac:dyDescent="0.2">
      <c r="A13" s="48" t="s">
        <v>33</v>
      </c>
      <c r="B13" s="31">
        <v>313</v>
      </c>
      <c r="C13" s="31">
        <v>290</v>
      </c>
      <c r="D13" s="31">
        <v>267</v>
      </c>
      <c r="E13" s="31">
        <v>299</v>
      </c>
      <c r="F13" s="58">
        <v>296</v>
      </c>
      <c r="G13" s="19">
        <v>31</v>
      </c>
    </row>
    <row r="14" spans="1:7" s="14" customFormat="1" x14ac:dyDescent="0.2">
      <c r="A14" s="49" t="s">
        <v>34</v>
      </c>
      <c r="B14" s="31">
        <v>324</v>
      </c>
      <c r="C14" s="31">
        <v>307</v>
      </c>
      <c r="D14" s="31">
        <v>284</v>
      </c>
      <c r="E14" s="31">
        <v>321</v>
      </c>
      <c r="F14" s="58">
        <v>306</v>
      </c>
      <c r="G14" s="19">
        <v>26</v>
      </c>
    </row>
    <row r="15" spans="1:7" s="14" customFormat="1" x14ac:dyDescent="0.2">
      <c r="A15" s="50" t="s">
        <v>35</v>
      </c>
      <c r="B15" s="31">
        <v>39</v>
      </c>
      <c r="C15" s="31">
        <v>42</v>
      </c>
      <c r="D15" s="31">
        <v>29</v>
      </c>
      <c r="E15" s="31">
        <v>39</v>
      </c>
      <c r="F15" s="77">
        <v>40</v>
      </c>
      <c r="G15" s="78">
        <v>0</v>
      </c>
    </row>
    <row r="16" spans="1:7" s="14" customFormat="1" x14ac:dyDescent="0.2">
      <c r="A16" s="7" t="s">
        <v>0</v>
      </c>
      <c r="B16" s="16">
        <f t="shared" ref="B16:G16" si="0">SUM(B7:B15)</f>
        <v>3090</v>
      </c>
      <c r="C16" s="16">
        <f t="shared" si="0"/>
        <v>2939</v>
      </c>
      <c r="D16" s="16">
        <f t="shared" si="0"/>
        <v>2876</v>
      </c>
      <c r="E16" s="16">
        <f t="shared" si="0"/>
        <v>3017</v>
      </c>
      <c r="F16" s="16">
        <f t="shared" si="0"/>
        <v>2823</v>
      </c>
      <c r="G16" s="16">
        <f t="shared" si="0"/>
        <v>245</v>
      </c>
    </row>
    <row r="17" spans="1:7" s="14" customFormat="1" x14ac:dyDescent="0.2">
      <c r="A17" s="15"/>
      <c r="B17" s="15"/>
      <c r="C17" s="15"/>
      <c r="D17" s="15"/>
      <c r="E17" s="9"/>
      <c r="F17"/>
      <c r="G17"/>
    </row>
    <row r="18" spans="1:7" s="14" customFormat="1" x14ac:dyDescent="0.2">
      <c r="A18" s="15"/>
      <c r="B18" s="15"/>
      <c r="C18" s="15"/>
      <c r="D18" s="15"/>
      <c r="E18" s="9"/>
      <c r="F18"/>
      <c r="G18"/>
    </row>
    <row r="19" spans="1:7" s="14" customFormat="1" x14ac:dyDescent="0.2">
      <c r="A19" s="15"/>
      <c r="B19" s="15"/>
      <c r="C19" s="15"/>
      <c r="D19" s="15"/>
      <c r="E19" s="9"/>
      <c r="F19"/>
      <c r="G19"/>
    </row>
    <row r="20" spans="1:7" s="14" customFormat="1" x14ac:dyDescent="0.2">
      <c r="A20" s="15"/>
      <c r="B20" s="15"/>
      <c r="C20" s="15"/>
      <c r="D20" s="15"/>
      <c r="E20" s="9"/>
      <c r="F20"/>
      <c r="G20"/>
    </row>
    <row r="21" spans="1:7" s="14" customFormat="1" x14ac:dyDescent="0.2">
      <c r="A21" s="15"/>
      <c r="B21" s="15"/>
      <c r="C21" s="15"/>
      <c r="D21" s="15"/>
      <c r="E21" s="9"/>
      <c r="F21"/>
      <c r="G21"/>
    </row>
    <row r="22" spans="1:7" s="14" customFormat="1" x14ac:dyDescent="0.2">
      <c r="A22" s="15"/>
      <c r="B22" s="15"/>
      <c r="C22" s="15"/>
      <c r="D22" s="15"/>
      <c r="E22" s="9"/>
      <c r="F22"/>
      <c r="G22"/>
    </row>
    <row r="23" spans="1:7" s="14" customFormat="1" x14ac:dyDescent="0.2">
      <c r="A23" s="15"/>
      <c r="B23" s="15"/>
      <c r="C23" s="15"/>
      <c r="D23" s="15"/>
      <c r="E23" s="9"/>
      <c r="F23"/>
      <c r="G23"/>
    </row>
    <row r="24" spans="1:7" s="14" customFormat="1" x14ac:dyDescent="0.2">
      <c r="A24" s="15"/>
      <c r="B24" s="15"/>
      <c r="C24" s="15"/>
      <c r="D24" s="15"/>
      <c r="E24" s="9"/>
      <c r="F24"/>
      <c r="G24"/>
    </row>
    <row r="25" spans="1:7" s="14" customFormat="1" x14ac:dyDescent="0.2">
      <c r="A25" s="15"/>
      <c r="B25" s="15"/>
      <c r="C25" s="15"/>
      <c r="D25" s="15"/>
      <c r="E25" s="9"/>
      <c r="F25"/>
      <c r="G25"/>
    </row>
    <row r="26" spans="1:7" s="14" customFormat="1" x14ac:dyDescent="0.2">
      <c r="A26" s="15"/>
      <c r="B26" s="15"/>
      <c r="C26" s="15"/>
      <c r="D26" s="15"/>
      <c r="E26" s="9"/>
      <c r="F26"/>
      <c r="G26"/>
    </row>
    <row r="27" spans="1:7" s="14" customFormat="1" x14ac:dyDescent="0.2">
      <c r="A27" s="15"/>
      <c r="B27" s="15"/>
      <c r="C27" s="15"/>
      <c r="D27" s="15"/>
      <c r="E27" s="9"/>
      <c r="F27"/>
      <c r="G27"/>
    </row>
    <row r="28" spans="1:7" s="14" customFormat="1" x14ac:dyDescent="0.2">
      <c r="A28" s="15"/>
      <c r="B28" s="15"/>
      <c r="C28" s="15"/>
      <c r="D28" s="15"/>
      <c r="E28" s="9"/>
      <c r="F28"/>
      <c r="G28"/>
    </row>
    <row r="29" spans="1:7" s="14" customFormat="1" x14ac:dyDescent="0.2">
      <c r="A29" s="15"/>
      <c r="B29" s="15"/>
      <c r="C29" s="15"/>
      <c r="D29" s="15"/>
      <c r="E29" s="9"/>
      <c r="F29"/>
      <c r="G29"/>
    </row>
    <row r="30" spans="1:7" s="14" customFormat="1" x14ac:dyDescent="0.2">
      <c r="A30" s="15"/>
      <c r="B30" s="15"/>
      <c r="C30" s="15"/>
      <c r="D30" s="15"/>
      <c r="E30" s="9"/>
      <c r="F30"/>
      <c r="G30"/>
    </row>
    <row r="31" spans="1:7" s="14" customFormat="1" x14ac:dyDescent="0.2">
      <c r="A31" s="15"/>
      <c r="B31" s="15"/>
      <c r="C31" s="15"/>
      <c r="D31" s="15"/>
      <c r="E31" s="9"/>
      <c r="F31"/>
      <c r="G31"/>
    </row>
    <row r="32" spans="1:7" s="14" customFormat="1" x14ac:dyDescent="0.2">
      <c r="A32" s="15"/>
      <c r="B32" s="15"/>
      <c r="C32" s="15"/>
      <c r="D32" s="15"/>
      <c r="E32" s="9"/>
      <c r="F32"/>
      <c r="G32"/>
    </row>
    <row r="33" spans="1:7" s="14" customFormat="1" x14ac:dyDescent="0.2">
      <c r="A33" s="15"/>
      <c r="B33" s="15"/>
      <c r="C33" s="15"/>
      <c r="D33" s="15"/>
      <c r="E33" s="9"/>
      <c r="F33"/>
      <c r="G33"/>
    </row>
    <row r="34" spans="1:7" s="14" customFormat="1" x14ac:dyDescent="0.2">
      <c r="A34" s="15"/>
      <c r="B34" s="15"/>
      <c r="C34" s="15"/>
      <c r="D34" s="15"/>
      <c r="E34" s="9"/>
      <c r="F34"/>
      <c r="G34"/>
    </row>
    <row r="35" spans="1:7" s="14" customFormat="1" x14ac:dyDescent="0.2">
      <c r="A35" s="15"/>
      <c r="B35" s="15"/>
      <c r="C35" s="15"/>
      <c r="D35" s="15"/>
      <c r="E35" s="9"/>
      <c r="F35"/>
      <c r="G35"/>
    </row>
    <row r="36" spans="1:7" s="14" customFormat="1" x14ac:dyDescent="0.2">
      <c r="A36" s="15"/>
      <c r="B36" s="15"/>
      <c r="C36" s="15"/>
      <c r="D36" s="15"/>
      <c r="E36" s="9"/>
      <c r="F36"/>
      <c r="G36"/>
    </row>
    <row r="37" spans="1:7" s="14" customFormat="1" x14ac:dyDescent="0.2">
      <c r="A37" s="15"/>
      <c r="B37" s="15"/>
      <c r="C37" s="15"/>
      <c r="D37" s="15"/>
      <c r="E37" s="9"/>
      <c r="F37"/>
      <c r="G37"/>
    </row>
    <row r="38" spans="1:7" s="14" customFormat="1" x14ac:dyDescent="0.2">
      <c r="A38" s="15"/>
      <c r="B38" s="15"/>
      <c r="C38" s="15"/>
      <c r="D38" s="15"/>
      <c r="E38" s="9"/>
      <c r="F38"/>
      <c r="G38"/>
    </row>
    <row r="39" spans="1:7" s="14" customFormat="1" x14ac:dyDescent="0.2">
      <c r="A39" s="15"/>
      <c r="B39" s="15"/>
      <c r="C39" s="15"/>
      <c r="D39" s="15"/>
      <c r="E39" s="9"/>
      <c r="F39"/>
      <c r="G39"/>
    </row>
    <row r="40" spans="1:7" s="14" customFormat="1" x14ac:dyDescent="0.2">
      <c r="A40" s="15"/>
      <c r="B40" s="15"/>
      <c r="C40" s="15"/>
      <c r="D40" s="15"/>
      <c r="E40" s="9"/>
      <c r="F40"/>
      <c r="G40"/>
    </row>
    <row r="41" spans="1:7" s="14" customFormat="1" x14ac:dyDescent="0.2">
      <c r="A41" s="15"/>
      <c r="B41" s="15"/>
      <c r="C41" s="15"/>
      <c r="D41" s="15"/>
      <c r="E41" s="9"/>
      <c r="F41"/>
      <c r="G41"/>
    </row>
    <row r="42" spans="1:7" s="14" customFormat="1" x14ac:dyDescent="0.2">
      <c r="A42" s="15"/>
      <c r="B42" s="15"/>
      <c r="C42" s="15"/>
      <c r="D42" s="15"/>
      <c r="E42" s="9"/>
      <c r="F42"/>
      <c r="G42"/>
    </row>
    <row r="43" spans="1:7" s="14" customFormat="1" x14ac:dyDescent="0.2">
      <c r="A43" s="15"/>
      <c r="B43" s="15"/>
      <c r="C43" s="15"/>
      <c r="D43" s="15"/>
      <c r="E43" s="9"/>
      <c r="F43"/>
      <c r="G43"/>
    </row>
    <row r="44" spans="1:7" s="14" customFormat="1" x14ac:dyDescent="0.2">
      <c r="A44" s="15"/>
      <c r="B44" s="15"/>
      <c r="C44" s="15"/>
      <c r="D44" s="15"/>
      <c r="E44" s="9"/>
      <c r="F44"/>
      <c r="G44"/>
    </row>
    <row r="45" spans="1:7" s="14" customFormat="1" x14ac:dyDescent="0.2">
      <c r="A45" s="15"/>
      <c r="B45" s="15"/>
      <c r="C45" s="15"/>
      <c r="D45" s="15"/>
      <c r="E45" s="9"/>
      <c r="F45"/>
      <c r="G45"/>
    </row>
    <row r="46" spans="1:7" s="14" customFormat="1" x14ac:dyDescent="0.2">
      <c r="A46" s="15"/>
      <c r="B46" s="15"/>
      <c r="C46" s="15"/>
      <c r="D46" s="15"/>
      <c r="E46" s="9"/>
      <c r="F46"/>
      <c r="G46"/>
    </row>
    <row r="47" spans="1:7" s="14" customFormat="1" x14ac:dyDescent="0.2">
      <c r="A47" s="15"/>
      <c r="B47" s="15"/>
      <c r="C47" s="15"/>
      <c r="D47" s="15"/>
      <c r="E47" s="9"/>
      <c r="F47"/>
      <c r="G47"/>
    </row>
    <row r="48" spans="1:7" s="14" customFormat="1" x14ac:dyDescent="0.2">
      <c r="A48" s="15"/>
      <c r="B48" s="15"/>
      <c r="C48" s="15"/>
      <c r="D48" s="15"/>
      <c r="E48" s="9"/>
      <c r="F48"/>
      <c r="G48"/>
    </row>
    <row r="49" spans="1:7" s="14" customFormat="1" x14ac:dyDescent="0.2">
      <c r="A49" s="15"/>
      <c r="B49" s="15"/>
      <c r="C49" s="15"/>
      <c r="D49" s="15"/>
      <c r="E49" s="9"/>
      <c r="F49"/>
      <c r="G49"/>
    </row>
    <row r="50" spans="1:7" s="14" customFormat="1" x14ac:dyDescent="0.2">
      <c r="A50" s="15"/>
      <c r="B50" s="15"/>
      <c r="C50" s="15"/>
      <c r="D50" s="15"/>
      <c r="E50" s="9"/>
      <c r="F50"/>
      <c r="G50"/>
    </row>
    <row r="51" spans="1:7" s="14" customFormat="1" x14ac:dyDescent="0.2">
      <c r="A51" s="15"/>
      <c r="B51" s="15"/>
      <c r="C51" s="15"/>
      <c r="D51" s="15"/>
      <c r="E51" s="9"/>
      <c r="F51"/>
      <c r="G51"/>
    </row>
    <row r="52" spans="1:7" s="14" customFormat="1" x14ac:dyDescent="0.2">
      <c r="A52" s="15"/>
      <c r="B52" s="15"/>
      <c r="C52" s="15"/>
      <c r="D52" s="15"/>
      <c r="E52" s="9"/>
      <c r="F52"/>
      <c r="G52"/>
    </row>
    <row r="53" spans="1:7" s="14" customFormat="1" x14ac:dyDescent="0.2">
      <c r="A53" s="15"/>
      <c r="B53" s="15"/>
      <c r="C53" s="15"/>
      <c r="D53" s="15"/>
      <c r="E53" s="9"/>
      <c r="F53"/>
      <c r="G53"/>
    </row>
    <row r="54" spans="1:7" s="14" customFormat="1" x14ac:dyDescent="0.2">
      <c r="A54" s="15"/>
      <c r="B54" s="15"/>
      <c r="C54" s="15"/>
      <c r="D54" s="15"/>
      <c r="E54" s="9"/>
      <c r="F54"/>
      <c r="G54"/>
    </row>
    <row r="55" spans="1:7" s="14" customFormat="1" x14ac:dyDescent="0.2">
      <c r="A55" s="15"/>
      <c r="B55" s="15"/>
      <c r="C55" s="15"/>
      <c r="D55" s="15"/>
      <c r="E55" s="9"/>
      <c r="F55"/>
      <c r="G55"/>
    </row>
    <row r="56" spans="1:7" s="14" customFormat="1" x14ac:dyDescent="0.2">
      <c r="A56" s="15"/>
      <c r="B56" s="15"/>
      <c r="C56" s="15"/>
      <c r="D56" s="15"/>
      <c r="E56" s="9"/>
      <c r="F56"/>
      <c r="G56"/>
    </row>
    <row r="57" spans="1:7" s="14" customFormat="1" x14ac:dyDescent="0.2">
      <c r="A57" s="15"/>
      <c r="B57" s="15"/>
      <c r="C57" s="15"/>
      <c r="D57" s="15"/>
      <c r="E57" s="9"/>
      <c r="F57"/>
      <c r="G57"/>
    </row>
    <row r="58" spans="1:7" s="14" customFormat="1" x14ac:dyDescent="0.2">
      <c r="A58" s="15"/>
      <c r="B58" s="15"/>
      <c r="C58" s="15"/>
      <c r="D58" s="15"/>
      <c r="E58" s="9"/>
      <c r="F58"/>
      <c r="G58"/>
    </row>
    <row r="59" spans="1:7" s="14" customFormat="1" x14ac:dyDescent="0.2">
      <c r="A59" s="15"/>
      <c r="B59" s="15"/>
      <c r="C59" s="15"/>
      <c r="D59" s="15"/>
      <c r="E59" s="9"/>
      <c r="F59"/>
      <c r="G59"/>
    </row>
    <row r="60" spans="1:7" s="14" customFormat="1" x14ac:dyDescent="0.2">
      <c r="A60" s="15"/>
      <c r="B60" s="15"/>
      <c r="C60" s="15"/>
      <c r="D60" s="15"/>
      <c r="E60" s="9"/>
      <c r="F60"/>
      <c r="G60"/>
    </row>
    <row r="61" spans="1:7" s="14" customFormat="1" x14ac:dyDescent="0.2">
      <c r="A61" s="15"/>
      <c r="B61" s="15"/>
      <c r="C61" s="15"/>
      <c r="D61" s="15"/>
      <c r="E61" s="9"/>
      <c r="F61"/>
      <c r="G61"/>
    </row>
    <row r="62" spans="1:7" s="14" customFormat="1" x14ac:dyDescent="0.2">
      <c r="A62" s="15"/>
      <c r="B62" s="15"/>
      <c r="C62" s="15"/>
      <c r="D62" s="15"/>
      <c r="E62" s="9"/>
      <c r="F62"/>
      <c r="G62"/>
    </row>
    <row r="63" spans="1:7" s="14" customFormat="1" x14ac:dyDescent="0.2">
      <c r="A63" s="15"/>
      <c r="B63" s="15"/>
      <c r="C63" s="15"/>
      <c r="D63" s="15"/>
      <c r="E63" s="9"/>
      <c r="F63"/>
      <c r="G63"/>
    </row>
    <row r="64" spans="1:7" s="14" customFormat="1" x14ac:dyDescent="0.2">
      <c r="A64" s="15"/>
      <c r="B64" s="15"/>
      <c r="C64" s="15"/>
      <c r="D64" s="15"/>
      <c r="E64" s="9"/>
      <c r="F64"/>
      <c r="G64"/>
    </row>
    <row r="65" spans="1:7" s="14" customFormat="1" x14ac:dyDescent="0.2">
      <c r="A65" s="15"/>
      <c r="B65" s="15"/>
      <c r="C65" s="15"/>
      <c r="D65" s="15"/>
      <c r="E65" s="9"/>
      <c r="F65"/>
      <c r="G65"/>
    </row>
    <row r="66" spans="1:7" s="14" customFormat="1" x14ac:dyDescent="0.2">
      <c r="A66" s="15"/>
      <c r="B66" s="15"/>
      <c r="C66" s="15"/>
      <c r="D66" s="15"/>
      <c r="E66" s="9"/>
      <c r="F66"/>
      <c r="G66"/>
    </row>
    <row r="67" spans="1:7" s="14" customFormat="1" x14ac:dyDescent="0.2">
      <c r="A67" s="15"/>
      <c r="B67" s="15"/>
      <c r="C67" s="15"/>
      <c r="D67" s="15"/>
      <c r="E67" s="9"/>
      <c r="F67"/>
      <c r="G67"/>
    </row>
    <row r="68" spans="1:7" s="14" customFormat="1" x14ac:dyDescent="0.2">
      <c r="A68" s="15"/>
      <c r="B68" s="15"/>
      <c r="C68" s="15"/>
      <c r="D68" s="15"/>
      <c r="E68" s="9"/>
      <c r="F68"/>
      <c r="G68"/>
    </row>
    <row r="69" spans="1:7" s="14" customFormat="1" x14ac:dyDescent="0.2">
      <c r="A69" s="15"/>
      <c r="B69" s="15"/>
      <c r="C69" s="15"/>
      <c r="D69" s="15"/>
      <c r="E69" s="9"/>
      <c r="F69"/>
      <c r="G69"/>
    </row>
    <row r="70" spans="1:7" s="14" customFormat="1" x14ac:dyDescent="0.2">
      <c r="A70" s="15"/>
      <c r="B70" s="15"/>
      <c r="C70" s="15"/>
      <c r="D70" s="15"/>
      <c r="E70" s="9"/>
      <c r="F70"/>
      <c r="G70"/>
    </row>
    <row r="71" spans="1:7" s="14" customFormat="1" x14ac:dyDescent="0.2">
      <c r="A71" s="15"/>
      <c r="B71" s="15"/>
      <c r="C71" s="15"/>
      <c r="D71" s="15"/>
      <c r="E71" s="9"/>
      <c r="F71"/>
      <c r="G71"/>
    </row>
    <row r="72" spans="1:7" s="14" customFormat="1" x14ac:dyDescent="0.2">
      <c r="A72" s="15"/>
      <c r="B72" s="15"/>
      <c r="C72" s="15"/>
      <c r="D72" s="15"/>
      <c r="E72" s="9"/>
      <c r="F72"/>
      <c r="G72"/>
    </row>
    <row r="73" spans="1:7" s="14" customFormat="1" x14ac:dyDescent="0.2">
      <c r="A73" s="15"/>
      <c r="B73" s="15"/>
      <c r="C73" s="15"/>
      <c r="D73" s="15"/>
      <c r="E73" s="9"/>
      <c r="F73"/>
      <c r="G73"/>
    </row>
    <row r="74" spans="1:7" s="14" customFormat="1" x14ac:dyDescent="0.2">
      <c r="A74" s="15"/>
      <c r="B74" s="15"/>
      <c r="C74" s="15"/>
      <c r="D74" s="15"/>
      <c r="E74" s="9"/>
      <c r="F74"/>
      <c r="G74"/>
    </row>
    <row r="75" spans="1:7" s="14" customFormat="1" x14ac:dyDescent="0.2">
      <c r="A75" s="15"/>
      <c r="B75" s="15"/>
      <c r="C75" s="15"/>
      <c r="D75" s="15"/>
      <c r="E75" s="9"/>
      <c r="F75"/>
      <c r="G75"/>
    </row>
    <row r="76" spans="1:7" s="14" customFormat="1" x14ac:dyDescent="0.2">
      <c r="A76" s="15"/>
      <c r="B76" s="15"/>
      <c r="C76" s="15"/>
      <c r="D76" s="15"/>
      <c r="E76" s="9"/>
      <c r="F76"/>
      <c r="G76"/>
    </row>
    <row r="77" spans="1:7" s="14" customFormat="1" x14ac:dyDescent="0.2">
      <c r="A77" s="15"/>
      <c r="B77" s="15"/>
      <c r="C77" s="15"/>
      <c r="D77" s="15"/>
      <c r="E77" s="9"/>
      <c r="F77"/>
      <c r="G77"/>
    </row>
    <row r="78" spans="1:7" s="14" customFormat="1" x14ac:dyDescent="0.2">
      <c r="A78" s="15"/>
      <c r="B78" s="15"/>
      <c r="C78" s="15"/>
      <c r="D78" s="15"/>
      <c r="E78" s="9"/>
      <c r="F78"/>
      <c r="G78"/>
    </row>
    <row r="79" spans="1:7" s="14" customFormat="1" x14ac:dyDescent="0.2">
      <c r="A79" s="15"/>
      <c r="B79" s="15"/>
      <c r="C79" s="15"/>
      <c r="D79" s="15"/>
      <c r="E79" s="9"/>
      <c r="F79"/>
      <c r="G79"/>
    </row>
    <row r="80" spans="1:7" s="14" customFormat="1" x14ac:dyDescent="0.2">
      <c r="A80" s="15"/>
      <c r="B80" s="15"/>
      <c r="C80" s="15"/>
      <c r="D80" s="15"/>
      <c r="E80" s="9"/>
      <c r="F80"/>
      <c r="G80"/>
    </row>
    <row r="81" spans="1:7" s="14" customFormat="1" x14ac:dyDescent="0.2">
      <c r="A81" s="15"/>
      <c r="B81" s="15"/>
      <c r="C81" s="15"/>
      <c r="D81" s="15"/>
      <c r="E81" s="9"/>
      <c r="F81"/>
      <c r="G81"/>
    </row>
    <row r="82" spans="1:7" s="14" customFormat="1" x14ac:dyDescent="0.2">
      <c r="A82" s="15"/>
      <c r="B82" s="15"/>
      <c r="C82" s="15"/>
      <c r="D82" s="15"/>
      <c r="E82" s="9"/>
      <c r="F82"/>
      <c r="G82"/>
    </row>
    <row r="83" spans="1:7" s="14" customFormat="1" x14ac:dyDescent="0.2">
      <c r="A83" s="15"/>
      <c r="B83" s="15"/>
      <c r="C83" s="15"/>
      <c r="D83" s="15"/>
      <c r="E83" s="9"/>
      <c r="F83"/>
      <c r="G83"/>
    </row>
    <row r="84" spans="1:7" s="14" customFormat="1" x14ac:dyDescent="0.2">
      <c r="A84" s="15"/>
      <c r="B84" s="15"/>
      <c r="C84" s="15"/>
      <c r="D84" s="15"/>
      <c r="E84" s="9"/>
      <c r="F84"/>
      <c r="G84"/>
    </row>
    <row r="85" spans="1:7" s="14" customFormat="1" x14ac:dyDescent="0.2">
      <c r="A85" s="15"/>
      <c r="B85" s="15"/>
      <c r="C85" s="15"/>
      <c r="D85" s="15"/>
      <c r="E85" s="9"/>
      <c r="F85"/>
      <c r="G85"/>
    </row>
    <row r="86" spans="1:7" s="14" customFormat="1" x14ac:dyDescent="0.2">
      <c r="A86" s="15"/>
      <c r="B86" s="15"/>
      <c r="C86" s="15"/>
      <c r="D86" s="15"/>
      <c r="E86" s="9"/>
      <c r="F86"/>
      <c r="G86"/>
    </row>
    <row r="87" spans="1:7" s="14" customFormat="1" x14ac:dyDescent="0.2">
      <c r="A87" s="15"/>
      <c r="B87" s="15"/>
      <c r="C87" s="15"/>
      <c r="D87" s="15"/>
      <c r="E87" s="9"/>
      <c r="F87"/>
      <c r="G87"/>
    </row>
    <row r="88" spans="1:7" s="14" customFormat="1" x14ac:dyDescent="0.2">
      <c r="A88" s="15"/>
      <c r="B88" s="15"/>
      <c r="C88" s="15"/>
      <c r="D88" s="15"/>
      <c r="E88" s="9"/>
      <c r="F88"/>
      <c r="G88"/>
    </row>
    <row r="89" spans="1:7" s="14" customFormat="1" x14ac:dyDescent="0.2">
      <c r="A89" s="15"/>
      <c r="B89" s="15"/>
      <c r="C89" s="15"/>
      <c r="D89" s="15"/>
      <c r="E89" s="9"/>
      <c r="F89"/>
      <c r="G89"/>
    </row>
    <row r="90" spans="1:7" s="14" customFormat="1" x14ac:dyDescent="0.2">
      <c r="A90" s="15"/>
      <c r="B90" s="15"/>
      <c r="C90" s="15"/>
      <c r="D90" s="15"/>
      <c r="E90" s="9"/>
      <c r="F90"/>
      <c r="G90"/>
    </row>
    <row r="91" spans="1:7" s="14" customFormat="1" x14ac:dyDescent="0.2">
      <c r="A91" s="15"/>
      <c r="B91" s="15"/>
      <c r="C91" s="15"/>
      <c r="D91" s="15"/>
      <c r="E91" s="9"/>
      <c r="F91"/>
      <c r="G91"/>
    </row>
    <row r="92" spans="1:7" s="14" customFormat="1" x14ac:dyDescent="0.2">
      <c r="A92" s="15"/>
      <c r="B92" s="15"/>
      <c r="C92" s="15"/>
      <c r="D92" s="15"/>
      <c r="E92" s="9"/>
      <c r="F92"/>
      <c r="G92"/>
    </row>
    <row r="93" spans="1:7" s="14" customFormat="1" x14ac:dyDescent="0.2">
      <c r="A93" s="15"/>
      <c r="B93" s="15"/>
      <c r="C93" s="15"/>
      <c r="D93" s="15"/>
      <c r="E93" s="9"/>
      <c r="F93"/>
      <c r="G93"/>
    </row>
    <row r="94" spans="1:7" s="14" customFormat="1" x14ac:dyDescent="0.2">
      <c r="A94" s="15"/>
      <c r="B94" s="15"/>
      <c r="C94" s="15"/>
      <c r="D94" s="15"/>
      <c r="E94" s="9"/>
      <c r="F94"/>
      <c r="G94"/>
    </row>
    <row r="95" spans="1:7" s="14" customFormat="1" x14ac:dyDescent="0.2">
      <c r="A95" s="15"/>
      <c r="B95" s="15"/>
      <c r="C95" s="15"/>
      <c r="D95" s="15"/>
      <c r="E95" s="9"/>
      <c r="F95"/>
      <c r="G95"/>
    </row>
    <row r="96" spans="1:7" s="14" customFormat="1" x14ac:dyDescent="0.2">
      <c r="A96" s="15"/>
      <c r="B96" s="15"/>
      <c r="C96" s="15"/>
      <c r="D96" s="15"/>
      <c r="E96" s="9"/>
      <c r="F96"/>
      <c r="G96"/>
    </row>
    <row r="97" spans="1:7" s="14" customFormat="1" x14ac:dyDescent="0.2">
      <c r="A97" s="15"/>
      <c r="B97" s="15"/>
      <c r="C97" s="15"/>
      <c r="D97" s="15"/>
      <c r="E97" s="9"/>
      <c r="F97"/>
      <c r="G97"/>
    </row>
    <row r="98" spans="1:7" s="14" customFormat="1" x14ac:dyDescent="0.2">
      <c r="A98" s="15"/>
      <c r="B98" s="15"/>
      <c r="C98" s="15"/>
      <c r="D98" s="15"/>
      <c r="E98" s="9"/>
      <c r="F98"/>
      <c r="G98"/>
    </row>
    <row r="99" spans="1:7" s="14" customFormat="1" x14ac:dyDescent="0.2">
      <c r="A99" s="15"/>
      <c r="B99" s="15"/>
      <c r="C99" s="15"/>
      <c r="D99" s="15"/>
      <c r="E99" s="9"/>
      <c r="F99"/>
      <c r="G99"/>
    </row>
    <row r="100" spans="1:7" s="14" customFormat="1" x14ac:dyDescent="0.2">
      <c r="A100" s="15"/>
      <c r="B100" s="15"/>
      <c r="C100" s="15"/>
      <c r="D100" s="15"/>
      <c r="E100" s="9"/>
      <c r="F100"/>
      <c r="G100"/>
    </row>
    <row r="101" spans="1:7" s="14" customFormat="1" x14ac:dyDescent="0.2">
      <c r="A101" s="15"/>
      <c r="B101" s="15"/>
      <c r="C101" s="15"/>
      <c r="D101" s="15"/>
      <c r="E101" s="9"/>
      <c r="F101"/>
      <c r="G101"/>
    </row>
    <row r="102" spans="1:7" s="14" customFormat="1" x14ac:dyDescent="0.2">
      <c r="A102" s="15"/>
      <c r="B102" s="15"/>
      <c r="C102" s="15"/>
      <c r="D102" s="15"/>
      <c r="E102" s="9"/>
      <c r="F102"/>
      <c r="G102"/>
    </row>
    <row r="103" spans="1:7" s="14" customFormat="1" x14ac:dyDescent="0.2">
      <c r="A103" s="15"/>
      <c r="B103" s="15"/>
      <c r="C103" s="15"/>
      <c r="D103" s="15"/>
      <c r="E103" s="9"/>
      <c r="F103"/>
      <c r="G103"/>
    </row>
    <row r="104" spans="1:7" s="14" customFormat="1" x14ac:dyDescent="0.2">
      <c r="A104" s="15"/>
      <c r="B104" s="15"/>
      <c r="C104" s="15"/>
      <c r="D104" s="15"/>
      <c r="E104" s="9"/>
      <c r="F104"/>
      <c r="G104"/>
    </row>
    <row r="105" spans="1:7" s="14" customFormat="1" x14ac:dyDescent="0.2">
      <c r="A105" s="15"/>
      <c r="B105" s="15"/>
      <c r="C105" s="15"/>
      <c r="D105" s="15"/>
      <c r="E105" s="9"/>
      <c r="F105"/>
      <c r="G105"/>
    </row>
    <row r="106" spans="1:7" s="14" customFormat="1" x14ac:dyDescent="0.2">
      <c r="A106" s="15"/>
      <c r="B106" s="15"/>
      <c r="C106" s="15"/>
      <c r="D106" s="15"/>
      <c r="E106" s="9"/>
      <c r="F106"/>
      <c r="G106"/>
    </row>
    <row r="107" spans="1:7" s="14" customFormat="1" x14ac:dyDescent="0.2">
      <c r="A107" s="15"/>
      <c r="B107" s="15"/>
      <c r="C107" s="15"/>
      <c r="D107" s="15"/>
      <c r="E107" s="9"/>
      <c r="F107"/>
      <c r="G107"/>
    </row>
    <row r="108" spans="1:7" s="14" customFormat="1" x14ac:dyDescent="0.2">
      <c r="A108" s="15"/>
      <c r="B108" s="15"/>
      <c r="C108" s="15"/>
      <c r="D108" s="15"/>
      <c r="E108" s="9"/>
      <c r="F108"/>
      <c r="G108"/>
    </row>
    <row r="109" spans="1:7" s="14" customFormat="1" x14ac:dyDescent="0.2">
      <c r="A109" s="15"/>
      <c r="B109" s="15"/>
      <c r="C109" s="15"/>
      <c r="D109" s="15"/>
      <c r="E109" s="9"/>
      <c r="F109"/>
      <c r="G109"/>
    </row>
    <row r="110" spans="1:7" s="14" customFormat="1" x14ac:dyDescent="0.2">
      <c r="A110" s="15"/>
      <c r="B110" s="15"/>
      <c r="C110" s="15"/>
      <c r="D110" s="15"/>
      <c r="E110" s="9"/>
      <c r="F110"/>
      <c r="G110"/>
    </row>
    <row r="111" spans="1:7" s="14" customFormat="1" x14ac:dyDescent="0.2">
      <c r="A111" s="15"/>
      <c r="B111" s="15"/>
      <c r="C111" s="15"/>
      <c r="D111" s="15"/>
      <c r="E111" s="9"/>
      <c r="F111"/>
      <c r="G111"/>
    </row>
    <row r="112" spans="1:7" s="14" customFormat="1" x14ac:dyDescent="0.2">
      <c r="A112" s="15"/>
      <c r="B112" s="15"/>
      <c r="C112" s="15"/>
      <c r="D112" s="15"/>
      <c r="E112" s="9"/>
      <c r="F112"/>
      <c r="G112"/>
    </row>
    <row r="113" spans="1:7" s="14" customFormat="1" x14ac:dyDescent="0.2">
      <c r="A113" s="15"/>
      <c r="B113" s="15"/>
      <c r="C113" s="15"/>
      <c r="D113" s="15"/>
      <c r="E113" s="9"/>
      <c r="F113"/>
      <c r="G113"/>
    </row>
    <row r="114" spans="1:7" s="14" customFormat="1" x14ac:dyDescent="0.2">
      <c r="A114" s="15"/>
      <c r="B114" s="15"/>
      <c r="C114" s="15"/>
      <c r="D114" s="15"/>
      <c r="E114" s="9"/>
      <c r="F114"/>
      <c r="G114"/>
    </row>
    <row r="115" spans="1:7" s="26" customFormat="1" x14ac:dyDescent="0.2">
      <c r="A115" s="15"/>
      <c r="B115" s="15"/>
      <c r="C115" s="15"/>
      <c r="D115" s="15"/>
      <c r="E115" s="9"/>
      <c r="F115"/>
      <c r="G115"/>
    </row>
  </sheetData>
  <sheetProtection selectLockedCells="1"/>
  <mergeCells count="6">
    <mergeCell ref="F4:G4"/>
    <mergeCell ref="B2:C2"/>
    <mergeCell ref="B1:C1"/>
    <mergeCell ref="F2:G2"/>
    <mergeCell ref="F3:G3"/>
    <mergeCell ref="F1:G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&amp;C&amp;"Helv,Bold"CARIBOU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9"/>
  <sheetViews>
    <sheetView view="pageLayout" zoomScaleNormal="100" workbookViewId="0">
      <selection activeCell="K26" sqref="K26"/>
    </sheetView>
  </sheetViews>
  <sheetFormatPr defaultRowHeight="12.75" x14ac:dyDescent="0.2"/>
  <cols>
    <col min="1" max="1" width="9.42578125" style="15" customWidth="1"/>
    <col min="2" max="2" width="10" customWidth="1"/>
    <col min="3" max="3" width="10.42578125" customWidth="1"/>
    <col min="4" max="8" width="8.7109375" style="9" customWidth="1"/>
    <col min="9" max="9" width="8.7109375" customWidth="1"/>
  </cols>
  <sheetData>
    <row r="1" spans="1:8" x14ac:dyDescent="0.2">
      <c r="A1" s="20"/>
      <c r="B1" s="106" t="s">
        <v>52</v>
      </c>
      <c r="C1" s="108"/>
      <c r="D1" s="94"/>
      <c r="E1" s="95"/>
      <c r="F1" s="95"/>
      <c r="G1" s="95"/>
      <c r="H1" s="96"/>
    </row>
    <row r="2" spans="1:8" x14ac:dyDescent="0.2">
      <c r="A2" s="21"/>
      <c r="B2" s="97" t="s">
        <v>82</v>
      </c>
      <c r="C2" s="99"/>
      <c r="D2" s="97" t="s">
        <v>4</v>
      </c>
      <c r="E2" s="98"/>
      <c r="F2" s="98"/>
      <c r="G2" s="98"/>
      <c r="H2" s="99"/>
    </row>
    <row r="3" spans="1:8" x14ac:dyDescent="0.2">
      <c r="A3" s="21"/>
      <c r="B3" s="100" t="s">
        <v>83</v>
      </c>
      <c r="C3" s="102"/>
      <c r="D3" s="97" t="s">
        <v>5</v>
      </c>
      <c r="E3" s="98"/>
      <c r="F3" s="98"/>
      <c r="G3" s="98"/>
      <c r="H3" s="99"/>
    </row>
    <row r="4" spans="1:8" ht="93" customHeight="1" thickBot="1" x14ac:dyDescent="0.25">
      <c r="A4" s="29" t="s">
        <v>6</v>
      </c>
      <c r="B4" s="56" t="s">
        <v>50</v>
      </c>
      <c r="C4" s="56" t="s">
        <v>51</v>
      </c>
      <c r="D4" s="5" t="s">
        <v>9</v>
      </c>
      <c r="E4" s="5" t="s">
        <v>10</v>
      </c>
      <c r="F4" s="5" t="s">
        <v>13</v>
      </c>
      <c r="G4" s="5" t="s">
        <v>14</v>
      </c>
      <c r="H4" s="3" t="s">
        <v>11</v>
      </c>
    </row>
    <row r="5" spans="1:8" ht="13.5" thickBot="1" x14ac:dyDescent="0.25">
      <c r="A5" s="11"/>
      <c r="B5" s="12"/>
      <c r="C5" s="12"/>
      <c r="D5" s="12"/>
      <c r="E5" s="12"/>
      <c r="F5" s="12"/>
      <c r="G5" s="12"/>
      <c r="H5" s="13"/>
    </row>
    <row r="6" spans="1:8" x14ac:dyDescent="0.2">
      <c r="A6" s="48" t="s">
        <v>28</v>
      </c>
      <c r="B6" s="65">
        <v>31</v>
      </c>
      <c r="C6" s="66">
        <v>33</v>
      </c>
      <c r="D6" s="54">
        <v>71</v>
      </c>
      <c r="E6" s="54">
        <v>5</v>
      </c>
      <c r="F6" s="37">
        <f t="shared" ref="F6:F11" si="0">IF(D6&lt;&gt;0,E6+D6,"")</f>
        <v>76</v>
      </c>
      <c r="G6" s="19">
        <v>69</v>
      </c>
      <c r="H6" s="18">
        <f t="shared" ref="H6:H11" si="1">IF(D6&lt;&gt;0,G6/F6,"")</f>
        <v>0.90789473684210531</v>
      </c>
    </row>
    <row r="7" spans="1:8" x14ac:dyDescent="0.2">
      <c r="A7" s="48" t="s">
        <v>31</v>
      </c>
      <c r="B7" s="65">
        <v>395</v>
      </c>
      <c r="C7" s="66">
        <v>229</v>
      </c>
      <c r="D7" s="54">
        <v>725</v>
      </c>
      <c r="E7" s="54">
        <v>93</v>
      </c>
      <c r="F7" s="37">
        <f t="shared" si="0"/>
        <v>818</v>
      </c>
      <c r="G7" s="19">
        <v>639</v>
      </c>
      <c r="H7" s="18">
        <f t="shared" si="1"/>
        <v>0.78117359413202936</v>
      </c>
    </row>
    <row r="8" spans="1:8" x14ac:dyDescent="0.2">
      <c r="A8" s="48" t="s">
        <v>32</v>
      </c>
      <c r="B8" s="65">
        <v>344</v>
      </c>
      <c r="C8" s="66">
        <v>191</v>
      </c>
      <c r="D8" s="54">
        <v>621</v>
      </c>
      <c r="E8" s="54">
        <v>83</v>
      </c>
      <c r="F8" s="37">
        <f t="shared" si="0"/>
        <v>704</v>
      </c>
      <c r="G8" s="19">
        <v>553</v>
      </c>
      <c r="H8" s="18">
        <f t="shared" si="1"/>
        <v>0.78551136363636365</v>
      </c>
    </row>
    <row r="9" spans="1:8" x14ac:dyDescent="0.2">
      <c r="A9" s="48" t="s">
        <v>33</v>
      </c>
      <c r="B9" s="65">
        <v>214</v>
      </c>
      <c r="C9" s="66">
        <v>121</v>
      </c>
      <c r="D9" s="54">
        <v>415</v>
      </c>
      <c r="E9" s="54">
        <v>56</v>
      </c>
      <c r="F9" s="37">
        <f t="shared" si="0"/>
        <v>471</v>
      </c>
      <c r="G9" s="19">
        <v>348</v>
      </c>
      <c r="H9" s="18">
        <f t="shared" si="1"/>
        <v>0.73885350318471332</v>
      </c>
    </row>
    <row r="10" spans="1:8" x14ac:dyDescent="0.2">
      <c r="A10" s="49" t="s">
        <v>34</v>
      </c>
      <c r="B10" s="65">
        <v>238</v>
      </c>
      <c r="C10" s="66">
        <v>108</v>
      </c>
      <c r="D10" s="54">
        <v>379</v>
      </c>
      <c r="E10" s="54">
        <v>59</v>
      </c>
      <c r="F10" s="37">
        <f t="shared" si="0"/>
        <v>438</v>
      </c>
      <c r="G10" s="19">
        <v>357</v>
      </c>
      <c r="H10" s="18">
        <f t="shared" si="1"/>
        <v>0.81506849315068497</v>
      </c>
    </row>
    <row r="11" spans="1:8" x14ac:dyDescent="0.2">
      <c r="A11" s="50" t="s">
        <v>35</v>
      </c>
      <c r="B11" s="67">
        <v>21</v>
      </c>
      <c r="C11" s="68">
        <v>18</v>
      </c>
      <c r="D11" s="54">
        <v>42</v>
      </c>
      <c r="E11" s="54">
        <v>4</v>
      </c>
      <c r="F11" s="37">
        <f t="shared" si="0"/>
        <v>46</v>
      </c>
      <c r="G11" s="19">
        <v>43</v>
      </c>
      <c r="H11" s="18">
        <f t="shared" si="1"/>
        <v>0.93478260869565222</v>
      </c>
    </row>
    <row r="12" spans="1:8" x14ac:dyDescent="0.2">
      <c r="A12" s="7" t="s">
        <v>0</v>
      </c>
      <c r="B12" s="16">
        <f t="shared" ref="B12:G12" si="2">SUM(B6:B11)</f>
        <v>1243</v>
      </c>
      <c r="C12" s="34">
        <f t="shared" si="2"/>
        <v>700</v>
      </c>
      <c r="D12" s="16">
        <f t="shared" si="2"/>
        <v>2253</v>
      </c>
      <c r="E12" s="16">
        <f t="shared" si="2"/>
        <v>300</v>
      </c>
      <c r="F12" s="16">
        <f t="shared" si="2"/>
        <v>2553</v>
      </c>
      <c r="G12" s="16">
        <f t="shared" si="2"/>
        <v>2009</v>
      </c>
      <c r="H12" s="41">
        <f t="shared" ref="H12" si="3">IF(D12&lt;&gt;0,G12/F12,"")</f>
        <v>0.78691735213474345</v>
      </c>
    </row>
    <row r="13" spans="1:8" x14ac:dyDescent="0.2">
      <c r="D13" s="32"/>
      <c r="E13" s="32"/>
      <c r="F13" s="32"/>
      <c r="G13" s="39"/>
      <c r="H13" s="38"/>
    </row>
    <row r="14" spans="1:8" x14ac:dyDescent="0.2">
      <c r="D14" s="110" t="s">
        <v>16</v>
      </c>
      <c r="E14" s="110"/>
      <c r="F14" s="116"/>
      <c r="G14" s="40">
        <v>849</v>
      </c>
    </row>
    <row r="16" spans="1:8" x14ac:dyDescent="0.2">
      <c r="A16" s="15" t="s">
        <v>96</v>
      </c>
      <c r="B16">
        <v>69</v>
      </c>
      <c r="C16">
        <v>30</v>
      </c>
    </row>
    <row r="17" spans="1:3" x14ac:dyDescent="0.2">
      <c r="A17" s="15" t="s">
        <v>97</v>
      </c>
      <c r="B17">
        <v>14</v>
      </c>
      <c r="C17">
        <v>4</v>
      </c>
    </row>
    <row r="18" spans="1:3" ht="13.5" thickBot="1" x14ac:dyDescent="0.25">
      <c r="A18" s="15" t="s">
        <v>98</v>
      </c>
      <c r="B18" s="92">
        <f>SUM(B12:B17)</f>
        <v>1326</v>
      </c>
      <c r="C18" s="92">
        <f>SUM(C12:C17)</f>
        <v>734</v>
      </c>
    </row>
    <row r="19" spans="1:3" ht="13.5" thickTop="1" x14ac:dyDescent="0.2">
      <c r="B19" s="93">
        <f>B18/(B18+C18)</f>
        <v>0.64368932038834947</v>
      </c>
      <c r="C19" s="93">
        <f>C18/(B18+C18)</f>
        <v>0.35631067961165047</v>
      </c>
    </row>
  </sheetData>
  <sheetProtection selectLockedCells="1"/>
  <mergeCells count="7">
    <mergeCell ref="D14:F14"/>
    <mergeCell ref="B1:C1"/>
    <mergeCell ref="D1:H1"/>
    <mergeCell ref="B2:C2"/>
    <mergeCell ref="D2:H2"/>
    <mergeCell ref="B3:C3"/>
    <mergeCell ref="D3:H3"/>
  </mergeCells>
  <printOptions horizontalCentered="1"/>
  <pageMargins left="1.5" right="0.5" top="1.5" bottom="0.5" header="1" footer="0.3"/>
  <pageSetup orientation="landscape" r:id="rId1"/>
  <headerFooter>
    <oddHeader>&amp;C&amp;"Helv,Bold"CARIBOU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Pres</vt:lpstr>
      <vt:lpstr>Pres WI 1 </vt:lpstr>
      <vt:lpstr>Pres WI 2</vt:lpstr>
      <vt:lpstr>US Sen - Amend</vt:lpstr>
      <vt:lpstr>Stats - Leg</vt:lpstr>
      <vt:lpstr> County</vt:lpstr>
      <vt:lpstr>Soda Springs SD Bond</vt:lpstr>
      <vt:lpstr>' County'!Print_Titles</vt:lpstr>
      <vt:lpstr>Pres!Print_Titles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Stoor</dc:creator>
  <cp:lastModifiedBy>Dorothy Canary</cp:lastModifiedBy>
  <cp:lastPrinted>2020-11-06T19:00:35Z</cp:lastPrinted>
  <dcterms:created xsi:type="dcterms:W3CDTF">1998-04-10T16:02:13Z</dcterms:created>
  <dcterms:modified xsi:type="dcterms:W3CDTF">2020-11-16T16:47:54Z</dcterms:modified>
</cp:coreProperties>
</file>