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"/>
    </mc:Choice>
  </mc:AlternateContent>
  <xr:revisionPtr revIDLastSave="0" documentId="13_ncr:1_{DB03836A-6A2B-45F0-A16D-96141D278152}" xr6:coauthVersionLast="45" xr6:coauthVersionMax="45" xr10:uidLastSave="{00000000-0000-0000-0000-000000000000}"/>
  <bookViews>
    <workbookView xWindow="285" yWindow="1125" windowWidth="13965" windowHeight="13755" tabRatio="599" firstSheet="4" activeTab="4" xr2:uid="{00000000-000D-0000-FFFF-FFFF00000000}"/>
  </bookViews>
  <sheets>
    <sheet name="Pres" sheetId="29" r:id="rId1"/>
    <sheet name="Pres WI 1 " sheetId="34" r:id="rId2"/>
    <sheet name="Pres WI 2" sheetId="30" r:id="rId3"/>
    <sheet name="US Sen - Amend" sheetId="1" r:id="rId4"/>
    <sheet name="Stats &amp; Leg" sheetId="27" r:id="rId5"/>
    <sheet name="Co Comm - Pros. Atty" sheetId="24" r:id="rId6"/>
    <sheet name="School Dist 150" sheetId="33" r:id="rId7"/>
  </sheets>
  <definedNames>
    <definedName name="_xlnm.Print_Titles" localSheetId="5">'Co Comm - Pros. Atty'!$A:$A,'Co Comm - Pros. Atty'!$1:$6</definedName>
    <definedName name="_xlnm.Print_Titles" localSheetId="4">'Stats &amp; Leg'!$A:$A,'Stats &amp; Leg'!$1:$6</definedName>
    <definedName name="_xlnm.Print_Titles" localSheetId="3">'US Sen - Amend'!$A:$A,'US Sen - Amend'!$1:$6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33" l="1"/>
  <c r="D8" i="33"/>
  <c r="E8" i="33"/>
  <c r="G8" i="33"/>
  <c r="B8" i="33"/>
  <c r="H6" i="33"/>
  <c r="D7" i="27"/>
  <c r="D20" i="27" l="1"/>
  <c r="F20" i="27" s="1"/>
  <c r="F7" i="33" l="1"/>
  <c r="H7" i="33" l="1"/>
  <c r="F8" i="33"/>
  <c r="H8" i="33" s="1"/>
  <c r="M22" i="34"/>
  <c r="L22" i="34"/>
  <c r="K22" i="34"/>
  <c r="J22" i="34"/>
  <c r="I22" i="34"/>
  <c r="H22" i="34"/>
  <c r="G22" i="34"/>
  <c r="F22" i="34"/>
  <c r="E22" i="34"/>
  <c r="D22" i="34"/>
  <c r="C22" i="34"/>
  <c r="B22" i="34"/>
  <c r="I22" i="27" l="1"/>
  <c r="H22" i="1"/>
  <c r="D22" i="1"/>
  <c r="G22" i="27" l="1"/>
  <c r="H22" i="27"/>
  <c r="J22" i="27"/>
  <c r="J22" i="1"/>
  <c r="K22" i="1"/>
  <c r="E22" i="24" l="1"/>
  <c r="F7" i="27" l="1"/>
  <c r="D8" i="27"/>
  <c r="F8" i="27" s="1"/>
  <c r="D9" i="27"/>
  <c r="F9" i="27" s="1"/>
  <c r="D10" i="27"/>
  <c r="F10" i="27" s="1"/>
  <c r="D11" i="27"/>
  <c r="F11" i="27" s="1"/>
  <c r="D12" i="27"/>
  <c r="F12" i="27" s="1"/>
  <c r="D13" i="27"/>
  <c r="F13" i="27" s="1"/>
  <c r="D14" i="27"/>
  <c r="F14" i="27" s="1"/>
  <c r="D15" i="27"/>
  <c r="F15" i="27" s="1"/>
  <c r="D16" i="27"/>
  <c r="F16" i="27" s="1"/>
  <c r="D17" i="27"/>
  <c r="F17" i="27" s="1"/>
  <c r="D18" i="27"/>
  <c r="F18" i="27" s="1"/>
  <c r="D19" i="27"/>
  <c r="F19" i="27" s="1"/>
  <c r="D21" i="27"/>
  <c r="F21" i="27" s="1"/>
  <c r="B22" i="27"/>
  <c r="C22" i="27"/>
  <c r="E22" i="27"/>
  <c r="D22" i="27" l="1"/>
  <c r="F22" i="27" s="1"/>
  <c r="F22" i="30"/>
  <c r="E22" i="30"/>
  <c r="D22" i="30"/>
  <c r="C22" i="30"/>
  <c r="B22" i="30"/>
  <c r="H22" i="29"/>
  <c r="G22" i="29"/>
  <c r="F22" i="29"/>
  <c r="E22" i="29"/>
  <c r="D22" i="29"/>
  <c r="C22" i="29"/>
  <c r="B22" i="29"/>
  <c r="D22" i="24" l="1"/>
  <c r="C22" i="24"/>
  <c r="B22" i="24"/>
  <c r="I22" i="1" l="1"/>
  <c r="B22" i="1"/>
  <c r="G22" i="1"/>
  <c r="E22" i="1"/>
  <c r="F22" i="1"/>
  <c r="C22" i="1"/>
</calcChain>
</file>

<file path=xl/sharedStrings.xml><?xml version="1.0" encoding="utf-8"?>
<sst xmlns="http://schemas.openxmlformats.org/spreadsheetml/2006/main" count="221" uniqueCount="99">
  <si>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</si>
  <si>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</si>
  <si>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</si>
  <si>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</si>
  <si>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</si>
  <si>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</si>
  <si>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</si>
  <si>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</si>
  <si>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</si>
  <si>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</si>
  <si>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</si>
  <si>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</si>
  <si>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</si>
  <si>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</si>
  <si>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</si>
  <si>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</si>
  <si>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Total # absentee ballots cast</t>
  </si>
  <si>
    <t>UNITED STATES</t>
  </si>
  <si>
    <t>SENATOR</t>
  </si>
  <si>
    <t>REPRESENTATIVE</t>
  </si>
  <si>
    <t>Co. Total</t>
  </si>
  <si>
    <t>COMMISSIONER</t>
  </si>
  <si>
    <t>DIST 2</t>
  </si>
  <si>
    <t>CON</t>
  </si>
  <si>
    <t>Ray J. Writz</t>
  </si>
  <si>
    <t>SHERIFF</t>
  </si>
  <si>
    <t>PROSECUTING</t>
  </si>
  <si>
    <t>DISTRICT 2</t>
  </si>
  <si>
    <t>Mike Simpson</t>
  </si>
  <si>
    <t>#1 Montpelier</t>
  </si>
  <si>
    <t>#2 Montpelier</t>
  </si>
  <si>
    <t>#3 Montpelier</t>
  </si>
  <si>
    <t>#5 Bennington</t>
  </si>
  <si>
    <t>#6 Bern</t>
  </si>
  <si>
    <t>#7 Bloomington</t>
  </si>
  <si>
    <t>#8 Dingle</t>
  </si>
  <si>
    <t>#9 Fish Haven</t>
  </si>
  <si>
    <t>#10 Geneva/Pegram</t>
  </si>
  <si>
    <t>#11 Georgetown</t>
  </si>
  <si>
    <t>#12 Liberty</t>
  </si>
  <si>
    <t>#13 Paris</t>
  </si>
  <si>
    <t>#15 St. Charles</t>
  </si>
  <si>
    <t>#16 Bailey Creek</t>
  </si>
  <si>
    <t>Marc Gibbs</t>
  </si>
  <si>
    <t>Rex L. Payne</t>
  </si>
  <si>
    <t>Bart Heslington</t>
  </si>
  <si>
    <t>PRESIDENT</t>
  </si>
  <si>
    <t>IND</t>
  </si>
  <si>
    <t>LIB</t>
  </si>
  <si>
    <t>WRITE INS</t>
  </si>
  <si>
    <t>IN FAVOR OF</t>
  </si>
  <si>
    <t>AGAINST</t>
  </si>
  <si>
    <t>CONSTITUTIONAL</t>
  </si>
  <si>
    <t xml:space="preserve"> AMENDMENT</t>
  </si>
  <si>
    <t>YES</t>
  </si>
  <si>
    <t>NO</t>
  </si>
  <si>
    <t>Jim Risch</t>
  </si>
  <si>
    <t>Paulette Jordan</t>
  </si>
  <si>
    <t>C. Aaron Swisher</t>
  </si>
  <si>
    <t>Pro-Life</t>
  </si>
  <si>
    <t>Idaho Sierra Law</t>
  </si>
  <si>
    <t>Bill Leake</t>
  </si>
  <si>
    <t>Chad Christensen</t>
  </si>
  <si>
    <t>#17 Ovid/Lanark</t>
  </si>
  <si>
    <t>HJR 4</t>
  </si>
  <si>
    <t>LEGISLATIVE DIST 32</t>
  </si>
  <si>
    <t xml:space="preserve">REP 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</si>
  <si>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</si>
  <si>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</si>
  <si>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</si>
  <si>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</si>
  <si>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</si>
  <si>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</si>
  <si>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Todd Cella</t>
  </si>
  <si>
    <t>Shawn Howard</t>
  </si>
  <si>
    <t>Albert L Raley</t>
  </si>
  <si>
    <t>Deborah A Rouse</t>
  </si>
  <si>
    <t>Silvia Stagg</t>
  </si>
  <si>
    <t>Donald J. Trump</t>
  </si>
  <si>
    <t>Natalie M Fleming</t>
  </si>
  <si>
    <t>DIST 1</t>
  </si>
  <si>
    <t>Bradley D. Jensen</t>
  </si>
  <si>
    <t>Joseph R. Hayes</t>
  </si>
  <si>
    <t>Soda Springs</t>
  </si>
  <si>
    <t>Joint School Dist. No. 150</t>
  </si>
  <si>
    <t xml:space="preserve">Reserve Fund Levy </t>
  </si>
  <si>
    <t>Brian Carroll</t>
  </si>
  <si>
    <t>Chris Franklin</t>
  </si>
  <si>
    <t>Howie Hawkins</t>
  </si>
  <si>
    <t>Timothy A Helgerson</t>
  </si>
  <si>
    <t>Gloria E La Riva</t>
  </si>
  <si>
    <t>Jade Simmons</t>
  </si>
  <si>
    <t>Marcus E Sykes</t>
  </si>
  <si>
    <t xml:space="preserve">Kasey J Wells </t>
  </si>
  <si>
    <t>Mark Harris</t>
  </si>
  <si>
    <t xml:space="preserve">Joseph R. Biden </t>
  </si>
  <si>
    <t>President R. Boddie</t>
  </si>
  <si>
    <t>Tom C Hoefling</t>
  </si>
  <si>
    <t>James "Mr. Google" O. Ogle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</si>
</sst>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0.0%"/>
  </numFmts>
  <fonts count="5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 wrapText="1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9" xfId="0" applyNumberFormat="1" applyFont="1" applyFill="1" applyBorder="1" applyAlignment="1" applyProtection="1">
      <alignment horizontal="left"/>
    </xf>
    <xf numFmtId="3" fontId="2" fillId="2" borderId="10" xfId="0" applyNumberFormat="1" applyFont="1" applyFill="1" applyBorder="1" applyAlignment="1" applyProtection="1"/>
    <xf numFmtId="3" fontId="2" fillId="2" borderId="11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3" fontId="2" fillId="0" borderId="13" xfId="0" applyNumberFormat="1" applyFont="1" applyBorder="1" applyAlignment="1" applyProtection="1">
      <alignment horizontal="center"/>
      <protection locked="0"/>
    </xf>
    <xf numFmtId="164" fontId="2" fillId="0" borderId="14" xfId="0" applyNumberFormat="1" applyFont="1" applyFill="1" applyBorder="1" applyAlignment="1" applyProtection="1">
      <alignment horizontal="center"/>
    </xf>
    <xf numFmtId="3" fontId="2" fillId="0" borderId="14" xfId="0" applyNumberFormat="1" applyFont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6" xfId="0" applyFont="1" applyFill="1" applyBorder="1" applyAlignment="1" applyProtection="1"/>
    <xf numFmtId="0" fontId="2" fillId="0" borderId="16" xfId="0" applyFont="1" applyFill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3" xfId="0" applyFont="1" applyFill="1" applyBorder="1" applyAlignment="1" applyProtection="1">
      <alignment horizontal="left"/>
    </xf>
    <xf numFmtId="0" fontId="3" fillId="0" borderId="16" xfId="0" applyFont="1" applyFill="1" applyBorder="1" applyAlignment="1" applyProtection="1">
      <alignment horizontal="center" vertical="center"/>
    </xf>
    <xf numFmtId="3" fontId="3" fillId="2" borderId="10" xfId="0" applyNumberFormat="1" applyFont="1" applyFill="1" applyBorder="1" applyAlignment="1" applyProtection="1">
      <alignment horizontal="left"/>
    </xf>
    <xf numFmtId="0" fontId="2" fillId="0" borderId="19" xfId="0" applyFont="1" applyFill="1" applyBorder="1" applyAlignment="1" applyProtection="1">
      <alignment horizontal="left"/>
    </xf>
    <xf numFmtId="3" fontId="4" fillId="0" borderId="0" xfId="0" applyNumberFormat="1" applyFont="1" applyBorder="1" applyAlignment="1" applyProtection="1">
      <alignment horizontal="center"/>
    </xf>
    <xf numFmtId="3" fontId="4" fillId="0" borderId="2" xfId="0" applyNumberFormat="1" applyFont="1" applyBorder="1" applyAlignment="1" applyProtection="1">
      <alignment horizontal="center"/>
    </xf>
    <xf numFmtId="0" fontId="2" fillId="0" borderId="16" xfId="0" applyFont="1" applyFill="1" applyBorder="1" applyAlignment="1" applyProtection="1">
      <alignment horizontal="center" vertical="center" textRotation="90"/>
    </xf>
    <xf numFmtId="3" fontId="2" fillId="0" borderId="22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3" fontId="4" fillId="0" borderId="25" xfId="0" applyNumberFormat="1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  <protection locked="0"/>
    </xf>
    <xf numFmtId="10" fontId="4" fillId="0" borderId="1" xfId="0" applyNumberFormat="1" applyFont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3" fontId="2" fillId="0" borderId="26" xfId="0" applyNumberFormat="1" applyFont="1" applyBorder="1" applyAlignment="1" applyProtection="1">
      <alignment horizontal="center"/>
      <protection locked="0"/>
    </xf>
    <xf numFmtId="3" fontId="2" fillId="0" borderId="18" xfId="0" applyNumberFormat="1" applyFont="1" applyBorder="1" applyAlignment="1" applyProtection="1">
      <alignment horizontal="left"/>
    </xf>
    <xf numFmtId="1" fontId="2" fillId="0" borderId="23" xfId="0" applyNumberFormat="1" applyFont="1" applyBorder="1" applyAlignment="1" applyProtection="1">
      <alignment horizontal="left"/>
    </xf>
    <xf numFmtId="3" fontId="2" fillId="0" borderId="23" xfId="0" applyNumberFormat="1" applyFont="1" applyBorder="1" applyAlignment="1" applyProtection="1">
      <alignment horizontal="left"/>
    </xf>
    <xf numFmtId="3" fontId="2" fillId="0" borderId="16" xfId="0" applyNumberFormat="1" applyFont="1" applyBorder="1" applyAlignment="1" applyProtection="1">
      <alignment horizontal="left"/>
    </xf>
    <xf numFmtId="3" fontId="2" fillId="0" borderId="22" xfId="0" applyNumberFormat="1" applyFont="1" applyBorder="1" applyAlignment="1" applyProtection="1">
      <alignment horizontal="left"/>
    </xf>
    <xf numFmtId="3" fontId="2" fillId="0" borderId="15" xfId="0" applyNumberFormat="1" applyFont="1" applyBorder="1" applyAlignment="1" applyProtection="1">
      <alignment horizontal="left"/>
    </xf>
    <xf numFmtId="3" fontId="2" fillId="0" borderId="27" xfId="0" applyNumberFormat="1" applyFont="1" applyBorder="1" applyAlignment="1" applyProtection="1">
      <alignment horizontal="left"/>
    </xf>
    <xf numFmtId="0" fontId="3" fillId="0" borderId="28" xfId="0" applyFont="1" applyFill="1" applyBorder="1" applyAlignment="1" applyProtection="1">
      <alignment horizontal="center" vertical="center"/>
    </xf>
    <xf numFmtId="3" fontId="3" fillId="2" borderId="11" xfId="0" applyNumberFormat="1" applyFont="1" applyFill="1" applyBorder="1" applyAlignment="1" applyProtection="1">
      <alignment horizontal="left"/>
    </xf>
    <xf numFmtId="3" fontId="2" fillId="0" borderId="15" xfId="0" applyNumberFormat="1" applyFont="1" applyFill="1" applyBorder="1" applyAlignment="1" applyProtection="1">
      <alignment horizontal="center"/>
      <protection locked="0"/>
    </xf>
    <xf numFmtId="1" fontId="2" fillId="0" borderId="17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/>
    </xf>
    <xf numFmtId="3" fontId="2" fillId="0" borderId="5" xfId="0" applyNumberFormat="1" applyFont="1" applyBorder="1" applyAlignment="1" applyProtection="1">
      <alignment horizontal="center"/>
    </xf>
    <xf numFmtId="164" fontId="2" fillId="0" borderId="26" xfId="0" applyNumberFormat="1" applyFont="1" applyFill="1" applyBorder="1" applyAlignment="1" applyProtection="1">
      <alignment horizontal="center"/>
    </xf>
    <xf numFmtId="3" fontId="2" fillId="0" borderId="3" xfId="0" applyNumberFormat="1" applyFont="1" applyBorder="1" applyAlignment="1" applyProtection="1">
      <alignment horizontal="left"/>
    </xf>
    <xf numFmtId="0" fontId="3" fillId="0" borderId="16" xfId="0" applyFont="1" applyFill="1" applyBorder="1" applyAlignment="1" applyProtection="1">
      <alignment horizontal="center"/>
    </xf>
    <xf numFmtId="0" fontId="3" fillId="0" borderId="19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3" fontId="2" fillId="0" borderId="29" xfId="0" applyNumberFormat="1" applyFont="1" applyFill="1" applyBorder="1" applyAlignment="1" applyProtection="1">
      <alignment horizontal="center"/>
      <protection locked="0"/>
    </xf>
    <xf numFmtId="3" fontId="2" fillId="0" borderId="13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14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0" fontId="3" fillId="0" borderId="25" xfId="0" applyFont="1" applyFill="1" applyBorder="1" applyAlignment="1" applyProtection="1">
      <alignment horizontal="center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left"/>
    </xf>
    <xf numFmtId="3" fontId="2" fillId="0" borderId="35" xfId="0" applyNumberFormat="1" applyFont="1" applyFill="1" applyBorder="1" applyAlignment="1" applyProtection="1">
      <alignment horizontal="center"/>
      <protection locked="0"/>
    </xf>
    <xf numFmtId="3" fontId="2" fillId="0" borderId="36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 wrapText="1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3" xfId="0" applyNumberFormat="1" applyFont="1" applyFill="1" applyBorder="1" applyAlignment="1" applyProtection="1">
      <alignment horizontal="center"/>
      <protection locked="0"/>
    </xf>
    <xf numFmtId="3" fontId="2" fillId="0" borderId="5" xfId="0" applyNumberFormat="1" applyFont="1" applyFill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left"/>
    </xf>
    <xf numFmtId="0" fontId="3" fillId="0" borderId="4" xfId="0" applyFont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3" fontId="2" fillId="0" borderId="12" xfId="0" applyNumberFormat="1" applyFont="1" applyFill="1" applyBorder="1" applyAlignment="1" applyProtection="1">
      <alignment horizontal="center"/>
      <protection locked="0"/>
    </xf>
    <xf numFmtId="3" fontId="2" fillId="0" borderId="27" xfId="0" applyNumberFormat="1" applyFont="1" applyFill="1" applyBorder="1" applyAlignment="1" applyProtection="1">
      <alignment horizontal="center"/>
      <protection locked="0"/>
    </xf>
    <xf numFmtId="164" fontId="2" fillId="0" borderId="1" xfId="0" applyNumberFormat="1" applyFont="1" applyBorder="1" applyAlignment="1">
      <alignment horizontal="center"/>
    </xf>
    <xf numFmtId="3" fontId="4" fillId="0" borderId="3" xfId="0" applyNumberFormat="1" applyFont="1" applyBorder="1" applyAlignment="1" applyProtection="1">
      <alignment horizontal="center"/>
    </xf>
    <xf numFmtId="3" fontId="2" fillId="0" borderId="38" xfId="0" applyNumberFormat="1" applyFont="1" applyFill="1" applyBorder="1" applyAlignment="1" applyProtection="1">
      <alignment horizontal="center"/>
      <protection locked="0"/>
    </xf>
    <xf numFmtId="3" fontId="2" fillId="0" borderId="1" xfId="0" applyNumberFormat="1" applyFont="1" applyBorder="1" applyAlignment="1" applyProtection="1">
      <alignment horizontal="left"/>
    </xf>
    <xf numFmtId="3" fontId="4" fillId="0" borderId="1" xfId="0" applyNumberFormat="1" applyFont="1" applyFill="1" applyBorder="1" applyAlignment="1" applyProtection="1">
      <alignment horizontal="center"/>
    </xf>
    <xf numFmtId="0" fontId="2" fillId="0" borderId="19" xfId="0" applyFont="1" applyFill="1" applyBorder="1" applyAlignment="1" applyProtection="1">
      <alignment horizontal="center"/>
    </xf>
    <xf numFmtId="0" fontId="2" fillId="0" borderId="20" xfId="0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6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6" fontId="3" fillId="0" borderId="6" xfId="0" applyNumberFormat="1" applyFont="1" applyFill="1" applyBorder="1" applyAlignment="1" applyProtection="1">
      <alignment horizontal="center"/>
    </xf>
    <xf numFmtId="6" fontId="3" fillId="0" borderId="8" xfId="0" applyNumberFormat="1" applyFont="1" applyFill="1" applyBorder="1" applyAlignment="1" applyProtection="1">
      <alignment horizontal="center"/>
    </xf>
    <xf numFmtId="3" fontId="4" fillId="0" borderId="2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zoomScale="145" zoomScaleNormal="145" workbookViewId="0">
      <pane ySplit="6" topLeftCell="A21" activePane="bottomLeft" state="frozen"/>
      <selection pane="bottomLeft" activeCell="D27" sqref="D27"/>
    </sheetView>
  </sheetViews>
  <sheetFormatPr defaultRowHeight="12.75" x14ac:dyDescent="0.2"/>
  <cols>
    <col min="1" max="1" width="15.42578125" bestFit="1" customWidth="1"/>
  </cols>
  <sheetData>
    <row r="1" spans="1:8" x14ac:dyDescent="0.2">
      <c r="A1" s="19"/>
      <c r="B1" s="88"/>
      <c r="C1" s="89"/>
      <c r="D1" s="89"/>
      <c r="E1" s="89"/>
      <c r="F1" s="89"/>
      <c r="G1" s="89"/>
      <c r="H1" s="90"/>
    </row>
    <row r="2" spans="1:8" x14ac:dyDescent="0.2">
      <c r="A2" s="20"/>
      <c r="B2" s="91" t="s">
        <v>17</v>
      </c>
      <c r="C2" s="92"/>
      <c r="D2" s="92"/>
      <c r="E2" s="92"/>
      <c r="F2" s="92"/>
      <c r="G2" s="92"/>
      <c r="H2" s="93"/>
    </row>
    <row r="3" spans="1:8" x14ac:dyDescent="0.2">
      <c r="A3" s="22"/>
      <c r="B3" s="91" t="s">
        <v>46</v>
      </c>
      <c r="C3" s="92"/>
      <c r="D3" s="92"/>
      <c r="E3" s="92"/>
      <c r="F3" s="92"/>
      <c r="G3" s="92"/>
      <c r="H3" s="93"/>
    </row>
    <row r="4" spans="1:8" x14ac:dyDescent="0.2">
      <c r="A4" s="23"/>
      <c r="B4" s="71" t="s">
        <v>1</v>
      </c>
      <c r="C4" s="71" t="s">
        <v>23</v>
      </c>
      <c r="D4" s="71" t="s">
        <v>47</v>
      </c>
      <c r="E4" s="71" t="s">
        <v>48</v>
      </c>
      <c r="F4" s="71" t="s">
        <v>47</v>
      </c>
      <c r="G4" s="71" t="s">
        <v>2</v>
      </c>
      <c r="H4" s="71" t="s">
        <v>47</v>
      </c>
    </row>
    <row r="5" spans="1:8" ht="67.5" customHeight="1" thickBot="1" x14ac:dyDescent="0.25">
      <c r="A5" s="24" t="s">
        <v>6</v>
      </c>
      <c r="B5" s="72" t="s">
        <v>95</v>
      </c>
      <c r="C5" s="72" t="s">
        <v>67</v>
      </c>
      <c r="D5" s="72" t="s">
        <v>68</v>
      </c>
      <c r="E5" s="72" t="s">
        <v>69</v>
      </c>
      <c r="F5" s="72" t="s">
        <v>70</v>
      </c>
      <c r="G5" s="72" t="s">
        <v>78</v>
      </c>
      <c r="H5" s="72" t="s">
        <v>71</v>
      </c>
    </row>
    <row r="6" spans="1:8" ht="13.5" thickBot="1" x14ac:dyDescent="0.25">
      <c r="A6" s="10"/>
      <c r="B6" s="29"/>
      <c r="C6" s="29"/>
      <c r="D6" s="29"/>
      <c r="E6" s="29"/>
      <c r="F6" s="29"/>
      <c r="G6" s="29"/>
      <c r="H6" s="49"/>
    </row>
    <row r="7" spans="1:8" x14ac:dyDescent="0.2">
      <c r="A7" s="41" t="s">
        <v>29</v>
      </c>
      <c r="B7" s="81">
        <v>49</v>
      </c>
      <c r="C7" s="81">
        <v>1</v>
      </c>
      <c r="D7" s="81">
        <v>2</v>
      </c>
      <c r="E7" s="81">
        <v>3</v>
      </c>
      <c r="F7" s="81">
        <v>0</v>
      </c>
      <c r="G7" s="81">
        <v>402</v>
      </c>
      <c r="H7" s="81">
        <v>2</v>
      </c>
    </row>
    <row r="8" spans="1:8" x14ac:dyDescent="0.2">
      <c r="A8" s="42" t="s">
        <v>30</v>
      </c>
      <c r="B8" s="50">
        <v>50</v>
      </c>
      <c r="C8" s="50">
        <v>3</v>
      </c>
      <c r="D8" s="50">
        <v>0</v>
      </c>
      <c r="E8" s="50">
        <v>6</v>
      </c>
      <c r="F8" s="50">
        <v>0</v>
      </c>
      <c r="G8" s="50">
        <v>336</v>
      </c>
      <c r="H8" s="50">
        <v>1</v>
      </c>
    </row>
    <row r="9" spans="1:8" x14ac:dyDescent="0.2">
      <c r="A9" s="43" t="s">
        <v>31</v>
      </c>
      <c r="B9" s="50">
        <v>53</v>
      </c>
      <c r="C9" s="50">
        <v>2</v>
      </c>
      <c r="D9" s="50">
        <v>0</v>
      </c>
      <c r="E9" s="50">
        <v>0</v>
      </c>
      <c r="F9" s="50">
        <v>2</v>
      </c>
      <c r="G9" s="50">
        <v>401</v>
      </c>
      <c r="H9" s="50">
        <v>1</v>
      </c>
    </row>
    <row r="10" spans="1:8" x14ac:dyDescent="0.2">
      <c r="A10" s="43" t="s">
        <v>32</v>
      </c>
      <c r="B10" s="50">
        <v>14</v>
      </c>
      <c r="C10" s="50">
        <v>0</v>
      </c>
      <c r="D10" s="50">
        <v>1</v>
      </c>
      <c r="E10" s="50">
        <v>0</v>
      </c>
      <c r="F10" s="50">
        <v>0</v>
      </c>
      <c r="G10" s="50">
        <v>168</v>
      </c>
      <c r="H10" s="50">
        <v>2</v>
      </c>
    </row>
    <row r="11" spans="1:8" x14ac:dyDescent="0.2">
      <c r="A11" s="43" t="s">
        <v>33</v>
      </c>
      <c r="B11" s="50">
        <v>18</v>
      </c>
      <c r="C11" s="50">
        <v>0</v>
      </c>
      <c r="D11" s="50">
        <v>0</v>
      </c>
      <c r="E11" s="50">
        <v>1</v>
      </c>
      <c r="F11" s="50">
        <v>0</v>
      </c>
      <c r="G11" s="50">
        <v>73</v>
      </c>
      <c r="H11" s="50">
        <v>0</v>
      </c>
    </row>
    <row r="12" spans="1:8" x14ac:dyDescent="0.2">
      <c r="A12" s="43" t="s">
        <v>34</v>
      </c>
      <c r="B12" s="50">
        <v>12</v>
      </c>
      <c r="C12" s="50">
        <v>0</v>
      </c>
      <c r="D12" s="50">
        <v>1</v>
      </c>
      <c r="E12" s="50">
        <v>2</v>
      </c>
      <c r="F12" s="50">
        <v>0</v>
      </c>
      <c r="G12" s="50">
        <v>139</v>
      </c>
      <c r="H12" s="50">
        <v>0</v>
      </c>
    </row>
    <row r="13" spans="1:8" x14ac:dyDescent="0.2">
      <c r="A13" s="43" t="s">
        <v>35</v>
      </c>
      <c r="B13" s="50">
        <v>15</v>
      </c>
      <c r="C13" s="50">
        <v>1</v>
      </c>
      <c r="D13" s="50">
        <v>0</v>
      </c>
      <c r="E13" s="50">
        <v>0</v>
      </c>
      <c r="F13" s="50">
        <v>0</v>
      </c>
      <c r="G13" s="50">
        <v>123</v>
      </c>
      <c r="H13" s="50">
        <v>0</v>
      </c>
    </row>
    <row r="14" spans="1:8" x14ac:dyDescent="0.2">
      <c r="A14" s="44" t="s">
        <v>36</v>
      </c>
      <c r="B14" s="50">
        <v>45</v>
      </c>
      <c r="C14" s="50">
        <v>0</v>
      </c>
      <c r="D14" s="50">
        <v>0</v>
      </c>
      <c r="E14" s="50">
        <v>0</v>
      </c>
      <c r="F14" s="50">
        <v>0</v>
      </c>
      <c r="G14" s="50">
        <v>142</v>
      </c>
      <c r="H14" s="50">
        <v>1</v>
      </c>
    </row>
    <row r="15" spans="1:8" x14ac:dyDescent="0.2">
      <c r="A15" s="45" t="s">
        <v>37</v>
      </c>
      <c r="B15" s="50">
        <v>4</v>
      </c>
      <c r="C15" s="50">
        <v>0</v>
      </c>
      <c r="D15" s="50">
        <v>0</v>
      </c>
      <c r="E15" s="50">
        <v>0</v>
      </c>
      <c r="F15" s="50">
        <v>0</v>
      </c>
      <c r="G15" s="50">
        <v>91</v>
      </c>
      <c r="H15" s="50">
        <v>0</v>
      </c>
    </row>
    <row r="16" spans="1:8" x14ac:dyDescent="0.2">
      <c r="A16" s="44" t="s">
        <v>38</v>
      </c>
      <c r="B16" s="50">
        <v>32</v>
      </c>
      <c r="C16" s="50">
        <v>1</v>
      </c>
      <c r="D16" s="50">
        <v>0</v>
      </c>
      <c r="E16" s="50">
        <v>1</v>
      </c>
      <c r="F16" s="50">
        <v>0</v>
      </c>
      <c r="G16" s="50">
        <v>362</v>
      </c>
      <c r="H16" s="50">
        <v>1</v>
      </c>
    </row>
    <row r="17" spans="1:8" x14ac:dyDescent="0.2">
      <c r="A17" s="45" t="s">
        <v>39</v>
      </c>
      <c r="B17" s="50">
        <v>8</v>
      </c>
      <c r="C17" s="50">
        <v>0</v>
      </c>
      <c r="D17" s="50">
        <v>0</v>
      </c>
      <c r="E17" s="50">
        <v>0</v>
      </c>
      <c r="F17" s="50">
        <v>1</v>
      </c>
      <c r="G17" s="50">
        <v>93</v>
      </c>
      <c r="H17" s="50">
        <v>0</v>
      </c>
    </row>
    <row r="18" spans="1:8" x14ac:dyDescent="0.2">
      <c r="A18" s="44" t="s">
        <v>40</v>
      </c>
      <c r="B18" s="50">
        <v>18</v>
      </c>
      <c r="C18" s="50">
        <v>0</v>
      </c>
      <c r="D18" s="50">
        <v>0</v>
      </c>
      <c r="E18" s="50">
        <v>8</v>
      </c>
      <c r="F18" s="50">
        <v>0</v>
      </c>
      <c r="G18" s="50">
        <v>260</v>
      </c>
      <c r="H18" s="50">
        <v>0</v>
      </c>
    </row>
    <row r="19" spans="1:8" x14ac:dyDescent="0.2">
      <c r="A19" s="45" t="s">
        <v>41</v>
      </c>
      <c r="B19" s="50">
        <v>14</v>
      </c>
      <c r="C19" s="50">
        <v>0</v>
      </c>
      <c r="D19" s="50">
        <v>0</v>
      </c>
      <c r="E19" s="50">
        <v>2</v>
      </c>
      <c r="F19" s="50">
        <v>0</v>
      </c>
      <c r="G19" s="50">
        <v>135</v>
      </c>
      <c r="H19" s="50">
        <v>2</v>
      </c>
    </row>
    <row r="20" spans="1:8" x14ac:dyDescent="0.2">
      <c r="A20" s="77" t="s">
        <v>42</v>
      </c>
      <c r="B20" s="76">
        <v>9</v>
      </c>
      <c r="C20" s="76">
        <v>0</v>
      </c>
      <c r="D20" s="76">
        <v>0</v>
      </c>
      <c r="E20" s="76">
        <v>2</v>
      </c>
      <c r="F20" s="76">
        <v>0</v>
      </c>
      <c r="G20" s="76">
        <v>80</v>
      </c>
      <c r="H20" s="76">
        <v>0</v>
      </c>
    </row>
    <row r="21" spans="1:8" x14ac:dyDescent="0.2">
      <c r="A21" s="47" t="s">
        <v>63</v>
      </c>
      <c r="B21" s="82">
        <v>9</v>
      </c>
      <c r="C21" s="82">
        <v>0</v>
      </c>
      <c r="D21" s="82">
        <v>0</v>
      </c>
      <c r="E21" s="82">
        <v>0</v>
      </c>
      <c r="F21" s="82">
        <v>0</v>
      </c>
      <c r="G21" s="82">
        <v>109</v>
      </c>
      <c r="H21" s="82">
        <v>1</v>
      </c>
    </row>
    <row r="22" spans="1:8" x14ac:dyDescent="0.2">
      <c r="A22" s="6" t="s">
        <v>20</v>
      </c>
      <c r="B22" s="15">
        <f t="shared" ref="B22:H22" si="0">SUM(B7:B21)</f>
        <v>350</v>
      </c>
      <c r="C22" s="32">
        <f t="shared" si="0"/>
        <v>8</v>
      </c>
      <c r="D22" s="15">
        <f t="shared" si="0"/>
        <v>4</v>
      </c>
      <c r="E22" s="15">
        <f t="shared" si="0"/>
        <v>25</v>
      </c>
      <c r="F22" s="15">
        <f t="shared" si="0"/>
        <v>3</v>
      </c>
      <c r="G22" s="87">
        <f t="shared" si="0"/>
        <v>2914</v>
      </c>
      <c r="H22" s="15">
        <f t="shared" si="0"/>
        <v>11</v>
      </c>
    </row>
  </sheetData>
  <sheetProtection selectLockedCells="1"/>
  <mergeCells count="3">
    <mergeCell ref="B1:H1"/>
    <mergeCell ref="B2:H2"/>
    <mergeCell ref="B3:H3"/>
  </mergeCells>
  <printOptions horizontalCentered="1"/>
  <pageMargins left="1.5" right="0.5" top="1.5" bottom="0.5" header="1" footer="0.3"/>
  <pageSetup orientation="landscape" r:id="rId1"/>
  <headerFooter>
    <oddHeader>&amp;C&amp;"Helv,Bold"BEAR LAKE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96F93-F242-44CB-BFFA-BBFB368762DB}">
  <dimension ref="A1:M22"/>
  <sheetViews>
    <sheetView zoomScale="130" zoomScaleNormal="130" workbookViewId="0">
      <pane ySplit="6" topLeftCell="A14" activePane="bottomLeft" state="frozen"/>
      <selection activeCell="D26" sqref="D26"/>
      <selection pane="bottomLeft" activeCell="M15" sqref="M15"/>
    </sheetView>
  </sheetViews>
  <sheetFormatPr defaultRowHeight="12.75" x14ac:dyDescent="0.2"/>
  <cols>
    <col min="1" max="1" width="15.7109375" bestFit="1" customWidth="1"/>
    <col min="2" max="13" width="7.7109375" customWidth="1"/>
  </cols>
  <sheetData>
    <row r="1" spans="1:13" x14ac:dyDescent="0.2">
      <c r="A1" s="19"/>
      <c r="B1" s="94"/>
      <c r="C1" s="95"/>
      <c r="D1" s="95"/>
      <c r="E1" s="95"/>
      <c r="F1" s="95"/>
      <c r="G1" s="95"/>
      <c r="H1" s="95"/>
      <c r="I1" s="95"/>
      <c r="J1" s="95"/>
      <c r="K1" s="95"/>
      <c r="L1" s="95"/>
      <c r="M1" s="96"/>
    </row>
    <row r="2" spans="1:13" x14ac:dyDescent="0.2">
      <c r="A2" s="20"/>
      <c r="B2" s="91" t="s">
        <v>17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3"/>
    </row>
    <row r="3" spans="1:13" x14ac:dyDescent="0.2">
      <c r="A3" s="22"/>
      <c r="B3" s="97" t="s">
        <v>46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9"/>
    </row>
    <row r="4" spans="1:13" x14ac:dyDescent="0.2">
      <c r="A4" s="23"/>
      <c r="B4" s="100" t="s">
        <v>49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2"/>
    </row>
    <row r="5" spans="1:13" ht="89.25" customHeight="1" thickBot="1" x14ac:dyDescent="0.25">
      <c r="A5" s="24" t="s">
        <v>6</v>
      </c>
      <c r="B5" s="73" t="s">
        <v>72</v>
      </c>
      <c r="C5" s="73" t="s">
        <v>96</v>
      </c>
      <c r="D5" s="73" t="s">
        <v>86</v>
      </c>
      <c r="E5" s="73" t="s">
        <v>73</v>
      </c>
      <c r="F5" s="73" t="s">
        <v>87</v>
      </c>
      <c r="G5" s="73" t="s">
        <v>88</v>
      </c>
      <c r="H5" s="73" t="s">
        <v>89</v>
      </c>
      <c r="I5" s="73" t="s">
        <v>97</v>
      </c>
      <c r="J5" s="73" t="s">
        <v>74</v>
      </c>
      <c r="K5" s="73" t="s">
        <v>90</v>
      </c>
      <c r="L5" s="73" t="s">
        <v>98</v>
      </c>
      <c r="M5" s="73" t="s">
        <v>75</v>
      </c>
    </row>
    <row r="6" spans="1:13" ht="13.5" thickBot="1" x14ac:dyDescent="0.25">
      <c r="A6" s="10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49"/>
    </row>
    <row r="7" spans="1:13" x14ac:dyDescent="0.2">
      <c r="A7" s="41" t="s">
        <v>29</v>
      </c>
      <c r="B7" s="81">
        <v>0</v>
      </c>
      <c r="C7" s="81">
        <v>0</v>
      </c>
      <c r="D7" s="81">
        <v>0</v>
      </c>
      <c r="E7" s="81">
        <v>0</v>
      </c>
      <c r="F7" s="81">
        <v>0</v>
      </c>
      <c r="G7" s="81">
        <v>0</v>
      </c>
      <c r="H7" s="81">
        <v>0</v>
      </c>
      <c r="I7" s="81">
        <v>0</v>
      </c>
      <c r="J7" s="81">
        <v>0</v>
      </c>
      <c r="K7" s="81">
        <v>0</v>
      </c>
      <c r="L7" s="81">
        <v>0</v>
      </c>
      <c r="M7" s="81">
        <v>0</v>
      </c>
    </row>
    <row r="8" spans="1:13" x14ac:dyDescent="0.2">
      <c r="A8" s="42" t="s">
        <v>30</v>
      </c>
      <c r="B8" s="50">
        <v>0</v>
      </c>
      <c r="C8" s="50">
        <v>0</v>
      </c>
      <c r="D8" s="50">
        <v>1</v>
      </c>
      <c r="E8" s="50">
        <v>0</v>
      </c>
      <c r="F8" s="50">
        <v>0</v>
      </c>
      <c r="G8" s="50">
        <v>0</v>
      </c>
      <c r="H8" s="50">
        <v>0</v>
      </c>
      <c r="I8" s="50">
        <v>0</v>
      </c>
      <c r="J8" s="50">
        <v>0</v>
      </c>
      <c r="K8" s="50">
        <v>0</v>
      </c>
      <c r="L8" s="50">
        <v>0</v>
      </c>
      <c r="M8" s="50">
        <v>0</v>
      </c>
    </row>
    <row r="9" spans="1:13" x14ac:dyDescent="0.2">
      <c r="A9" s="43" t="s">
        <v>31</v>
      </c>
      <c r="B9" s="50">
        <v>0</v>
      </c>
      <c r="C9" s="50">
        <v>0</v>
      </c>
      <c r="D9" s="50">
        <v>0</v>
      </c>
      <c r="E9" s="50">
        <v>0</v>
      </c>
      <c r="F9" s="50">
        <v>0</v>
      </c>
      <c r="G9" s="50">
        <v>0</v>
      </c>
      <c r="H9" s="50">
        <v>0</v>
      </c>
      <c r="I9" s="50">
        <v>0</v>
      </c>
      <c r="J9" s="50">
        <v>0</v>
      </c>
      <c r="K9" s="50">
        <v>0</v>
      </c>
      <c r="L9" s="50">
        <v>0</v>
      </c>
      <c r="M9" s="50">
        <v>0</v>
      </c>
    </row>
    <row r="10" spans="1:13" x14ac:dyDescent="0.2">
      <c r="A10" s="43" t="s">
        <v>32</v>
      </c>
      <c r="B10" s="50">
        <v>0</v>
      </c>
      <c r="C10" s="50">
        <v>0</v>
      </c>
      <c r="D10" s="50">
        <v>0</v>
      </c>
      <c r="E10" s="50">
        <v>0</v>
      </c>
      <c r="F10" s="50">
        <v>0</v>
      </c>
      <c r="G10" s="50">
        <v>0</v>
      </c>
      <c r="H10" s="50">
        <v>0</v>
      </c>
      <c r="I10" s="50">
        <v>0</v>
      </c>
      <c r="J10" s="50">
        <v>0</v>
      </c>
      <c r="K10" s="50">
        <v>0</v>
      </c>
      <c r="L10" s="50">
        <v>0</v>
      </c>
      <c r="M10" s="50">
        <v>0</v>
      </c>
    </row>
    <row r="11" spans="1:13" x14ac:dyDescent="0.2">
      <c r="A11" s="43" t="s">
        <v>33</v>
      </c>
      <c r="B11" s="50">
        <v>0</v>
      </c>
      <c r="C11" s="50">
        <v>0</v>
      </c>
      <c r="D11" s="50">
        <v>0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0</v>
      </c>
      <c r="L11" s="50">
        <v>0</v>
      </c>
      <c r="M11" s="50">
        <v>0</v>
      </c>
    </row>
    <row r="12" spans="1:13" x14ac:dyDescent="0.2">
      <c r="A12" s="43" t="s">
        <v>34</v>
      </c>
      <c r="B12" s="50">
        <v>0</v>
      </c>
      <c r="C12" s="50">
        <v>0</v>
      </c>
      <c r="D12" s="50">
        <v>0</v>
      </c>
      <c r="E12" s="50">
        <v>0</v>
      </c>
      <c r="F12" s="50">
        <v>0</v>
      </c>
      <c r="G12" s="50">
        <v>0</v>
      </c>
      <c r="H12" s="50">
        <v>0</v>
      </c>
      <c r="I12" s="50">
        <v>0</v>
      </c>
      <c r="J12" s="50">
        <v>0</v>
      </c>
      <c r="K12" s="50">
        <v>0</v>
      </c>
      <c r="L12" s="50">
        <v>0</v>
      </c>
      <c r="M12" s="50">
        <v>0</v>
      </c>
    </row>
    <row r="13" spans="1:13" x14ac:dyDescent="0.2">
      <c r="A13" s="43" t="s">
        <v>35</v>
      </c>
      <c r="B13" s="50">
        <v>0</v>
      </c>
      <c r="C13" s="50">
        <v>0</v>
      </c>
      <c r="D13" s="50">
        <v>0</v>
      </c>
      <c r="E13" s="50">
        <v>0</v>
      </c>
      <c r="F13" s="50">
        <v>0</v>
      </c>
      <c r="G13" s="50">
        <v>0</v>
      </c>
      <c r="H13" s="50">
        <v>0</v>
      </c>
      <c r="I13" s="50">
        <v>0</v>
      </c>
      <c r="J13" s="50">
        <v>0</v>
      </c>
      <c r="K13" s="50">
        <v>0</v>
      </c>
      <c r="L13" s="50">
        <v>0</v>
      </c>
      <c r="M13" s="50">
        <v>0</v>
      </c>
    </row>
    <row r="14" spans="1:13" x14ac:dyDescent="0.2">
      <c r="A14" s="44" t="s">
        <v>36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  <c r="H14" s="74">
        <v>0</v>
      </c>
      <c r="I14" s="74">
        <v>0</v>
      </c>
      <c r="J14" s="74">
        <v>0</v>
      </c>
      <c r="K14" s="74">
        <v>0</v>
      </c>
      <c r="L14" s="74">
        <v>0</v>
      </c>
      <c r="M14" s="74">
        <v>0</v>
      </c>
    </row>
    <row r="15" spans="1:13" x14ac:dyDescent="0.2">
      <c r="A15" s="45" t="s">
        <v>37</v>
      </c>
      <c r="B15" s="50">
        <v>0</v>
      </c>
      <c r="C15" s="50">
        <v>0</v>
      </c>
      <c r="D15" s="50">
        <v>0</v>
      </c>
      <c r="E15" s="50">
        <v>0</v>
      </c>
      <c r="F15" s="50">
        <v>0</v>
      </c>
      <c r="G15" s="50">
        <v>0</v>
      </c>
      <c r="H15" s="50">
        <v>0</v>
      </c>
      <c r="I15" s="50">
        <v>0</v>
      </c>
      <c r="J15" s="50">
        <v>0</v>
      </c>
      <c r="K15" s="50">
        <v>0</v>
      </c>
      <c r="L15" s="50">
        <v>0</v>
      </c>
      <c r="M15" s="50">
        <v>0</v>
      </c>
    </row>
    <row r="16" spans="1:13" x14ac:dyDescent="0.2">
      <c r="A16" s="44" t="s">
        <v>38</v>
      </c>
      <c r="B16" s="50">
        <v>0</v>
      </c>
      <c r="C16" s="50">
        <v>0</v>
      </c>
      <c r="D16" s="50">
        <v>0</v>
      </c>
      <c r="E16" s="50">
        <v>0</v>
      </c>
      <c r="F16" s="50">
        <v>0</v>
      </c>
      <c r="G16" s="50">
        <v>0</v>
      </c>
      <c r="H16" s="50">
        <v>0</v>
      </c>
      <c r="I16" s="50">
        <v>0</v>
      </c>
      <c r="J16" s="50">
        <v>0</v>
      </c>
      <c r="K16" s="50">
        <v>0</v>
      </c>
      <c r="L16" s="50">
        <v>0</v>
      </c>
      <c r="M16" s="50">
        <v>0</v>
      </c>
    </row>
    <row r="17" spans="1:13" x14ac:dyDescent="0.2">
      <c r="A17" s="45" t="s">
        <v>39</v>
      </c>
      <c r="B17" s="50">
        <v>0</v>
      </c>
      <c r="C17" s="50">
        <v>0</v>
      </c>
      <c r="D17" s="50">
        <v>0</v>
      </c>
      <c r="E17" s="50">
        <v>0</v>
      </c>
      <c r="F17" s="50">
        <v>0</v>
      </c>
      <c r="G17" s="50">
        <v>0</v>
      </c>
      <c r="H17" s="50">
        <v>0</v>
      </c>
      <c r="I17" s="50">
        <v>0</v>
      </c>
      <c r="J17" s="50">
        <v>0</v>
      </c>
      <c r="K17" s="50">
        <v>0</v>
      </c>
      <c r="L17" s="50">
        <v>0</v>
      </c>
      <c r="M17" s="50">
        <v>0</v>
      </c>
    </row>
    <row r="18" spans="1:13" x14ac:dyDescent="0.2">
      <c r="A18" s="44" t="s">
        <v>40</v>
      </c>
      <c r="B18" s="50">
        <v>0</v>
      </c>
      <c r="C18" s="50">
        <v>0</v>
      </c>
      <c r="D18" s="50">
        <v>0</v>
      </c>
      <c r="E18" s="50">
        <v>0</v>
      </c>
      <c r="F18" s="50">
        <v>0</v>
      </c>
      <c r="G18" s="50">
        <v>0</v>
      </c>
      <c r="H18" s="50">
        <v>0</v>
      </c>
      <c r="I18" s="50">
        <v>0</v>
      </c>
      <c r="J18" s="50">
        <v>0</v>
      </c>
      <c r="K18" s="50">
        <v>0</v>
      </c>
      <c r="L18" s="50">
        <v>0</v>
      </c>
      <c r="M18" s="50">
        <v>0</v>
      </c>
    </row>
    <row r="19" spans="1:13" x14ac:dyDescent="0.2">
      <c r="A19" s="45" t="s">
        <v>41</v>
      </c>
      <c r="B19" s="50">
        <v>0</v>
      </c>
      <c r="C19" s="50">
        <v>0</v>
      </c>
      <c r="D19" s="50">
        <v>0</v>
      </c>
      <c r="E19" s="50">
        <v>0</v>
      </c>
      <c r="F19" s="76">
        <v>0</v>
      </c>
      <c r="G19" s="50">
        <v>0</v>
      </c>
      <c r="H19" s="50">
        <v>0</v>
      </c>
      <c r="I19" s="50">
        <v>0</v>
      </c>
      <c r="J19" s="50">
        <v>0</v>
      </c>
      <c r="K19" s="50">
        <v>0</v>
      </c>
      <c r="L19" s="50">
        <v>0</v>
      </c>
      <c r="M19" s="50">
        <v>0</v>
      </c>
    </row>
    <row r="20" spans="1:13" x14ac:dyDescent="0.2">
      <c r="A20" s="45" t="s">
        <v>42</v>
      </c>
      <c r="B20" s="50">
        <v>0</v>
      </c>
      <c r="C20" s="50">
        <v>0</v>
      </c>
      <c r="D20" s="50">
        <v>0</v>
      </c>
      <c r="E20" s="50">
        <v>0</v>
      </c>
      <c r="F20" s="74">
        <v>0</v>
      </c>
      <c r="G20" s="50">
        <v>0</v>
      </c>
      <c r="H20" s="50">
        <v>0</v>
      </c>
      <c r="I20" s="50">
        <v>0</v>
      </c>
      <c r="J20" s="50">
        <v>0</v>
      </c>
      <c r="K20" s="50">
        <v>0</v>
      </c>
      <c r="L20" s="50">
        <v>0</v>
      </c>
      <c r="M20" s="50">
        <v>0</v>
      </c>
    </row>
    <row r="21" spans="1:13" x14ac:dyDescent="0.2">
      <c r="A21" s="55" t="s">
        <v>63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  <c r="H21" s="75">
        <v>0</v>
      </c>
      <c r="I21" s="75">
        <v>0</v>
      </c>
      <c r="J21" s="75">
        <v>0</v>
      </c>
      <c r="K21" s="75">
        <v>0</v>
      </c>
      <c r="L21" s="75">
        <v>0</v>
      </c>
      <c r="M21" s="75">
        <v>0</v>
      </c>
    </row>
    <row r="22" spans="1:13" x14ac:dyDescent="0.2">
      <c r="A22" s="6" t="s">
        <v>20</v>
      </c>
      <c r="B22" s="15">
        <f t="shared" ref="B22:M22" si="0">SUM(B7:B21)</f>
        <v>0</v>
      </c>
      <c r="C22" s="32">
        <f t="shared" si="0"/>
        <v>0</v>
      </c>
      <c r="D22" s="15">
        <f t="shared" si="0"/>
        <v>1</v>
      </c>
      <c r="E22" s="15">
        <f t="shared" si="0"/>
        <v>0</v>
      </c>
      <c r="F22" s="15">
        <f t="shared" si="0"/>
        <v>0</v>
      </c>
      <c r="G22" s="15">
        <f t="shared" si="0"/>
        <v>0</v>
      </c>
      <c r="H22" s="15">
        <f t="shared" si="0"/>
        <v>0</v>
      </c>
      <c r="I22" s="15">
        <f t="shared" si="0"/>
        <v>0</v>
      </c>
      <c r="J22" s="15">
        <f t="shared" si="0"/>
        <v>0</v>
      </c>
      <c r="K22" s="15">
        <f t="shared" si="0"/>
        <v>0</v>
      </c>
      <c r="L22" s="15">
        <f t="shared" si="0"/>
        <v>0</v>
      </c>
      <c r="M22" s="15">
        <f t="shared" si="0"/>
        <v>0</v>
      </c>
    </row>
  </sheetData>
  <sheetProtection selectLockedCells="1"/>
  <mergeCells count="4">
    <mergeCell ref="B1:M1"/>
    <mergeCell ref="B2:M2"/>
    <mergeCell ref="B3:M3"/>
    <mergeCell ref="B4:M4"/>
  </mergeCells>
  <printOptions horizontalCentered="1"/>
  <pageMargins left="1.5" right="0.5" top="1.5" bottom="0.5" header="1" footer="0.3"/>
  <pageSetup orientation="landscape" r:id="rId1"/>
  <headerFooter>
    <oddHeader>&amp;C&amp;"Helv,Bold"BEAR LAKE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2"/>
  <sheetViews>
    <sheetView zoomScale="130" zoomScaleNormal="130" workbookViewId="0">
      <pane ySplit="6" topLeftCell="A21" activePane="bottomLeft" state="frozen"/>
      <selection activeCell="D26" sqref="D26"/>
      <selection pane="bottomLeft" activeCell="F15" sqref="F15"/>
    </sheetView>
  </sheetViews>
  <sheetFormatPr defaultRowHeight="12.75" x14ac:dyDescent="0.2"/>
  <cols>
    <col min="1" max="1" width="15.7109375" bestFit="1" customWidth="1"/>
    <col min="2" max="6" width="7.7109375" customWidth="1"/>
  </cols>
  <sheetData>
    <row r="1" spans="1:6" x14ac:dyDescent="0.2">
      <c r="A1" s="19"/>
      <c r="B1" s="94"/>
      <c r="C1" s="95"/>
      <c r="D1" s="95"/>
      <c r="E1" s="95"/>
      <c r="F1" s="96"/>
    </row>
    <row r="2" spans="1:6" x14ac:dyDescent="0.2">
      <c r="A2" s="20"/>
      <c r="B2" s="91" t="s">
        <v>17</v>
      </c>
      <c r="C2" s="92"/>
      <c r="D2" s="92"/>
      <c r="E2" s="92"/>
      <c r="F2" s="93"/>
    </row>
    <row r="3" spans="1:6" x14ac:dyDescent="0.2">
      <c r="A3" s="22"/>
      <c r="B3" s="97" t="s">
        <v>46</v>
      </c>
      <c r="C3" s="98"/>
      <c r="D3" s="98"/>
      <c r="E3" s="98"/>
      <c r="F3" s="99"/>
    </row>
    <row r="4" spans="1:6" x14ac:dyDescent="0.2">
      <c r="A4" s="23"/>
      <c r="B4" s="100" t="s">
        <v>49</v>
      </c>
      <c r="C4" s="101"/>
      <c r="D4" s="101"/>
      <c r="E4" s="101"/>
      <c r="F4" s="102"/>
    </row>
    <row r="5" spans="1:6" ht="99.75" customHeight="1" thickBot="1" x14ac:dyDescent="0.25">
      <c r="A5" s="24" t="s">
        <v>6</v>
      </c>
      <c r="B5" s="73" t="s">
        <v>76</v>
      </c>
      <c r="C5" s="73" t="s">
        <v>91</v>
      </c>
      <c r="D5" s="73" t="s">
        <v>77</v>
      </c>
      <c r="E5" s="73" t="s">
        <v>92</v>
      </c>
      <c r="F5" s="73" t="s">
        <v>93</v>
      </c>
    </row>
    <row r="6" spans="1:6" ht="13.5" thickBot="1" x14ac:dyDescent="0.25">
      <c r="A6" s="10"/>
      <c r="B6" s="29"/>
      <c r="C6" s="29"/>
      <c r="D6" s="29"/>
      <c r="E6" s="29"/>
      <c r="F6" s="49"/>
    </row>
    <row r="7" spans="1:6" x14ac:dyDescent="0.2">
      <c r="A7" s="41" t="s">
        <v>29</v>
      </c>
      <c r="B7" s="81">
        <v>0</v>
      </c>
      <c r="C7" s="81">
        <v>0</v>
      </c>
      <c r="D7" s="81">
        <v>0</v>
      </c>
      <c r="E7" s="81">
        <v>0</v>
      </c>
      <c r="F7" s="81">
        <v>0</v>
      </c>
    </row>
    <row r="8" spans="1:6" x14ac:dyDescent="0.2">
      <c r="A8" s="42" t="s">
        <v>30</v>
      </c>
      <c r="B8" s="50">
        <v>0</v>
      </c>
      <c r="C8" s="50">
        <v>0</v>
      </c>
      <c r="D8" s="50">
        <v>0</v>
      </c>
      <c r="E8" s="50">
        <v>0</v>
      </c>
      <c r="F8" s="50">
        <v>0</v>
      </c>
    </row>
    <row r="9" spans="1:6" x14ac:dyDescent="0.2">
      <c r="A9" s="43" t="s">
        <v>31</v>
      </c>
      <c r="B9" s="50">
        <v>0</v>
      </c>
      <c r="C9" s="50">
        <v>0</v>
      </c>
      <c r="D9" s="50">
        <v>0</v>
      </c>
      <c r="E9" s="50">
        <v>0</v>
      </c>
      <c r="F9" s="50">
        <v>0</v>
      </c>
    </row>
    <row r="10" spans="1:6" x14ac:dyDescent="0.2">
      <c r="A10" s="43" t="s">
        <v>32</v>
      </c>
      <c r="B10" s="50">
        <v>0</v>
      </c>
      <c r="C10" s="50">
        <v>0</v>
      </c>
      <c r="D10" s="50">
        <v>0</v>
      </c>
      <c r="E10" s="50">
        <v>0</v>
      </c>
      <c r="F10" s="50">
        <v>0</v>
      </c>
    </row>
    <row r="11" spans="1:6" x14ac:dyDescent="0.2">
      <c r="A11" s="43" t="s">
        <v>33</v>
      </c>
      <c r="B11" s="50">
        <v>0</v>
      </c>
      <c r="C11" s="50">
        <v>0</v>
      </c>
      <c r="D11" s="50">
        <v>0</v>
      </c>
      <c r="E11" s="50">
        <v>0</v>
      </c>
      <c r="F11" s="50">
        <v>0</v>
      </c>
    </row>
    <row r="12" spans="1:6" x14ac:dyDescent="0.2">
      <c r="A12" s="43" t="s">
        <v>34</v>
      </c>
      <c r="B12" s="50">
        <v>0</v>
      </c>
      <c r="C12" s="50">
        <v>0</v>
      </c>
      <c r="D12" s="50">
        <v>0</v>
      </c>
      <c r="E12" s="50">
        <v>0</v>
      </c>
      <c r="F12" s="50">
        <v>0</v>
      </c>
    </row>
    <row r="13" spans="1:6" x14ac:dyDescent="0.2">
      <c r="A13" s="43" t="s">
        <v>35</v>
      </c>
      <c r="B13" s="50">
        <v>0</v>
      </c>
      <c r="C13" s="50">
        <v>0</v>
      </c>
      <c r="D13" s="50">
        <v>0</v>
      </c>
      <c r="E13" s="50">
        <v>0</v>
      </c>
      <c r="F13" s="50">
        <v>0</v>
      </c>
    </row>
    <row r="14" spans="1:6" x14ac:dyDescent="0.2">
      <c r="A14" s="44" t="s">
        <v>36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</row>
    <row r="15" spans="1:6" x14ac:dyDescent="0.2">
      <c r="A15" s="45" t="s">
        <v>37</v>
      </c>
      <c r="B15" s="50">
        <v>0</v>
      </c>
      <c r="C15" s="50">
        <v>0</v>
      </c>
      <c r="D15" s="50">
        <v>0</v>
      </c>
      <c r="E15" s="50">
        <v>0</v>
      </c>
      <c r="F15" s="50">
        <v>0</v>
      </c>
    </row>
    <row r="16" spans="1:6" x14ac:dyDescent="0.2">
      <c r="A16" s="44" t="s">
        <v>38</v>
      </c>
      <c r="B16" s="50">
        <v>0</v>
      </c>
      <c r="C16" s="50">
        <v>0</v>
      </c>
      <c r="D16" s="50">
        <v>0</v>
      </c>
      <c r="E16" s="50">
        <v>0</v>
      </c>
      <c r="F16" s="50">
        <v>0</v>
      </c>
    </row>
    <row r="17" spans="1:6" x14ac:dyDescent="0.2">
      <c r="A17" s="45" t="s">
        <v>39</v>
      </c>
      <c r="B17" s="50">
        <v>0</v>
      </c>
      <c r="C17" s="50">
        <v>0</v>
      </c>
      <c r="D17" s="50">
        <v>0</v>
      </c>
      <c r="E17" s="50">
        <v>0</v>
      </c>
      <c r="F17" s="50">
        <v>0</v>
      </c>
    </row>
    <row r="18" spans="1:6" x14ac:dyDescent="0.2">
      <c r="A18" s="44" t="s">
        <v>40</v>
      </c>
      <c r="B18" s="50">
        <v>0</v>
      </c>
      <c r="C18" s="50">
        <v>0</v>
      </c>
      <c r="D18" s="50">
        <v>0</v>
      </c>
      <c r="E18" s="50">
        <v>0</v>
      </c>
      <c r="F18" s="50">
        <v>0</v>
      </c>
    </row>
    <row r="19" spans="1:6" x14ac:dyDescent="0.2">
      <c r="A19" s="45" t="s">
        <v>41</v>
      </c>
      <c r="B19" s="50">
        <v>0</v>
      </c>
      <c r="C19" s="50">
        <v>0</v>
      </c>
      <c r="D19" s="50">
        <v>0</v>
      </c>
      <c r="E19" s="50">
        <v>0</v>
      </c>
      <c r="F19" s="74">
        <v>0</v>
      </c>
    </row>
    <row r="20" spans="1:6" x14ac:dyDescent="0.2">
      <c r="A20" s="45" t="s">
        <v>42</v>
      </c>
      <c r="B20" s="50">
        <v>0</v>
      </c>
      <c r="C20" s="50">
        <v>0</v>
      </c>
      <c r="D20" s="50">
        <v>0</v>
      </c>
      <c r="E20" s="50">
        <v>0</v>
      </c>
      <c r="F20" s="74">
        <v>0</v>
      </c>
    </row>
    <row r="21" spans="1:6" x14ac:dyDescent="0.2">
      <c r="A21" s="55" t="s">
        <v>63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</row>
    <row r="22" spans="1:6" x14ac:dyDescent="0.2">
      <c r="A22" s="6" t="s">
        <v>20</v>
      </c>
      <c r="B22" s="15">
        <f t="shared" ref="B22:F22" si="0">SUM(B7:B21)</f>
        <v>0</v>
      </c>
      <c r="C22" s="32">
        <f t="shared" si="0"/>
        <v>0</v>
      </c>
      <c r="D22" s="15">
        <f t="shared" si="0"/>
        <v>0</v>
      </c>
      <c r="E22" s="15">
        <f t="shared" si="0"/>
        <v>0</v>
      </c>
      <c r="F22" s="15">
        <f t="shared" si="0"/>
        <v>0</v>
      </c>
    </row>
  </sheetData>
  <sheetProtection selectLockedCells="1"/>
  <mergeCells count="4">
    <mergeCell ref="B1:F1"/>
    <mergeCell ref="B2:F2"/>
    <mergeCell ref="B3:F3"/>
    <mergeCell ref="B4:F4"/>
  </mergeCells>
  <printOptions horizontalCentered="1"/>
  <pageMargins left="1.5" right="0.5" top="1.5" bottom="0.5" header="1" footer="0.3"/>
  <pageSetup orientation="landscape" r:id="rId1"/>
  <headerFooter>
    <oddHeader>&amp;C&amp;"Helv,Bold"BEAR LAKE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7"/>
  <sheetViews>
    <sheetView topLeftCell="B1" zoomScale="130" zoomScaleNormal="130" zoomScaleSheetLayoutView="100" workbookViewId="0">
      <pane ySplit="6" topLeftCell="A21" activePane="bottomLeft" state="frozen"/>
      <selection activeCell="D26" sqref="D26"/>
      <selection pane="bottomLeft" activeCell="E29" sqref="E29"/>
    </sheetView>
  </sheetViews>
  <sheetFormatPr defaultColWidth="9.140625" defaultRowHeight="12.75" x14ac:dyDescent="0.2"/>
  <cols>
    <col min="1" max="1" width="15.7109375" style="14" bestFit="1" customWidth="1"/>
    <col min="2" max="5" width="8.7109375" style="14" customWidth="1"/>
    <col min="6" max="9" width="8.7109375" style="26" customWidth="1"/>
    <col min="10" max="11" width="8.5703125" style="8" customWidth="1"/>
    <col min="12" max="12" width="8.7109375" style="8" customWidth="1"/>
    <col min="13" max="16384" width="9.140625" style="8"/>
  </cols>
  <sheetData>
    <row r="1" spans="1:11" x14ac:dyDescent="0.2">
      <c r="A1" s="19"/>
      <c r="B1" s="88"/>
      <c r="C1" s="89"/>
      <c r="D1" s="89"/>
      <c r="E1" s="90"/>
      <c r="F1" s="103" t="s">
        <v>17</v>
      </c>
      <c r="G1" s="103"/>
      <c r="H1" s="103"/>
      <c r="I1" s="103"/>
      <c r="J1" s="94"/>
      <c r="K1" s="96"/>
    </row>
    <row r="2" spans="1:11" s="21" customFormat="1" x14ac:dyDescent="0.2">
      <c r="A2" s="20"/>
      <c r="B2" s="91" t="s">
        <v>17</v>
      </c>
      <c r="C2" s="92"/>
      <c r="D2" s="92"/>
      <c r="E2" s="93"/>
      <c r="F2" s="91" t="s">
        <v>19</v>
      </c>
      <c r="G2" s="92"/>
      <c r="H2" s="92"/>
      <c r="I2" s="93"/>
      <c r="J2" s="91" t="s">
        <v>52</v>
      </c>
      <c r="K2" s="93"/>
    </row>
    <row r="3" spans="1:11" s="21" customFormat="1" x14ac:dyDescent="0.2">
      <c r="A3" s="22"/>
      <c r="B3" s="100" t="s">
        <v>18</v>
      </c>
      <c r="C3" s="101"/>
      <c r="D3" s="101"/>
      <c r="E3" s="102"/>
      <c r="F3" s="100" t="s">
        <v>27</v>
      </c>
      <c r="G3" s="101"/>
      <c r="H3" s="101"/>
      <c r="I3" s="102"/>
      <c r="J3" s="91" t="s">
        <v>53</v>
      </c>
      <c r="K3" s="104"/>
    </row>
    <row r="4" spans="1:11" ht="13.5" customHeight="1" x14ac:dyDescent="0.2">
      <c r="A4" s="23"/>
      <c r="B4" s="1" t="s">
        <v>47</v>
      </c>
      <c r="C4" s="1" t="s">
        <v>1</v>
      </c>
      <c r="D4" s="1" t="s">
        <v>2</v>
      </c>
      <c r="E4" s="1" t="s">
        <v>23</v>
      </c>
      <c r="F4" s="1" t="s">
        <v>48</v>
      </c>
      <c r="G4" s="1" t="s">
        <v>23</v>
      </c>
      <c r="H4" s="1" t="s">
        <v>2</v>
      </c>
      <c r="I4" s="1" t="s">
        <v>1</v>
      </c>
      <c r="J4" s="100" t="s">
        <v>64</v>
      </c>
      <c r="K4" s="102"/>
    </row>
    <row r="5" spans="1:11" s="9" customFormat="1" ht="88.15" customHeight="1" thickBot="1" x14ac:dyDescent="0.25">
      <c r="A5" s="24" t="s">
        <v>6</v>
      </c>
      <c r="B5" s="5" t="s">
        <v>79</v>
      </c>
      <c r="C5" s="5" t="s">
        <v>57</v>
      </c>
      <c r="D5" s="5" t="s">
        <v>56</v>
      </c>
      <c r="E5" s="5" t="s">
        <v>24</v>
      </c>
      <c r="F5" s="5" t="s">
        <v>60</v>
      </c>
      <c r="G5" s="5" t="s">
        <v>59</v>
      </c>
      <c r="H5" s="5" t="s">
        <v>28</v>
      </c>
      <c r="I5" s="5" t="s">
        <v>58</v>
      </c>
      <c r="J5" s="4" t="s">
        <v>54</v>
      </c>
      <c r="K5" s="4" t="s">
        <v>55</v>
      </c>
    </row>
    <row r="6" spans="1:11" s="13" customFormat="1" ht="13.5" thickBot="1" x14ac:dyDescent="0.25">
      <c r="A6" s="10"/>
      <c r="B6" s="29"/>
      <c r="C6" s="29"/>
      <c r="D6" s="29"/>
      <c r="E6" s="29"/>
      <c r="F6" s="11"/>
      <c r="G6" s="11"/>
      <c r="H6" s="11"/>
      <c r="I6" s="11"/>
      <c r="J6" s="11"/>
      <c r="K6" s="12"/>
    </row>
    <row r="7" spans="1:11" s="13" customFormat="1" x14ac:dyDescent="0.2">
      <c r="A7" s="41" t="s">
        <v>29</v>
      </c>
      <c r="B7" s="81">
        <v>8</v>
      </c>
      <c r="C7" s="81">
        <v>55</v>
      </c>
      <c r="D7" s="81">
        <v>388</v>
      </c>
      <c r="E7" s="81">
        <v>7</v>
      </c>
      <c r="F7" s="81">
        <v>8</v>
      </c>
      <c r="G7" s="81">
        <v>9</v>
      </c>
      <c r="H7" s="81">
        <v>392</v>
      </c>
      <c r="I7" s="81">
        <v>50</v>
      </c>
      <c r="J7" s="60">
        <v>329</v>
      </c>
      <c r="K7" s="61">
        <v>124</v>
      </c>
    </row>
    <row r="8" spans="1:11" s="13" customFormat="1" x14ac:dyDescent="0.2">
      <c r="A8" s="42" t="s">
        <v>30</v>
      </c>
      <c r="B8" s="50">
        <v>14</v>
      </c>
      <c r="C8" s="50">
        <v>42</v>
      </c>
      <c r="D8" s="50">
        <v>335</v>
      </c>
      <c r="E8" s="50">
        <v>8</v>
      </c>
      <c r="F8" s="50">
        <v>5</v>
      </c>
      <c r="G8" s="50">
        <v>7</v>
      </c>
      <c r="H8" s="50">
        <v>347</v>
      </c>
      <c r="I8" s="50">
        <v>33</v>
      </c>
      <c r="J8" s="62">
        <v>284</v>
      </c>
      <c r="K8" s="63">
        <v>97</v>
      </c>
    </row>
    <row r="9" spans="1:11" s="13" customFormat="1" x14ac:dyDescent="0.2">
      <c r="A9" s="43" t="s">
        <v>31</v>
      </c>
      <c r="B9" s="50">
        <v>14</v>
      </c>
      <c r="C9" s="50">
        <v>68</v>
      </c>
      <c r="D9" s="50">
        <v>376</v>
      </c>
      <c r="E9" s="50">
        <v>6</v>
      </c>
      <c r="F9" s="50">
        <v>6</v>
      </c>
      <c r="G9" s="50">
        <v>10</v>
      </c>
      <c r="H9" s="50">
        <v>391</v>
      </c>
      <c r="I9" s="50">
        <v>50</v>
      </c>
      <c r="J9" s="62">
        <v>338</v>
      </c>
      <c r="K9" s="63">
        <v>112</v>
      </c>
    </row>
    <row r="10" spans="1:11" s="13" customFormat="1" x14ac:dyDescent="0.2">
      <c r="A10" s="43" t="s">
        <v>32</v>
      </c>
      <c r="B10" s="50">
        <v>8</v>
      </c>
      <c r="C10" s="50">
        <v>9</v>
      </c>
      <c r="D10" s="50">
        <v>161</v>
      </c>
      <c r="E10" s="50">
        <v>4</v>
      </c>
      <c r="F10" s="50">
        <v>1</v>
      </c>
      <c r="G10" s="50">
        <v>4</v>
      </c>
      <c r="H10" s="50">
        <v>169</v>
      </c>
      <c r="I10" s="50">
        <v>9</v>
      </c>
      <c r="J10" s="62">
        <v>126</v>
      </c>
      <c r="K10" s="63">
        <v>52</v>
      </c>
    </row>
    <row r="11" spans="1:11" s="13" customFormat="1" x14ac:dyDescent="0.2">
      <c r="A11" s="43" t="s">
        <v>33</v>
      </c>
      <c r="B11" s="50">
        <v>0</v>
      </c>
      <c r="C11" s="50">
        <v>14</v>
      </c>
      <c r="D11" s="50">
        <v>77</v>
      </c>
      <c r="E11" s="50">
        <v>1</v>
      </c>
      <c r="F11" s="50">
        <v>0</v>
      </c>
      <c r="G11" s="50">
        <v>0</v>
      </c>
      <c r="H11" s="50">
        <v>79</v>
      </c>
      <c r="I11" s="50">
        <v>12</v>
      </c>
      <c r="J11" s="62">
        <v>59</v>
      </c>
      <c r="K11" s="63">
        <v>30</v>
      </c>
    </row>
    <row r="12" spans="1:11" s="13" customFormat="1" x14ac:dyDescent="0.2">
      <c r="A12" s="43" t="s">
        <v>34</v>
      </c>
      <c r="B12" s="50">
        <v>2</v>
      </c>
      <c r="C12" s="50">
        <v>15</v>
      </c>
      <c r="D12" s="50">
        <v>128</v>
      </c>
      <c r="E12" s="50">
        <v>3</v>
      </c>
      <c r="F12" s="50">
        <v>1</v>
      </c>
      <c r="G12" s="50">
        <v>1</v>
      </c>
      <c r="H12" s="50">
        <v>135</v>
      </c>
      <c r="I12" s="50">
        <v>12</v>
      </c>
      <c r="J12" s="62">
        <v>119</v>
      </c>
      <c r="K12" s="63">
        <v>30</v>
      </c>
    </row>
    <row r="13" spans="1:11" s="13" customFormat="1" x14ac:dyDescent="0.2">
      <c r="A13" s="43" t="s">
        <v>35</v>
      </c>
      <c r="B13" s="50">
        <v>3</v>
      </c>
      <c r="C13" s="50">
        <v>16</v>
      </c>
      <c r="D13" s="50">
        <v>117</v>
      </c>
      <c r="E13" s="50">
        <v>0</v>
      </c>
      <c r="F13" s="50">
        <v>2</v>
      </c>
      <c r="G13" s="50">
        <v>3</v>
      </c>
      <c r="H13" s="50">
        <v>117</v>
      </c>
      <c r="I13" s="50">
        <v>13</v>
      </c>
      <c r="J13" s="62">
        <v>100</v>
      </c>
      <c r="K13" s="63">
        <v>32</v>
      </c>
    </row>
    <row r="14" spans="1:11" s="13" customFormat="1" x14ac:dyDescent="0.2">
      <c r="A14" s="44" t="s">
        <v>36</v>
      </c>
      <c r="B14" s="50">
        <v>3</v>
      </c>
      <c r="C14" s="50">
        <v>45</v>
      </c>
      <c r="D14" s="50">
        <v>138</v>
      </c>
      <c r="E14" s="50">
        <v>4</v>
      </c>
      <c r="F14" s="50">
        <v>5</v>
      </c>
      <c r="G14" s="50">
        <v>2</v>
      </c>
      <c r="H14" s="50">
        <v>135</v>
      </c>
      <c r="I14" s="50">
        <v>46</v>
      </c>
      <c r="J14" s="62">
        <v>133</v>
      </c>
      <c r="K14" s="63">
        <v>46</v>
      </c>
    </row>
    <row r="15" spans="1:11" s="13" customFormat="1" x14ac:dyDescent="0.2">
      <c r="A15" s="43" t="s">
        <v>37</v>
      </c>
      <c r="B15" s="50">
        <v>1</v>
      </c>
      <c r="C15" s="50">
        <v>3</v>
      </c>
      <c r="D15" s="50">
        <v>89</v>
      </c>
      <c r="E15" s="50">
        <v>2</v>
      </c>
      <c r="F15" s="50">
        <v>1</v>
      </c>
      <c r="G15" s="50">
        <v>4</v>
      </c>
      <c r="H15" s="50">
        <v>88</v>
      </c>
      <c r="I15" s="50">
        <v>3</v>
      </c>
      <c r="J15" s="62">
        <v>72</v>
      </c>
      <c r="K15" s="63">
        <v>19</v>
      </c>
    </row>
    <row r="16" spans="1:11" s="13" customFormat="1" x14ac:dyDescent="0.2">
      <c r="A16" s="44" t="s">
        <v>38</v>
      </c>
      <c r="B16" s="50">
        <v>12</v>
      </c>
      <c r="C16" s="50">
        <v>34</v>
      </c>
      <c r="D16" s="50">
        <v>341</v>
      </c>
      <c r="E16" s="50">
        <v>9</v>
      </c>
      <c r="F16" s="50">
        <v>4</v>
      </c>
      <c r="G16" s="50">
        <v>4</v>
      </c>
      <c r="H16" s="50">
        <v>355</v>
      </c>
      <c r="I16" s="50">
        <v>32</v>
      </c>
      <c r="J16" s="62">
        <v>291</v>
      </c>
      <c r="K16" s="63">
        <v>92</v>
      </c>
    </row>
    <row r="17" spans="1:11" s="13" customFormat="1" x14ac:dyDescent="0.2">
      <c r="A17" s="43" t="s">
        <v>39</v>
      </c>
      <c r="B17" s="50">
        <v>3</v>
      </c>
      <c r="C17" s="50">
        <v>5</v>
      </c>
      <c r="D17" s="50">
        <v>96</v>
      </c>
      <c r="E17" s="50">
        <v>1</v>
      </c>
      <c r="F17" s="50">
        <v>1</v>
      </c>
      <c r="G17" s="50">
        <v>1</v>
      </c>
      <c r="H17" s="50">
        <v>101</v>
      </c>
      <c r="I17" s="50">
        <v>3</v>
      </c>
      <c r="J17" s="62">
        <v>85</v>
      </c>
      <c r="K17" s="63">
        <v>14</v>
      </c>
    </row>
    <row r="18" spans="1:11" s="13" customFormat="1" x14ac:dyDescent="0.2">
      <c r="A18" s="44" t="s">
        <v>40</v>
      </c>
      <c r="B18" s="50">
        <v>9</v>
      </c>
      <c r="C18" s="50">
        <v>20</v>
      </c>
      <c r="D18" s="50">
        <v>243</v>
      </c>
      <c r="E18" s="50">
        <v>9</v>
      </c>
      <c r="F18" s="50">
        <v>3</v>
      </c>
      <c r="G18" s="50">
        <v>10</v>
      </c>
      <c r="H18" s="50">
        <v>252</v>
      </c>
      <c r="I18" s="50">
        <v>17</v>
      </c>
      <c r="J18" s="62">
        <v>192</v>
      </c>
      <c r="K18" s="63">
        <v>78</v>
      </c>
    </row>
    <row r="19" spans="1:11" s="13" customFormat="1" x14ac:dyDescent="0.2">
      <c r="A19" s="43" t="s">
        <v>41</v>
      </c>
      <c r="B19" s="50">
        <v>5</v>
      </c>
      <c r="C19" s="50">
        <v>14</v>
      </c>
      <c r="D19" s="50">
        <v>127</v>
      </c>
      <c r="E19" s="50">
        <v>5</v>
      </c>
      <c r="F19" s="50">
        <v>2</v>
      </c>
      <c r="G19" s="50">
        <v>6</v>
      </c>
      <c r="H19" s="50">
        <v>128</v>
      </c>
      <c r="I19" s="50">
        <v>13</v>
      </c>
      <c r="J19" s="62">
        <v>106</v>
      </c>
      <c r="K19" s="63">
        <v>43</v>
      </c>
    </row>
    <row r="20" spans="1:11" s="13" customFormat="1" x14ac:dyDescent="0.2">
      <c r="A20" s="68" t="s">
        <v>42</v>
      </c>
      <c r="B20" s="74">
        <v>5</v>
      </c>
      <c r="C20" s="74">
        <v>7</v>
      </c>
      <c r="D20" s="74">
        <v>73</v>
      </c>
      <c r="E20" s="74">
        <v>1</v>
      </c>
      <c r="F20" s="74">
        <v>2</v>
      </c>
      <c r="G20" s="74">
        <v>0</v>
      </c>
      <c r="H20" s="74">
        <v>76</v>
      </c>
      <c r="I20" s="74">
        <v>6</v>
      </c>
      <c r="J20" s="69">
        <v>80</v>
      </c>
      <c r="K20" s="70">
        <v>8</v>
      </c>
    </row>
    <row r="21" spans="1:11" s="13" customFormat="1" x14ac:dyDescent="0.2">
      <c r="A21" s="47" t="s">
        <v>63</v>
      </c>
      <c r="B21" s="75">
        <v>4</v>
      </c>
      <c r="C21" s="75">
        <v>8</v>
      </c>
      <c r="D21" s="75">
        <v>102</v>
      </c>
      <c r="E21" s="75">
        <v>4</v>
      </c>
      <c r="F21" s="75">
        <v>0</v>
      </c>
      <c r="G21" s="75">
        <v>2</v>
      </c>
      <c r="H21" s="75">
        <v>105</v>
      </c>
      <c r="I21" s="75">
        <v>10</v>
      </c>
      <c r="J21" s="64">
        <v>70</v>
      </c>
      <c r="K21" s="65">
        <v>40</v>
      </c>
    </row>
    <row r="22" spans="1:11" s="13" customFormat="1" x14ac:dyDescent="0.2">
      <c r="A22" s="6" t="s">
        <v>20</v>
      </c>
      <c r="B22" s="15">
        <f t="shared" ref="B22:I22" si="0">SUM(B7:B21)</f>
        <v>91</v>
      </c>
      <c r="C22" s="32">
        <f t="shared" si="0"/>
        <v>355</v>
      </c>
      <c r="D22" s="113">
        <f t="shared" si="0"/>
        <v>2791</v>
      </c>
      <c r="E22" s="15">
        <f t="shared" si="0"/>
        <v>64</v>
      </c>
      <c r="F22" s="15">
        <f t="shared" si="0"/>
        <v>41</v>
      </c>
      <c r="G22" s="15">
        <f t="shared" si="0"/>
        <v>63</v>
      </c>
      <c r="H22" s="87">
        <f t="shared" si="0"/>
        <v>2870</v>
      </c>
      <c r="I22" s="15">
        <f t="shared" si="0"/>
        <v>309</v>
      </c>
      <c r="J22" s="15">
        <f>SUM(J7:J21)</f>
        <v>2384</v>
      </c>
      <c r="K22" s="15">
        <f>SUM(K7:K21)</f>
        <v>817</v>
      </c>
    </row>
    <row r="23" spans="1:11" s="13" customFormat="1" x14ac:dyDescent="0.2">
      <c r="A23" s="8"/>
      <c r="B23" s="14"/>
      <c r="C23" s="14"/>
      <c r="D23" s="14"/>
      <c r="E23" s="14"/>
      <c r="F23" s="26"/>
      <c r="G23" s="26"/>
      <c r="H23" s="26"/>
      <c r="I23" s="26"/>
      <c r="J23" s="8"/>
      <c r="K23" s="8"/>
    </row>
    <row r="24" spans="1:11" s="13" customFormat="1" x14ac:dyDescent="0.2">
      <c r="A24" s="14"/>
      <c r="B24" s="14"/>
      <c r="C24" s="14"/>
      <c r="D24" s="14"/>
      <c r="E24" s="14"/>
      <c r="F24" s="26"/>
      <c r="G24" s="26"/>
      <c r="H24" s="26"/>
      <c r="I24" s="26"/>
      <c r="J24" s="8"/>
      <c r="K24" s="8"/>
    </row>
    <row r="25" spans="1:11" s="13" customFormat="1" x14ac:dyDescent="0.2">
      <c r="A25" s="14"/>
      <c r="B25" s="14"/>
      <c r="C25" s="14"/>
      <c r="D25" s="14"/>
      <c r="E25" s="14"/>
      <c r="F25" s="26"/>
      <c r="G25" s="26"/>
      <c r="H25" s="26"/>
      <c r="I25" s="26"/>
      <c r="J25" s="8"/>
      <c r="K25" s="8"/>
    </row>
    <row r="26" spans="1:11" s="13" customFormat="1" x14ac:dyDescent="0.2">
      <c r="A26" s="14"/>
      <c r="B26" s="14"/>
      <c r="C26" s="14"/>
      <c r="D26" s="14"/>
      <c r="E26" s="14"/>
      <c r="F26" s="26"/>
      <c r="G26" s="26"/>
      <c r="H26" s="26"/>
      <c r="I26" s="26"/>
      <c r="J26" s="8"/>
      <c r="K26" s="8"/>
    </row>
    <row r="27" spans="1:11" s="13" customFormat="1" x14ac:dyDescent="0.2">
      <c r="A27" s="14"/>
      <c r="B27" s="14"/>
      <c r="C27" s="14"/>
      <c r="D27" s="14"/>
      <c r="E27" s="14"/>
      <c r="F27" s="26"/>
      <c r="G27" s="26"/>
      <c r="H27" s="26"/>
      <c r="I27" s="26"/>
      <c r="J27" s="8"/>
      <c r="K27" s="8"/>
    </row>
    <row r="28" spans="1:11" s="13" customFormat="1" x14ac:dyDescent="0.2">
      <c r="A28" s="14"/>
      <c r="B28" s="14"/>
      <c r="C28" s="14"/>
      <c r="D28" s="14"/>
      <c r="E28" s="14"/>
      <c r="F28" s="26"/>
      <c r="G28" s="26"/>
      <c r="H28" s="26"/>
      <c r="I28" s="26"/>
      <c r="J28" s="8"/>
      <c r="K28" s="8"/>
    </row>
    <row r="29" spans="1:11" s="13" customFormat="1" x14ac:dyDescent="0.2">
      <c r="A29" s="14"/>
      <c r="B29" s="14"/>
      <c r="C29" s="14"/>
      <c r="D29" s="14"/>
      <c r="E29" s="14"/>
      <c r="F29" s="26"/>
      <c r="G29" s="26"/>
      <c r="H29" s="26"/>
      <c r="I29" s="26"/>
      <c r="J29" s="8"/>
      <c r="K29" s="8"/>
    </row>
    <row r="30" spans="1:11" s="13" customFormat="1" x14ac:dyDescent="0.2">
      <c r="A30" s="14"/>
      <c r="B30" s="14"/>
      <c r="C30" s="14"/>
      <c r="D30" s="14"/>
      <c r="E30" s="14"/>
      <c r="F30" s="26"/>
      <c r="G30" s="26"/>
      <c r="H30" s="26"/>
      <c r="I30" s="26"/>
      <c r="J30" s="8"/>
      <c r="K30" s="8"/>
    </row>
    <row r="31" spans="1:11" s="13" customFormat="1" x14ac:dyDescent="0.2">
      <c r="A31" s="14"/>
      <c r="B31" s="14"/>
      <c r="C31" s="14"/>
      <c r="D31" s="14"/>
      <c r="E31" s="14"/>
      <c r="F31" s="26"/>
      <c r="G31" s="26"/>
      <c r="H31" s="26"/>
      <c r="I31" s="26"/>
      <c r="J31" s="8"/>
      <c r="K31" s="8"/>
    </row>
    <row r="32" spans="1:11" s="13" customFormat="1" x14ac:dyDescent="0.2">
      <c r="A32" s="14"/>
      <c r="B32" s="14"/>
      <c r="C32" s="14"/>
      <c r="D32" s="14"/>
      <c r="E32" s="14"/>
      <c r="F32" s="26"/>
      <c r="G32" s="26"/>
      <c r="H32" s="26"/>
      <c r="I32" s="26"/>
      <c r="J32" s="8"/>
      <c r="K32" s="8"/>
    </row>
    <row r="33" spans="1:11" s="13" customFormat="1" x14ac:dyDescent="0.2">
      <c r="A33" s="14"/>
      <c r="B33" s="14"/>
      <c r="C33" s="14"/>
      <c r="D33" s="14"/>
      <c r="E33" s="14"/>
      <c r="F33" s="26"/>
      <c r="G33" s="26"/>
      <c r="H33" s="26"/>
      <c r="I33" s="26"/>
      <c r="J33" s="8"/>
      <c r="K33" s="8"/>
    </row>
    <row r="34" spans="1:11" s="13" customFormat="1" x14ac:dyDescent="0.2">
      <c r="A34" s="14"/>
      <c r="B34" s="14"/>
      <c r="C34" s="14"/>
      <c r="D34" s="14"/>
      <c r="E34" s="14"/>
      <c r="F34" s="26"/>
      <c r="G34" s="26"/>
      <c r="H34" s="26"/>
      <c r="I34" s="26"/>
      <c r="J34" s="8"/>
      <c r="K34" s="8"/>
    </row>
    <row r="35" spans="1:11" s="13" customFormat="1" x14ac:dyDescent="0.2">
      <c r="A35" s="14"/>
      <c r="B35" s="14"/>
      <c r="C35" s="14"/>
      <c r="D35" s="14"/>
      <c r="E35" s="14"/>
      <c r="F35" s="26"/>
      <c r="G35" s="26"/>
      <c r="H35" s="26"/>
      <c r="I35" s="26"/>
      <c r="J35" s="8"/>
      <c r="K35" s="8"/>
    </row>
    <row r="36" spans="1:11" s="13" customFormat="1" x14ac:dyDescent="0.2">
      <c r="A36" s="14"/>
      <c r="B36" s="14"/>
      <c r="C36" s="14"/>
      <c r="D36" s="14"/>
      <c r="E36" s="14"/>
      <c r="F36" s="26"/>
      <c r="G36" s="26"/>
      <c r="H36" s="26"/>
      <c r="I36" s="26"/>
      <c r="J36" s="8"/>
      <c r="K36" s="8"/>
    </row>
    <row r="37" spans="1:11" s="13" customFormat="1" x14ac:dyDescent="0.2">
      <c r="A37" s="14"/>
      <c r="B37" s="14"/>
      <c r="C37" s="14"/>
      <c r="D37" s="14"/>
      <c r="E37" s="14"/>
      <c r="F37" s="26"/>
      <c r="G37" s="26"/>
      <c r="H37" s="26"/>
      <c r="I37" s="26"/>
      <c r="J37" s="8"/>
      <c r="K37" s="8"/>
    </row>
    <row r="38" spans="1:11" s="13" customFormat="1" x14ac:dyDescent="0.2">
      <c r="A38" s="14"/>
      <c r="B38" s="14"/>
      <c r="C38" s="14"/>
      <c r="D38" s="14"/>
      <c r="E38" s="14"/>
      <c r="F38" s="26"/>
      <c r="G38" s="26"/>
      <c r="H38" s="26"/>
      <c r="I38" s="26"/>
      <c r="J38" s="8"/>
      <c r="K38" s="8"/>
    </row>
    <row r="39" spans="1:11" s="13" customFormat="1" x14ac:dyDescent="0.2">
      <c r="A39" s="14"/>
      <c r="B39" s="14"/>
      <c r="C39" s="14"/>
      <c r="D39" s="14"/>
      <c r="E39" s="14"/>
      <c r="F39" s="26"/>
      <c r="G39" s="26"/>
      <c r="H39" s="26"/>
      <c r="I39" s="26"/>
      <c r="J39" s="8"/>
      <c r="K39" s="8"/>
    </row>
    <row r="40" spans="1:11" s="13" customFormat="1" x14ac:dyDescent="0.2">
      <c r="A40" s="14"/>
      <c r="B40" s="14"/>
      <c r="C40" s="14"/>
      <c r="D40" s="14"/>
      <c r="E40" s="14"/>
      <c r="F40" s="26"/>
      <c r="G40" s="26"/>
      <c r="H40" s="26"/>
      <c r="I40" s="26"/>
      <c r="J40" s="8"/>
      <c r="K40" s="8"/>
    </row>
    <row r="41" spans="1:11" s="13" customFormat="1" ht="14.45" customHeight="1" x14ac:dyDescent="0.2">
      <c r="A41" s="14"/>
      <c r="B41" s="14"/>
      <c r="C41" s="14"/>
      <c r="D41" s="14"/>
      <c r="E41" s="14"/>
      <c r="F41" s="26"/>
      <c r="G41" s="26"/>
      <c r="H41" s="26"/>
      <c r="I41" s="26"/>
      <c r="J41" s="8"/>
      <c r="K41" s="8"/>
    </row>
    <row r="42" spans="1:11" s="13" customFormat="1" x14ac:dyDescent="0.2">
      <c r="A42" s="14"/>
      <c r="B42" s="14"/>
      <c r="C42" s="14"/>
      <c r="D42" s="14"/>
      <c r="E42" s="14"/>
      <c r="F42" s="26"/>
      <c r="G42" s="26"/>
      <c r="H42" s="26"/>
      <c r="I42" s="26"/>
      <c r="J42" s="8"/>
      <c r="K42" s="8"/>
    </row>
    <row r="43" spans="1:11" s="25" customFormat="1" x14ac:dyDescent="0.2">
      <c r="A43" s="14"/>
      <c r="B43" s="14"/>
      <c r="C43" s="14"/>
      <c r="D43" s="14"/>
      <c r="E43" s="14"/>
      <c r="F43" s="26"/>
      <c r="G43" s="26"/>
      <c r="H43" s="26"/>
      <c r="I43" s="26"/>
      <c r="J43" s="8"/>
      <c r="K43" s="8"/>
    </row>
    <row r="44" spans="1:11" s="25" customFormat="1" x14ac:dyDescent="0.2">
      <c r="A44" s="14"/>
      <c r="B44" s="14"/>
      <c r="C44" s="14"/>
      <c r="D44" s="14"/>
      <c r="E44" s="14"/>
      <c r="F44" s="26"/>
      <c r="G44" s="26"/>
      <c r="H44" s="26"/>
      <c r="I44" s="26"/>
      <c r="J44" s="8"/>
      <c r="K44" s="8"/>
    </row>
    <row r="45" spans="1:11" s="13" customFormat="1" x14ac:dyDescent="0.2">
      <c r="A45" s="14"/>
      <c r="B45" s="14"/>
      <c r="C45" s="14"/>
      <c r="D45" s="14"/>
      <c r="E45" s="14"/>
      <c r="F45" s="26"/>
      <c r="G45" s="26"/>
      <c r="H45" s="26"/>
      <c r="I45" s="26"/>
      <c r="J45" s="8"/>
      <c r="K45" s="8"/>
    </row>
    <row r="46" spans="1:11" s="13" customFormat="1" x14ac:dyDescent="0.2">
      <c r="A46" s="14"/>
      <c r="B46" s="14"/>
      <c r="C46" s="14"/>
      <c r="D46" s="14"/>
      <c r="E46" s="14"/>
      <c r="F46" s="26"/>
      <c r="G46" s="26"/>
      <c r="H46" s="26"/>
      <c r="I46" s="26"/>
      <c r="J46" s="8"/>
      <c r="K46" s="8"/>
    </row>
    <row r="47" spans="1:11" s="13" customFormat="1" x14ac:dyDescent="0.2">
      <c r="A47" s="14"/>
      <c r="B47" s="14"/>
      <c r="C47" s="14"/>
      <c r="D47" s="14"/>
      <c r="E47" s="14"/>
      <c r="F47" s="26"/>
      <c r="G47" s="26"/>
      <c r="H47" s="26"/>
      <c r="I47" s="26"/>
      <c r="J47" s="8"/>
      <c r="K47" s="8"/>
    </row>
    <row r="48" spans="1:11" s="13" customFormat="1" x14ac:dyDescent="0.2">
      <c r="A48" s="14"/>
      <c r="B48" s="14"/>
      <c r="C48" s="14"/>
      <c r="D48" s="14"/>
      <c r="E48" s="14"/>
      <c r="F48" s="26"/>
      <c r="G48" s="26"/>
      <c r="H48" s="26"/>
      <c r="I48" s="26"/>
      <c r="J48" s="8"/>
      <c r="K48" s="8"/>
    </row>
    <row r="49" spans="1:11" s="13" customFormat="1" x14ac:dyDescent="0.2">
      <c r="A49" s="14"/>
      <c r="B49" s="14"/>
      <c r="C49" s="14"/>
      <c r="D49" s="14"/>
      <c r="E49" s="14"/>
      <c r="F49" s="26"/>
      <c r="G49" s="26"/>
      <c r="H49" s="26"/>
      <c r="I49" s="26"/>
      <c r="J49" s="8"/>
      <c r="K49" s="8"/>
    </row>
    <row r="50" spans="1:11" s="13" customFormat="1" x14ac:dyDescent="0.2">
      <c r="A50" s="14"/>
      <c r="B50" s="14"/>
      <c r="C50" s="14"/>
      <c r="D50" s="14"/>
      <c r="E50" s="14"/>
      <c r="F50" s="26"/>
      <c r="G50" s="26"/>
      <c r="H50" s="26"/>
      <c r="I50" s="26"/>
      <c r="J50" s="8"/>
      <c r="K50" s="8"/>
    </row>
    <row r="51" spans="1:11" s="13" customFormat="1" x14ac:dyDescent="0.2">
      <c r="A51" s="14"/>
      <c r="B51" s="14"/>
      <c r="C51" s="14"/>
      <c r="D51" s="14"/>
      <c r="E51" s="14"/>
      <c r="F51" s="26"/>
      <c r="G51" s="26"/>
      <c r="H51" s="26"/>
      <c r="I51" s="26"/>
      <c r="J51" s="8"/>
      <c r="K51" s="8"/>
    </row>
    <row r="52" spans="1:11" s="13" customFormat="1" ht="14.45" customHeight="1" x14ac:dyDescent="0.2">
      <c r="A52" s="14"/>
      <c r="B52" s="14"/>
      <c r="C52" s="14"/>
      <c r="D52" s="14"/>
      <c r="E52" s="14"/>
      <c r="F52" s="26"/>
      <c r="G52" s="26"/>
      <c r="H52" s="26"/>
      <c r="I52" s="26"/>
      <c r="J52" s="8"/>
      <c r="K52" s="8"/>
    </row>
    <row r="53" spans="1:11" s="13" customFormat="1" x14ac:dyDescent="0.2">
      <c r="A53" s="14"/>
      <c r="B53" s="14"/>
      <c r="C53" s="14"/>
      <c r="D53" s="14"/>
      <c r="E53" s="14"/>
      <c r="F53" s="26"/>
      <c r="G53" s="26"/>
      <c r="H53" s="26"/>
      <c r="I53" s="26"/>
      <c r="J53" s="8"/>
      <c r="K53" s="8"/>
    </row>
    <row r="54" spans="1:11" s="25" customFormat="1" x14ac:dyDescent="0.2">
      <c r="A54" s="14"/>
      <c r="B54" s="14"/>
      <c r="C54" s="14"/>
      <c r="D54" s="14"/>
      <c r="E54" s="14"/>
      <c r="F54" s="26"/>
      <c r="G54" s="26"/>
      <c r="H54" s="26"/>
      <c r="I54" s="26"/>
      <c r="J54" s="8"/>
      <c r="K54" s="8"/>
    </row>
    <row r="55" spans="1:11" s="25" customFormat="1" x14ac:dyDescent="0.2">
      <c r="A55" s="14"/>
      <c r="B55" s="14"/>
      <c r="C55" s="14"/>
      <c r="D55" s="14"/>
      <c r="E55" s="14"/>
      <c r="F55" s="26"/>
      <c r="G55" s="26"/>
      <c r="H55" s="26"/>
      <c r="I55" s="26"/>
      <c r="J55" s="8"/>
      <c r="K55" s="8"/>
    </row>
    <row r="56" spans="1:11" s="25" customFormat="1" x14ac:dyDescent="0.2">
      <c r="A56" s="14"/>
      <c r="B56" s="14"/>
      <c r="C56" s="14"/>
      <c r="D56" s="14"/>
      <c r="E56" s="14"/>
      <c r="F56" s="26"/>
      <c r="G56" s="26"/>
      <c r="H56" s="26"/>
      <c r="I56" s="26"/>
      <c r="J56" s="8"/>
      <c r="K56" s="8"/>
    </row>
    <row r="57" spans="1:11" s="25" customFormat="1" x14ac:dyDescent="0.2">
      <c r="A57" s="14"/>
      <c r="B57" s="14"/>
      <c r="C57" s="14"/>
      <c r="D57" s="14"/>
      <c r="E57" s="14"/>
      <c r="F57" s="26"/>
      <c r="G57" s="26"/>
      <c r="H57" s="26"/>
      <c r="I57" s="26"/>
      <c r="J57" s="8"/>
      <c r="K57" s="8"/>
    </row>
  </sheetData>
  <sheetProtection selectLockedCells="1"/>
  <mergeCells count="10">
    <mergeCell ref="J4:K4"/>
    <mergeCell ref="B3:E3"/>
    <mergeCell ref="B2:E2"/>
    <mergeCell ref="F1:I1"/>
    <mergeCell ref="F2:I2"/>
    <mergeCell ref="F3:I3"/>
    <mergeCell ref="B1:E1"/>
    <mergeCell ref="J2:K2"/>
    <mergeCell ref="J3:K3"/>
    <mergeCell ref="J1:K1"/>
  </mergeCells>
  <phoneticPr fontId="1" type="noConversion"/>
  <printOptions horizontalCentered="1"/>
  <pageMargins left="1.5" right="0.5" top="1.5" bottom="0.5" header="1" footer="0.3"/>
  <pageSetup orientation="landscape" r:id="rId1"/>
  <headerFooter>
    <oddHeader>&amp;C&amp;"Helv,Bold"BEAR LAKE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4"/>
  <sheetViews>
    <sheetView tabSelected="1" zoomScale="130" zoomScaleNormal="130" zoomScaleSheetLayoutView="100" workbookViewId="0">
      <pane ySplit="6" topLeftCell="A14" activePane="bottomLeft" state="frozen"/>
      <selection activeCell="D26" sqref="D26"/>
      <selection pane="bottomLeft" activeCell="F27" sqref="F27"/>
    </sheetView>
  </sheetViews>
  <sheetFormatPr defaultColWidth="9.140625" defaultRowHeight="12.75" x14ac:dyDescent="0.2"/>
  <cols>
    <col min="1" max="1" width="15.7109375" style="14" customWidth="1"/>
    <col min="2" max="10" width="8.7109375" style="8" customWidth="1"/>
    <col min="11" max="16384" width="9.140625" style="8"/>
  </cols>
  <sheetData>
    <row r="1" spans="1:10" x14ac:dyDescent="0.2">
      <c r="A1" s="30"/>
      <c r="B1" s="88"/>
      <c r="C1" s="89"/>
      <c r="D1" s="89"/>
      <c r="E1" s="89"/>
      <c r="F1" s="90"/>
      <c r="G1" s="89"/>
      <c r="H1" s="89"/>
      <c r="I1" s="89"/>
      <c r="J1" s="90"/>
    </row>
    <row r="2" spans="1:10" x14ac:dyDescent="0.2">
      <c r="A2" s="23"/>
      <c r="B2" s="91" t="s">
        <v>4</v>
      </c>
      <c r="C2" s="92"/>
      <c r="D2" s="92"/>
      <c r="E2" s="92"/>
      <c r="F2" s="93"/>
      <c r="G2" s="101" t="s">
        <v>65</v>
      </c>
      <c r="H2" s="101"/>
      <c r="I2" s="101"/>
      <c r="J2" s="102"/>
    </row>
    <row r="3" spans="1:10" x14ac:dyDescent="0.2">
      <c r="A3" s="22"/>
      <c r="B3" s="91" t="s">
        <v>5</v>
      </c>
      <c r="C3" s="92"/>
      <c r="D3" s="92"/>
      <c r="E3" s="92"/>
      <c r="F3" s="93"/>
      <c r="G3" s="66" t="s">
        <v>12</v>
      </c>
      <c r="H3" s="59" t="s">
        <v>7</v>
      </c>
      <c r="I3" s="109" t="s">
        <v>8</v>
      </c>
      <c r="J3" s="110"/>
    </row>
    <row r="4" spans="1:10" x14ac:dyDescent="0.2">
      <c r="A4" s="23"/>
      <c r="B4" s="106"/>
      <c r="C4" s="107"/>
      <c r="D4" s="107"/>
      <c r="E4" s="107"/>
      <c r="F4" s="108"/>
      <c r="G4" s="1" t="s">
        <v>2</v>
      </c>
      <c r="H4" s="1" t="s">
        <v>2</v>
      </c>
      <c r="I4" s="7" t="s">
        <v>66</v>
      </c>
      <c r="J4" s="7" t="s">
        <v>1</v>
      </c>
    </row>
    <row r="5" spans="1:10" ht="93" customHeight="1" thickBot="1" x14ac:dyDescent="0.25">
      <c r="A5" s="48" t="s">
        <v>6</v>
      </c>
      <c r="B5" s="5" t="s">
        <v>9</v>
      </c>
      <c r="C5" s="5" t="s">
        <v>10</v>
      </c>
      <c r="D5" s="5" t="s">
        <v>13</v>
      </c>
      <c r="E5" s="5" t="s">
        <v>14</v>
      </c>
      <c r="F5" s="3" t="s">
        <v>11</v>
      </c>
      <c r="G5" s="3" t="s">
        <v>94</v>
      </c>
      <c r="H5" s="4" t="s">
        <v>43</v>
      </c>
      <c r="I5" s="4" t="s">
        <v>62</v>
      </c>
      <c r="J5" s="4" t="s">
        <v>61</v>
      </c>
    </row>
    <row r="6" spans="1:10" ht="13.5" thickBot="1" x14ac:dyDescent="0.25">
      <c r="A6" s="10"/>
      <c r="B6" s="11"/>
      <c r="C6" s="11"/>
      <c r="D6" s="11"/>
      <c r="E6" s="11"/>
      <c r="F6" s="11"/>
      <c r="G6" s="11"/>
      <c r="H6" s="11"/>
      <c r="I6" s="11"/>
      <c r="J6" s="12"/>
    </row>
    <row r="7" spans="1:10" x14ac:dyDescent="0.2">
      <c r="A7" s="41" t="s">
        <v>29</v>
      </c>
      <c r="B7" s="50">
        <v>534</v>
      </c>
      <c r="C7" s="50">
        <v>52</v>
      </c>
      <c r="D7" s="34">
        <f t="shared" ref="D7:D21" si="0">IF(B7&lt;&gt;0,C7+B7,"")</f>
        <v>586</v>
      </c>
      <c r="E7" s="16">
        <v>471</v>
      </c>
      <c r="F7" s="17">
        <f t="shared" ref="F7:F21" si="1">IF(E7&lt;&gt;0,E7/D7,"")</f>
        <v>0.80375426621160406</v>
      </c>
      <c r="G7" s="61">
        <v>433</v>
      </c>
      <c r="H7" s="50">
        <v>417</v>
      </c>
      <c r="I7" s="50">
        <v>397</v>
      </c>
      <c r="J7" s="50">
        <v>58</v>
      </c>
    </row>
    <row r="8" spans="1:10" x14ac:dyDescent="0.2">
      <c r="A8" s="42" t="s">
        <v>30</v>
      </c>
      <c r="B8" s="50">
        <v>446</v>
      </c>
      <c r="C8" s="50">
        <v>45</v>
      </c>
      <c r="D8" s="34">
        <f t="shared" si="0"/>
        <v>491</v>
      </c>
      <c r="E8" s="18">
        <v>409</v>
      </c>
      <c r="F8" s="17">
        <f t="shared" si="1"/>
        <v>0.83299389002036661</v>
      </c>
      <c r="G8" s="63">
        <v>369</v>
      </c>
      <c r="H8" s="50">
        <v>358</v>
      </c>
      <c r="I8" s="50">
        <v>334</v>
      </c>
      <c r="J8" s="50">
        <v>50</v>
      </c>
    </row>
    <row r="9" spans="1:10" x14ac:dyDescent="0.2">
      <c r="A9" s="43" t="s">
        <v>31</v>
      </c>
      <c r="B9" s="50">
        <v>533</v>
      </c>
      <c r="C9" s="50">
        <v>68</v>
      </c>
      <c r="D9" s="34">
        <f t="shared" si="0"/>
        <v>601</v>
      </c>
      <c r="E9" s="18">
        <v>468</v>
      </c>
      <c r="F9" s="17">
        <f t="shared" si="1"/>
        <v>0.77870216306156403</v>
      </c>
      <c r="G9" s="63">
        <v>432</v>
      </c>
      <c r="H9" s="50">
        <v>418</v>
      </c>
      <c r="I9" s="50">
        <v>396</v>
      </c>
      <c r="J9" s="50">
        <v>52</v>
      </c>
    </row>
    <row r="10" spans="1:10" x14ac:dyDescent="0.2">
      <c r="A10" s="43" t="s">
        <v>32</v>
      </c>
      <c r="B10" s="50">
        <v>187</v>
      </c>
      <c r="C10" s="50">
        <v>23</v>
      </c>
      <c r="D10" s="34">
        <f t="shared" si="0"/>
        <v>210</v>
      </c>
      <c r="E10" s="18">
        <v>185</v>
      </c>
      <c r="F10" s="17">
        <f t="shared" si="1"/>
        <v>0.88095238095238093</v>
      </c>
      <c r="G10" s="63">
        <v>169</v>
      </c>
      <c r="H10" s="50">
        <v>166</v>
      </c>
      <c r="I10" s="50">
        <v>162</v>
      </c>
      <c r="J10" s="50">
        <v>12</v>
      </c>
    </row>
    <row r="11" spans="1:10" x14ac:dyDescent="0.2">
      <c r="A11" s="43" t="s">
        <v>33</v>
      </c>
      <c r="B11" s="50">
        <v>91</v>
      </c>
      <c r="C11" s="50">
        <v>3</v>
      </c>
      <c r="D11" s="34">
        <f t="shared" si="0"/>
        <v>94</v>
      </c>
      <c r="E11" s="18">
        <v>92</v>
      </c>
      <c r="F11" s="17">
        <f t="shared" si="1"/>
        <v>0.97872340425531912</v>
      </c>
      <c r="G11" s="63">
        <v>79</v>
      </c>
      <c r="H11" s="50">
        <v>78</v>
      </c>
      <c r="I11" s="50">
        <v>73</v>
      </c>
      <c r="J11" s="50">
        <v>17</v>
      </c>
    </row>
    <row r="12" spans="1:10" x14ac:dyDescent="0.2">
      <c r="A12" s="43" t="s">
        <v>34</v>
      </c>
      <c r="B12" s="50">
        <v>157</v>
      </c>
      <c r="C12" s="50">
        <v>18</v>
      </c>
      <c r="D12" s="34">
        <f t="shared" si="0"/>
        <v>175</v>
      </c>
      <c r="E12" s="18">
        <v>154</v>
      </c>
      <c r="F12" s="17">
        <f t="shared" si="1"/>
        <v>0.88</v>
      </c>
      <c r="G12" s="63">
        <v>142</v>
      </c>
      <c r="H12" s="50">
        <v>137</v>
      </c>
      <c r="I12" s="50">
        <v>129</v>
      </c>
      <c r="J12" s="50">
        <v>14</v>
      </c>
    </row>
    <row r="13" spans="1:10" x14ac:dyDescent="0.2">
      <c r="A13" s="43" t="s">
        <v>35</v>
      </c>
      <c r="B13" s="50">
        <v>154</v>
      </c>
      <c r="C13" s="50">
        <v>10</v>
      </c>
      <c r="D13" s="34">
        <f t="shared" si="0"/>
        <v>164</v>
      </c>
      <c r="E13" s="18">
        <v>139</v>
      </c>
      <c r="F13" s="17">
        <f t="shared" si="1"/>
        <v>0.84756097560975607</v>
      </c>
      <c r="G13" s="63">
        <v>122</v>
      </c>
      <c r="H13" s="50">
        <v>118</v>
      </c>
      <c r="I13" s="50">
        <v>115</v>
      </c>
      <c r="J13" s="50">
        <v>17</v>
      </c>
    </row>
    <row r="14" spans="1:10" x14ac:dyDescent="0.2">
      <c r="A14" s="45" t="s">
        <v>36</v>
      </c>
      <c r="B14" s="50">
        <v>213</v>
      </c>
      <c r="C14" s="50">
        <v>11</v>
      </c>
      <c r="D14" s="34">
        <f t="shared" si="0"/>
        <v>224</v>
      </c>
      <c r="E14" s="18">
        <v>191</v>
      </c>
      <c r="F14" s="17">
        <f t="shared" si="1"/>
        <v>0.8526785714285714</v>
      </c>
      <c r="G14" s="63">
        <v>159</v>
      </c>
      <c r="H14" s="50">
        <v>158</v>
      </c>
      <c r="I14" s="50">
        <v>137</v>
      </c>
      <c r="J14" s="50">
        <v>50</v>
      </c>
    </row>
    <row r="15" spans="1:10" x14ac:dyDescent="0.2">
      <c r="A15" s="46" t="s">
        <v>37</v>
      </c>
      <c r="B15" s="50">
        <v>96</v>
      </c>
      <c r="C15" s="50">
        <v>5</v>
      </c>
      <c r="D15" s="34">
        <f t="shared" si="0"/>
        <v>101</v>
      </c>
      <c r="E15" s="18">
        <v>96</v>
      </c>
      <c r="F15" s="17">
        <f t="shared" si="1"/>
        <v>0.95049504950495045</v>
      </c>
      <c r="G15" s="63">
        <v>89</v>
      </c>
      <c r="H15" s="50">
        <v>78</v>
      </c>
      <c r="I15" s="50">
        <v>83</v>
      </c>
      <c r="J15" s="50">
        <v>6</v>
      </c>
    </row>
    <row r="16" spans="1:10" x14ac:dyDescent="0.2">
      <c r="A16" s="44" t="s">
        <v>38</v>
      </c>
      <c r="B16" s="50">
        <v>410</v>
      </c>
      <c r="C16" s="50">
        <v>54</v>
      </c>
      <c r="D16" s="34">
        <f t="shared" si="0"/>
        <v>464</v>
      </c>
      <c r="E16" s="18">
        <v>401</v>
      </c>
      <c r="F16" s="17">
        <f t="shared" si="1"/>
        <v>0.86422413793103448</v>
      </c>
      <c r="G16" s="63">
        <v>370</v>
      </c>
      <c r="H16" s="50">
        <v>366</v>
      </c>
      <c r="I16" s="50">
        <v>336</v>
      </c>
      <c r="J16" s="50">
        <v>47</v>
      </c>
    </row>
    <row r="17" spans="1:10" x14ac:dyDescent="0.2">
      <c r="A17" s="45" t="s">
        <v>39</v>
      </c>
      <c r="B17" s="50">
        <v>106</v>
      </c>
      <c r="C17" s="50">
        <v>10</v>
      </c>
      <c r="D17" s="34">
        <f t="shared" si="0"/>
        <v>116</v>
      </c>
      <c r="E17" s="18">
        <v>106</v>
      </c>
      <c r="F17" s="17">
        <f t="shared" si="1"/>
        <v>0.91379310344827591</v>
      </c>
      <c r="G17" s="63">
        <v>99</v>
      </c>
      <c r="H17" s="50">
        <v>99</v>
      </c>
      <c r="I17" s="50">
        <v>97</v>
      </c>
      <c r="J17" s="50">
        <v>8</v>
      </c>
    </row>
    <row r="18" spans="1:10" x14ac:dyDescent="0.2">
      <c r="A18" s="45" t="s">
        <v>40</v>
      </c>
      <c r="B18" s="50">
        <v>340</v>
      </c>
      <c r="C18" s="50">
        <v>29</v>
      </c>
      <c r="D18" s="34">
        <f t="shared" si="0"/>
        <v>369</v>
      </c>
      <c r="E18" s="18">
        <v>288</v>
      </c>
      <c r="F18" s="17">
        <f t="shared" si="1"/>
        <v>0.78048780487804881</v>
      </c>
      <c r="G18" s="63">
        <v>268</v>
      </c>
      <c r="H18" s="50">
        <v>260</v>
      </c>
      <c r="I18" s="50">
        <v>251</v>
      </c>
      <c r="J18" s="50">
        <v>22</v>
      </c>
    </row>
    <row r="19" spans="1:10" x14ac:dyDescent="0.2">
      <c r="A19" s="44" t="s">
        <v>41</v>
      </c>
      <c r="B19" s="50">
        <v>172</v>
      </c>
      <c r="C19" s="50">
        <v>14</v>
      </c>
      <c r="D19" s="34">
        <f t="shared" si="0"/>
        <v>186</v>
      </c>
      <c r="E19" s="18">
        <v>154</v>
      </c>
      <c r="F19" s="17">
        <f>IF(E19&lt;&gt;0,E19/D19,"")</f>
        <v>0.82795698924731187</v>
      </c>
      <c r="G19" s="63">
        <v>140</v>
      </c>
      <c r="H19" s="50">
        <v>140</v>
      </c>
      <c r="I19" s="50">
        <v>131</v>
      </c>
      <c r="J19" s="50">
        <v>17</v>
      </c>
    </row>
    <row r="20" spans="1:10" x14ac:dyDescent="0.2">
      <c r="A20" s="77" t="s">
        <v>42</v>
      </c>
      <c r="B20" s="50">
        <v>96</v>
      </c>
      <c r="C20" s="50">
        <v>2</v>
      </c>
      <c r="D20" s="34">
        <f t="shared" si="0"/>
        <v>98</v>
      </c>
      <c r="E20" s="18">
        <v>91</v>
      </c>
      <c r="F20" s="17">
        <f t="shared" si="1"/>
        <v>0.9285714285714286</v>
      </c>
      <c r="G20" s="67">
        <v>83</v>
      </c>
      <c r="H20" s="50">
        <v>81</v>
      </c>
      <c r="I20" s="50">
        <v>72</v>
      </c>
      <c r="J20" s="50">
        <v>13</v>
      </c>
    </row>
    <row r="21" spans="1:10" x14ac:dyDescent="0.2">
      <c r="A21" s="47" t="s">
        <v>63</v>
      </c>
      <c r="B21" s="50">
        <v>121</v>
      </c>
      <c r="C21" s="50">
        <v>6</v>
      </c>
      <c r="D21" s="34">
        <f t="shared" si="0"/>
        <v>127</v>
      </c>
      <c r="E21" s="18">
        <v>120</v>
      </c>
      <c r="F21" s="17">
        <f t="shared" si="1"/>
        <v>0.94488188976377951</v>
      </c>
      <c r="G21" s="82">
        <v>111</v>
      </c>
      <c r="H21" s="50">
        <v>105</v>
      </c>
      <c r="I21" s="50">
        <v>98</v>
      </c>
      <c r="J21" s="50">
        <v>14</v>
      </c>
    </row>
    <row r="22" spans="1:10" x14ac:dyDescent="0.2">
      <c r="A22" s="6" t="s">
        <v>20</v>
      </c>
      <c r="B22" s="15">
        <f t="shared" ref="B22:J22" si="2">SUM(B7:B21)</f>
        <v>3656</v>
      </c>
      <c r="C22" s="15">
        <f t="shared" si="2"/>
        <v>350</v>
      </c>
      <c r="D22" s="15">
        <f t="shared" si="2"/>
        <v>4006</v>
      </c>
      <c r="E22" s="15">
        <f t="shared" si="2"/>
        <v>3365</v>
      </c>
      <c r="F22" s="83">
        <f>IF(E22&lt;&gt;0,E22/D22,"")</f>
        <v>0.83999001497753367</v>
      </c>
      <c r="G22" s="87">
        <f t="shared" si="2"/>
        <v>3065</v>
      </c>
      <c r="H22" s="87">
        <f t="shared" si="2"/>
        <v>2979</v>
      </c>
      <c r="I22" s="87">
        <f t="shared" si="2"/>
        <v>2811</v>
      </c>
      <c r="J22" s="15">
        <f t="shared" si="2"/>
        <v>397</v>
      </c>
    </row>
    <row r="23" spans="1:10" x14ac:dyDescent="0.2">
      <c r="B23" s="31"/>
      <c r="C23" s="31"/>
      <c r="D23" s="31"/>
      <c r="E23" s="36"/>
      <c r="F23" s="35"/>
    </row>
    <row r="24" spans="1:10" x14ac:dyDescent="0.2">
      <c r="B24" s="105" t="s">
        <v>16</v>
      </c>
      <c r="C24" s="105"/>
      <c r="D24" s="105"/>
      <c r="E24" s="37">
        <v>792</v>
      </c>
    </row>
  </sheetData>
  <sheetProtection selectLockedCells="1"/>
  <mergeCells count="8">
    <mergeCell ref="G2:J2"/>
    <mergeCell ref="G1:J1"/>
    <mergeCell ref="B24:D24"/>
    <mergeCell ref="B3:F3"/>
    <mergeCell ref="B1:F1"/>
    <mergeCell ref="B2:F2"/>
    <mergeCell ref="B4:F4"/>
    <mergeCell ref="I3:J3"/>
  </mergeCells>
  <printOptions horizontalCentered="1"/>
  <pageMargins left="1.5" right="0.5" top="1.5" bottom="0.5" header="1" footer="0.3"/>
  <pageSetup orientation="landscape" r:id="rId1"/>
  <headerFooter>
    <oddHeader>&amp;C&amp;"Helv,Bold"BEAR LAKE COUNTY RESULTS
GENERAL ELECTION 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22"/>
  <sheetViews>
    <sheetView zoomScale="130" zoomScaleNormal="130" zoomScaleSheetLayoutView="100" workbookViewId="0">
      <pane ySplit="6" topLeftCell="A21" activePane="bottomLeft" state="frozen"/>
      <selection activeCell="D26" sqref="D26"/>
      <selection pane="bottomLeft" activeCell="I5" sqref="I5"/>
    </sheetView>
  </sheetViews>
  <sheetFormatPr defaultColWidth="9.140625" defaultRowHeight="12.75" x14ac:dyDescent="0.2"/>
  <cols>
    <col min="1" max="1" width="15.7109375" style="14" bestFit="1" customWidth="1"/>
    <col min="2" max="4" width="8.7109375" style="14" customWidth="1"/>
    <col min="5" max="5" width="12.42578125" style="14" bestFit="1" customWidth="1"/>
    <col min="6" max="16384" width="9.140625" style="8"/>
  </cols>
  <sheetData>
    <row r="1" spans="1:5" x14ac:dyDescent="0.2">
      <c r="A1" s="19"/>
      <c r="B1" s="94" t="s">
        <v>15</v>
      </c>
      <c r="C1" s="96"/>
      <c r="D1" s="57"/>
      <c r="E1" s="78" t="s">
        <v>15</v>
      </c>
    </row>
    <row r="2" spans="1:5" x14ac:dyDescent="0.2">
      <c r="A2" s="20"/>
      <c r="B2" s="100" t="s">
        <v>21</v>
      </c>
      <c r="C2" s="102"/>
      <c r="D2" s="56" t="s">
        <v>15</v>
      </c>
      <c r="E2" s="79" t="s">
        <v>26</v>
      </c>
    </row>
    <row r="3" spans="1:5" x14ac:dyDescent="0.2">
      <c r="A3" s="20"/>
      <c r="B3" s="39" t="s">
        <v>80</v>
      </c>
      <c r="C3" s="39" t="s">
        <v>22</v>
      </c>
      <c r="D3" s="58" t="s">
        <v>25</v>
      </c>
      <c r="E3" s="80" t="s">
        <v>3</v>
      </c>
    </row>
    <row r="4" spans="1:5" x14ac:dyDescent="0.2">
      <c r="A4" s="27"/>
      <c r="B4" s="1" t="s">
        <v>2</v>
      </c>
      <c r="C4" s="1" t="s">
        <v>2</v>
      </c>
      <c r="D4" s="1" t="s">
        <v>2</v>
      </c>
      <c r="E4" s="2" t="s">
        <v>2</v>
      </c>
    </row>
    <row r="5" spans="1:5" ht="88.15" customHeight="1" thickBot="1" x14ac:dyDescent="0.25">
      <c r="A5" s="28" t="s">
        <v>6</v>
      </c>
      <c r="B5" s="33" t="s">
        <v>81</v>
      </c>
      <c r="C5" s="33" t="s">
        <v>44</v>
      </c>
      <c r="D5" s="33" t="s">
        <v>45</v>
      </c>
      <c r="E5" s="51" t="s">
        <v>82</v>
      </c>
    </row>
    <row r="6" spans="1:5" ht="13.5" thickBot="1" x14ac:dyDescent="0.25">
      <c r="A6" s="10"/>
      <c r="B6" s="29"/>
      <c r="C6" s="29"/>
      <c r="D6" s="29"/>
      <c r="E6" s="49"/>
    </row>
    <row r="7" spans="1:5" x14ac:dyDescent="0.2">
      <c r="A7" s="41" t="s">
        <v>29</v>
      </c>
      <c r="B7" s="50">
        <v>443</v>
      </c>
      <c r="C7" s="50">
        <v>436</v>
      </c>
      <c r="D7" s="50">
        <v>449</v>
      </c>
      <c r="E7" s="81">
        <v>441</v>
      </c>
    </row>
    <row r="8" spans="1:5" x14ac:dyDescent="0.2">
      <c r="A8" s="42" t="s">
        <v>30</v>
      </c>
      <c r="B8" s="50">
        <v>367</v>
      </c>
      <c r="C8" s="50">
        <v>361</v>
      </c>
      <c r="D8" s="50">
        <v>364</v>
      </c>
      <c r="E8" s="50">
        <v>348</v>
      </c>
    </row>
    <row r="9" spans="1:5" x14ac:dyDescent="0.2">
      <c r="A9" s="43" t="s">
        <v>31</v>
      </c>
      <c r="B9" s="50">
        <v>431</v>
      </c>
      <c r="C9" s="50">
        <v>424</v>
      </c>
      <c r="D9" s="50">
        <v>433</v>
      </c>
      <c r="E9" s="50">
        <v>417</v>
      </c>
    </row>
    <row r="10" spans="1:5" x14ac:dyDescent="0.2">
      <c r="A10" s="43" t="s">
        <v>32</v>
      </c>
      <c r="B10" s="50">
        <v>168</v>
      </c>
      <c r="C10" s="50">
        <v>167</v>
      </c>
      <c r="D10" s="50">
        <v>172</v>
      </c>
      <c r="E10" s="50">
        <v>167</v>
      </c>
    </row>
    <row r="11" spans="1:5" x14ac:dyDescent="0.2">
      <c r="A11" s="43" t="s">
        <v>33</v>
      </c>
      <c r="B11" s="50">
        <v>87</v>
      </c>
      <c r="C11" s="50">
        <v>85</v>
      </c>
      <c r="D11" s="50">
        <v>90</v>
      </c>
      <c r="E11" s="50">
        <v>84</v>
      </c>
    </row>
    <row r="12" spans="1:5" x14ac:dyDescent="0.2">
      <c r="A12" s="43" t="s">
        <v>34</v>
      </c>
      <c r="B12" s="50">
        <v>139</v>
      </c>
      <c r="C12" s="50">
        <v>130</v>
      </c>
      <c r="D12" s="50">
        <v>139</v>
      </c>
      <c r="E12" s="50">
        <v>136</v>
      </c>
    </row>
    <row r="13" spans="1:5" x14ac:dyDescent="0.2">
      <c r="A13" s="43" t="s">
        <v>35</v>
      </c>
      <c r="B13" s="50">
        <v>125</v>
      </c>
      <c r="C13" s="50">
        <v>117</v>
      </c>
      <c r="D13" s="50">
        <v>129</v>
      </c>
      <c r="E13" s="50">
        <v>118</v>
      </c>
    </row>
    <row r="14" spans="1:5" x14ac:dyDescent="0.2">
      <c r="A14" s="44" t="s">
        <v>36</v>
      </c>
      <c r="B14" s="50">
        <v>164</v>
      </c>
      <c r="C14" s="50">
        <v>161</v>
      </c>
      <c r="D14" s="50">
        <v>164</v>
      </c>
      <c r="E14" s="50">
        <v>163</v>
      </c>
    </row>
    <row r="15" spans="1:5" x14ac:dyDescent="0.2">
      <c r="A15" s="45" t="s">
        <v>37</v>
      </c>
      <c r="B15" s="50">
        <v>88</v>
      </c>
      <c r="C15" s="50">
        <v>72</v>
      </c>
      <c r="D15" s="50">
        <v>86</v>
      </c>
      <c r="E15" s="50">
        <v>73</v>
      </c>
    </row>
    <row r="16" spans="1:5" x14ac:dyDescent="0.2">
      <c r="A16" s="46" t="s">
        <v>38</v>
      </c>
      <c r="B16" s="50">
        <v>378</v>
      </c>
      <c r="C16" s="50">
        <v>372</v>
      </c>
      <c r="D16" s="50">
        <v>378</v>
      </c>
      <c r="E16" s="50">
        <v>366</v>
      </c>
    </row>
    <row r="17" spans="1:5" x14ac:dyDescent="0.2">
      <c r="A17" s="44" t="s">
        <v>39</v>
      </c>
      <c r="B17" s="50">
        <v>98</v>
      </c>
      <c r="C17" s="50">
        <v>98</v>
      </c>
      <c r="D17" s="50">
        <v>99</v>
      </c>
      <c r="E17" s="50">
        <v>94</v>
      </c>
    </row>
    <row r="18" spans="1:5" x14ac:dyDescent="0.2">
      <c r="A18" s="45" t="s">
        <v>40</v>
      </c>
      <c r="B18" s="50">
        <v>262</v>
      </c>
      <c r="C18" s="50">
        <v>262</v>
      </c>
      <c r="D18" s="50">
        <v>268</v>
      </c>
      <c r="E18" s="50">
        <v>261</v>
      </c>
    </row>
    <row r="19" spans="1:5" x14ac:dyDescent="0.2">
      <c r="A19" s="45" t="s">
        <v>41</v>
      </c>
      <c r="B19" s="50">
        <v>138</v>
      </c>
      <c r="C19" s="50">
        <v>137</v>
      </c>
      <c r="D19" s="50">
        <v>145</v>
      </c>
      <c r="E19" s="50">
        <v>142</v>
      </c>
    </row>
    <row r="20" spans="1:5" x14ac:dyDescent="0.2">
      <c r="A20" s="77" t="s">
        <v>42</v>
      </c>
      <c r="B20" s="50">
        <v>79</v>
      </c>
      <c r="C20" s="50">
        <v>78</v>
      </c>
      <c r="D20" s="50">
        <v>80</v>
      </c>
      <c r="E20" s="74">
        <v>81</v>
      </c>
    </row>
    <row r="21" spans="1:5" x14ac:dyDescent="0.2">
      <c r="A21" s="47" t="s">
        <v>63</v>
      </c>
      <c r="B21" s="50">
        <v>106</v>
      </c>
      <c r="C21" s="50">
        <v>113</v>
      </c>
      <c r="D21" s="50">
        <v>111</v>
      </c>
      <c r="E21" s="82">
        <v>106</v>
      </c>
    </row>
    <row r="22" spans="1:5" x14ac:dyDescent="0.2">
      <c r="A22" s="6" t="s">
        <v>0</v>
      </c>
      <c r="B22" s="87">
        <f t="shared" ref="B22:E22" si="0">SUM(B7:B21)</f>
        <v>3073</v>
      </c>
      <c r="C22" s="15">
        <f t="shared" si="0"/>
        <v>3013</v>
      </c>
      <c r="D22" s="15">
        <f t="shared" si="0"/>
        <v>3107</v>
      </c>
      <c r="E22" s="15">
        <f t="shared" si="0"/>
        <v>2997</v>
      </c>
    </row>
  </sheetData>
  <sheetProtection selectLockedCells="1"/>
  <mergeCells count="2">
    <mergeCell ref="B2:C2"/>
    <mergeCell ref="B1:C1"/>
  </mergeCells>
  <printOptions horizontalCentered="1"/>
  <pageMargins left="1.5" right="0.5" top="1.5" bottom="0.5" header="1" footer="0.3"/>
  <pageSetup orientation="landscape" r:id="rId1"/>
  <headerFooter>
    <oddHeader>&amp;C&amp;"Helv,Bold"BEAR LAKE COUNTY RESULTS
GENERAL ELECTION     NOVEMBER 3,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3"/>
  <sheetViews>
    <sheetView zoomScale="130" zoomScaleNormal="130" workbookViewId="0">
      <selection activeCell="K6" sqref="K6"/>
    </sheetView>
  </sheetViews>
  <sheetFormatPr defaultRowHeight="12.75" x14ac:dyDescent="0.2"/>
  <cols>
    <col min="1" max="1" width="15.42578125" bestFit="1" customWidth="1"/>
    <col min="2" max="2" width="9.85546875" customWidth="1"/>
    <col min="3" max="3" width="10.42578125" customWidth="1"/>
  </cols>
  <sheetData>
    <row r="1" spans="1:8" x14ac:dyDescent="0.2">
      <c r="A1" s="19"/>
      <c r="B1" s="94" t="s">
        <v>83</v>
      </c>
      <c r="C1" s="96"/>
      <c r="D1" s="88"/>
      <c r="E1" s="89"/>
      <c r="F1" s="89"/>
      <c r="G1" s="89"/>
      <c r="H1" s="90"/>
    </row>
    <row r="2" spans="1:8" x14ac:dyDescent="0.2">
      <c r="A2" s="20"/>
      <c r="B2" s="91" t="s">
        <v>84</v>
      </c>
      <c r="C2" s="93"/>
      <c r="D2" s="91" t="s">
        <v>4</v>
      </c>
      <c r="E2" s="92"/>
      <c r="F2" s="92"/>
      <c r="G2" s="92"/>
      <c r="H2" s="93"/>
    </row>
    <row r="3" spans="1:8" x14ac:dyDescent="0.2">
      <c r="A3" s="20"/>
      <c r="B3" s="111" t="s">
        <v>85</v>
      </c>
      <c r="C3" s="112"/>
      <c r="D3" s="100" t="s">
        <v>5</v>
      </c>
      <c r="E3" s="101"/>
      <c r="F3" s="101"/>
      <c r="G3" s="101"/>
      <c r="H3" s="102"/>
    </row>
    <row r="4" spans="1:8" ht="93" customHeight="1" thickBot="1" x14ac:dyDescent="0.25">
      <c r="A4" s="28" t="s">
        <v>6</v>
      </c>
      <c r="B4" s="52" t="s">
        <v>50</v>
      </c>
      <c r="C4" s="52" t="s">
        <v>51</v>
      </c>
      <c r="D4" s="5" t="s">
        <v>9</v>
      </c>
      <c r="E4" s="5" t="s">
        <v>10</v>
      </c>
      <c r="F4" s="5" t="s">
        <v>13</v>
      </c>
      <c r="G4" s="5" t="s">
        <v>14</v>
      </c>
      <c r="H4" s="3" t="s">
        <v>11</v>
      </c>
    </row>
    <row r="5" spans="1:8" ht="13.5" thickBot="1" x14ac:dyDescent="0.25">
      <c r="A5" s="10"/>
      <c r="B5" s="11"/>
      <c r="C5" s="11"/>
      <c r="D5" s="11"/>
      <c r="E5" s="11"/>
      <c r="F5" s="11"/>
      <c r="G5" s="11"/>
      <c r="H5" s="12"/>
    </row>
    <row r="6" spans="1:8" x14ac:dyDescent="0.2">
      <c r="A6" s="55" t="s">
        <v>38</v>
      </c>
      <c r="B6" s="76">
        <v>5</v>
      </c>
      <c r="C6" s="76">
        <v>5</v>
      </c>
      <c r="D6" s="50">
        <v>11</v>
      </c>
      <c r="E6" s="50">
        <v>0</v>
      </c>
      <c r="F6" s="53">
        <v>11</v>
      </c>
      <c r="G6" s="40">
        <v>10</v>
      </c>
      <c r="H6" s="54">
        <f t="shared" ref="H6:H7" si="0">IF(D6&lt;&gt;0,G6/F6,"")</f>
        <v>0.90909090909090906</v>
      </c>
    </row>
    <row r="7" spans="1:8" x14ac:dyDescent="0.2">
      <c r="A7" s="86" t="s">
        <v>42</v>
      </c>
      <c r="B7" s="85">
        <v>64</v>
      </c>
      <c r="C7" s="85">
        <v>25</v>
      </c>
      <c r="D7" s="85">
        <v>93</v>
      </c>
      <c r="E7" s="50">
        <v>5</v>
      </c>
      <c r="F7" s="53">
        <f t="shared" ref="F7" si="1">IF(D7&lt;&gt;0,E7+D7,"")</f>
        <v>98</v>
      </c>
      <c r="G7" s="40">
        <v>89</v>
      </c>
      <c r="H7" s="54">
        <f t="shared" si="0"/>
        <v>0.90816326530612246</v>
      </c>
    </row>
    <row r="8" spans="1:8" x14ac:dyDescent="0.2">
      <c r="A8" s="6" t="s">
        <v>0</v>
      </c>
      <c r="B8" s="84">
        <f>SUM(B6:B7)</f>
        <v>69</v>
      </c>
      <c r="C8" s="84">
        <f t="shared" ref="C8:G8" si="2">SUM(C6:C7)</f>
        <v>30</v>
      </c>
      <c r="D8" s="84">
        <f t="shared" si="2"/>
        <v>104</v>
      </c>
      <c r="E8" s="84">
        <f t="shared" si="2"/>
        <v>5</v>
      </c>
      <c r="F8" s="84">
        <f t="shared" si="2"/>
        <v>109</v>
      </c>
      <c r="G8" s="84">
        <f t="shared" si="2"/>
        <v>99</v>
      </c>
      <c r="H8" s="38">
        <f>IF(G8&lt;&gt;0,G8/F8,"")</f>
        <v>0.90825688073394495</v>
      </c>
    </row>
    <row r="9" spans="1:8" x14ac:dyDescent="0.2">
      <c r="A9" s="14"/>
    </row>
    <row r="10" spans="1:8" x14ac:dyDescent="0.2">
      <c r="D10" s="105" t="s">
        <v>16</v>
      </c>
      <c r="E10" s="105"/>
      <c r="F10" s="104"/>
      <c r="G10" s="37">
        <v>10</v>
      </c>
      <c r="H10" s="8"/>
    </row>
    <row r="11" spans="1:8" x14ac:dyDescent="0.2">
      <c r="D11" s="8"/>
      <c r="E11" s="8"/>
      <c r="F11" s="8"/>
      <c r="G11" s="8"/>
      <c r="H11" s="8"/>
    </row>
    <row r="12" spans="1:8" x14ac:dyDescent="0.2">
      <c r="D12" s="8"/>
      <c r="E12" s="8"/>
      <c r="F12" s="8"/>
      <c r="G12" s="8"/>
      <c r="H12" s="8"/>
    </row>
    <row r="13" spans="1:8" x14ac:dyDescent="0.2">
      <c r="D13" s="8"/>
      <c r="E13" s="8"/>
      <c r="F13" s="8"/>
      <c r="G13" s="8"/>
      <c r="H13" s="8"/>
    </row>
  </sheetData>
  <sheetProtection selectLockedCells="1"/>
  <mergeCells count="7">
    <mergeCell ref="D10:F10"/>
    <mergeCell ref="B1:C1"/>
    <mergeCell ref="D1:H1"/>
    <mergeCell ref="B2:C2"/>
    <mergeCell ref="D2:H2"/>
    <mergeCell ref="B3:C3"/>
    <mergeCell ref="D3:H3"/>
  </mergeCells>
  <printOptions horizontalCentered="1"/>
  <pageMargins left="1.5" right="0.5" top="1.5" bottom="0.5" header="1" footer="0.3"/>
  <pageSetup orientation="landscape" r:id="rId1"/>
  <headerFooter>
    <oddHeader>&amp;C&amp;"Helv,Bold"BEAR LAKE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Pres</vt:lpstr>
      <vt:lpstr>Pres WI 1 </vt:lpstr>
      <vt:lpstr>Pres WI 2</vt:lpstr>
      <vt:lpstr>US Sen - Amend</vt:lpstr>
      <vt:lpstr>Stats &amp; Leg</vt:lpstr>
      <vt:lpstr>Co Comm - Pros. Atty</vt:lpstr>
      <vt:lpstr>School Dist 150</vt:lpstr>
      <vt:lpstr>'Co Comm - Pros. Atty'!Print_Titles</vt:lpstr>
      <vt:lpstr>'Stats &amp; Leg'!Print_Titles</vt:lpstr>
      <vt:lpstr>'US Sen - Amend'!Print_Titles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Jamie Humpherys</dc:creator>
  <cp:lastModifiedBy>Dorothy Canary</cp:lastModifiedBy>
  <cp:lastPrinted>2020-11-04T05:46:19Z</cp:lastPrinted>
  <dcterms:created xsi:type="dcterms:W3CDTF">1998-04-10T16:02:13Z</dcterms:created>
  <dcterms:modified xsi:type="dcterms:W3CDTF">2020-11-10T20:10:03Z</dcterms:modified>
</cp:coreProperties>
</file>