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068D1FBE-E32C-41F6-9165-A858790951A4}" xr6:coauthVersionLast="45" xr6:coauthVersionMax="45" xr10:uidLastSave="{00000000-0000-0000-0000-000000000000}"/>
  <bookViews>
    <workbookView xWindow="0" yWindow="0" windowWidth="31845" windowHeight="16515" tabRatio="599" activeTab="4" xr2:uid="{00000000-000D-0000-FFFF-FFFF00000000}"/>
  </bookViews>
  <sheets>
    <sheet name="Pres" sheetId="30" r:id="rId1"/>
    <sheet name="Pres WI 1 " sheetId="32" r:id="rId2"/>
    <sheet name="Pres WI 2" sheetId="31" r:id="rId3"/>
    <sheet name="Sen" sheetId="1" r:id="rId4"/>
    <sheet name="Stats - Leg" sheetId="27" r:id="rId5"/>
    <sheet name="Co" sheetId="24" r:id="rId6"/>
    <sheet name="Ririe SD" sheetId="29" r:id="rId7"/>
  </sheets>
  <definedNames>
    <definedName name="_xlnm.Print_Titles" localSheetId="5">Co!$A:$A,Co!$1:$6</definedName>
    <definedName name="_xlnm.Print_Titles" localSheetId="3">Sen!$A:$A,Sen!$1:$6</definedName>
    <definedName name="_xlnm.Print_Titles" localSheetId="4">'Stats - Leg'!$A:$A,'Stats - Leg'!$1:$6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7" l="1"/>
  <c r="F23" i="27" s="1"/>
  <c r="D22" i="27"/>
  <c r="F22" i="27"/>
  <c r="D21" i="27"/>
  <c r="F21" i="27"/>
  <c r="C28" i="24" l="1"/>
  <c r="G22" i="29" l="1"/>
  <c r="E22" i="29"/>
  <c r="D22" i="29"/>
  <c r="C22" i="29"/>
  <c r="B22" i="29"/>
  <c r="F20" i="29"/>
  <c r="H20" i="29" s="1"/>
  <c r="F19" i="29"/>
  <c r="H19" i="29" s="1"/>
  <c r="L28" i="32"/>
  <c r="K28" i="32"/>
  <c r="J28" i="32"/>
  <c r="I28" i="32"/>
  <c r="H28" i="32"/>
  <c r="G28" i="32"/>
  <c r="F28" i="32"/>
  <c r="E28" i="32"/>
  <c r="D28" i="32"/>
  <c r="C28" i="32"/>
  <c r="B28" i="32"/>
  <c r="F22" i="29" l="1"/>
  <c r="H22" i="29" s="1"/>
  <c r="H28" i="1"/>
  <c r="D28" i="1"/>
  <c r="G28" i="27" l="1"/>
  <c r="H28" i="27"/>
  <c r="I28" i="27"/>
  <c r="J28" i="1"/>
  <c r="K28" i="1"/>
  <c r="B28" i="27" l="1"/>
  <c r="C28" i="27"/>
  <c r="F28" i="31" l="1"/>
  <c r="E28" i="31"/>
  <c r="D28" i="31"/>
  <c r="C28" i="31"/>
  <c r="B28" i="31"/>
  <c r="H28" i="30"/>
  <c r="G28" i="30"/>
  <c r="F28" i="30"/>
  <c r="E28" i="30"/>
  <c r="D28" i="30"/>
  <c r="C28" i="30"/>
  <c r="B28" i="30"/>
  <c r="D7" i="27" l="1"/>
  <c r="F7" i="27" s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D17" i="27"/>
  <c r="F17" i="27" s="1"/>
  <c r="D18" i="27"/>
  <c r="F18" i="27" s="1"/>
  <c r="D19" i="27"/>
  <c r="F19" i="27" s="1"/>
  <c r="D20" i="27"/>
  <c r="F20" i="27" s="1"/>
  <c r="D24" i="27"/>
  <c r="F24" i="27" s="1"/>
  <c r="D25" i="27"/>
  <c r="F25" i="27" s="1"/>
  <c r="D26" i="27"/>
  <c r="F26" i="27" s="1"/>
  <c r="E28" i="27"/>
  <c r="D28" i="27" l="1"/>
  <c r="F28" i="27" s="1"/>
  <c r="G10" i="29" l="1"/>
  <c r="E10" i="29"/>
  <c r="D10" i="29"/>
  <c r="C10" i="29"/>
  <c r="B10" i="29"/>
  <c r="F8" i="29"/>
  <c r="H8" i="29" s="1"/>
  <c r="F7" i="29"/>
  <c r="F10" i="29" l="1"/>
  <c r="H10" i="29" s="1"/>
  <c r="H7" i="29"/>
  <c r="F28" i="24"/>
  <c r="E28" i="24"/>
  <c r="D28" i="24"/>
  <c r="B28" i="24"/>
  <c r="I28" i="1"/>
  <c r="F28" i="1"/>
  <c r="E28" i="1"/>
  <c r="C28" i="1"/>
  <c r="B28" i="1"/>
  <c r="G28" i="1"/>
</calcChain>
</file>

<file path=xl/sharedStrings.xml><?xml version="1.0" encoding="utf-8"?>
<sst xmlns="http://schemas.openxmlformats.org/spreadsheetml/2006/main" count="270" uniqueCount="106">
  <si>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</si>
  <si>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</si>
  <si>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</si>
  <si>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</si>
  <si>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</si>
  <si>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</si>
  <si>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</si>
  <si>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</si>
  <si>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</si>
  <si>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</si>
  <si>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</si>
  <si>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</si>
  <si>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</si>
  <si>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</si>
  <si>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</si>
  <si>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</si>
  <si>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</si>
  <si>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</si>
  <si>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</si>
  <si>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</si>
  <si>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</si>
  <si>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</si>
  <si>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</si>
  <si>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</si>
  <si>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</si>
  <si>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</si>
  <si>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</si>
  <si>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</si>
  <si>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</si>
  <si>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</si>
  <si>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</si>
  <si>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</si>
  <si>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</si>
  <si>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</si>
  <si>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</si>
  <si>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</si>
  <si>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</si>
  <si>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</si>
  <si>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</si>
  <si>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</si>
  <si>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</si>
  <si>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</si>
  <si>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LEGISLATIVE DIST 35</t>
  </si>
  <si>
    <t>Van Burtenshaw</t>
  </si>
  <si>
    <t>Karey Hanks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</si>
  <si>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</si>
  <si>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</si>
  <si>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</si>
  <si>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</si>
  <si>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</si>
  <si>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</si>
  <si>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</si>
  <si>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</si>
  <si>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</si>
  <si>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IN FAVOR OF</t>
  </si>
  <si>
    <t>AGAINST</t>
  </si>
  <si>
    <t>SCHOOL DISTRICT</t>
  </si>
  <si>
    <t>15 Rigby 5</t>
  </si>
  <si>
    <t>16 Rigby 6</t>
  </si>
  <si>
    <t>17 Rigby 7</t>
  </si>
  <si>
    <t>18 Ririe</t>
  </si>
  <si>
    <t>19 Roberts</t>
  </si>
  <si>
    <t>20 Terreton</t>
  </si>
  <si>
    <t>Absentee</t>
  </si>
  <si>
    <t>HJR 4</t>
  </si>
  <si>
    <t>Paulette Jordan</t>
  </si>
  <si>
    <t>Jim Risch</t>
  </si>
  <si>
    <t xml:space="preserve">LIB </t>
  </si>
  <si>
    <t>Idaho Sierra Law</t>
  </si>
  <si>
    <t>Pro-Life</t>
  </si>
  <si>
    <t>C. Aaron Swisher</t>
  </si>
  <si>
    <t>Rod Furniss</t>
  </si>
  <si>
    <t>Don Blankenship</t>
  </si>
  <si>
    <t>Rocky "Rocky" De La Fuente</t>
  </si>
  <si>
    <t>Jo Jorgensen</t>
  </si>
  <si>
    <t>Brock Pierce</t>
  </si>
  <si>
    <t>Kanye West</t>
  </si>
  <si>
    <t>Todd Cella</t>
  </si>
  <si>
    <t>Shawn Howard</t>
  </si>
  <si>
    <t>Albert L Raley</t>
  </si>
  <si>
    <t>Deborah A Rouse</t>
  </si>
  <si>
    <t>Silvia Stagg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</si>
  <si>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</si>
  <si>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</si>
  <si>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</si>
  <si>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</si>
  <si>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</si>
  <si>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</si>
  <si>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</si>
  <si>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</si>
  <si>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</si>
  <si>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</si>
  <si>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Scott B. Hancock</t>
  </si>
  <si>
    <t>Steven P. Anderson</t>
  </si>
  <si>
    <t>Mark Taylor</t>
  </si>
  <si>
    <t>W/I</t>
  </si>
  <si>
    <t>Ty Belnap</t>
  </si>
  <si>
    <t>NO. 252</t>
  </si>
  <si>
    <t>SPECIAL BOND</t>
  </si>
  <si>
    <t xml:space="preserve">Joseph R. Biden </t>
  </si>
  <si>
    <t>President R. Boddie</t>
  </si>
  <si>
    <t>Tom C Hoefling</t>
  </si>
  <si>
    <t>James "Mr. Google" O. Ogle III</t>
  </si>
  <si>
    <t>Shayne Young</t>
  </si>
  <si>
    <t>21 Absentee</t>
  </si>
  <si>
    <t>UNITED STATES PRESIDENT WRITE-INS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</si>
</sst>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Helv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9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>
      <alignment horizontal="left"/>
    </xf>
    <xf numFmtId="0" fontId="2" fillId="0" borderId="8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2" fillId="0" borderId="13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</xf>
    <xf numFmtId="3" fontId="3" fillId="2" borderId="10" xfId="0" applyNumberFormat="1" applyFont="1" applyFill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10" fontId="4" fillId="0" borderId="1" xfId="0" applyNumberFormat="1" applyFont="1" applyBorder="1" applyAlignment="1" applyProtection="1">
      <alignment horizontal="center"/>
    </xf>
    <xf numFmtId="10" fontId="4" fillId="0" borderId="22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0" fontId="2" fillId="0" borderId="23" xfId="0" applyFont="1" applyFill="1" applyBorder="1" applyAlignment="1" applyProtection="1">
      <alignment horizontal="center" vertical="center" textRotation="90"/>
    </xf>
    <xf numFmtId="1" fontId="2" fillId="0" borderId="20" xfId="0" applyNumberFormat="1" applyFont="1" applyBorder="1" applyAlignment="1" applyProtection="1">
      <alignment horizontal="center"/>
      <protection locked="0"/>
    </xf>
    <xf numFmtId="3" fontId="2" fillId="2" borderId="26" xfId="0" applyNumberFormat="1" applyFont="1" applyFill="1" applyBorder="1" applyAlignment="1" applyProtection="1"/>
    <xf numFmtId="3" fontId="2" fillId="2" borderId="6" xfId="0" applyNumberFormat="1" applyFont="1" applyFill="1" applyBorder="1" applyAlignment="1" applyProtection="1"/>
    <xf numFmtId="3" fontId="2" fillId="2" borderId="3" xfId="0" applyNumberFormat="1" applyFont="1" applyFill="1" applyBorder="1" applyAlignment="1" applyProtection="1"/>
    <xf numFmtId="3" fontId="4" fillId="0" borderId="1" xfId="0" applyNumberFormat="1" applyFont="1" applyFill="1" applyBorder="1" applyAlignment="1" applyProtection="1">
      <alignment horizontal="center"/>
    </xf>
    <xf numFmtId="3" fontId="2" fillId="0" borderId="30" xfId="0" applyNumberFormat="1" applyFont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0" fontId="3" fillId="0" borderId="25" xfId="0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2" borderId="7" xfId="0" applyNumberFormat="1" applyFont="1" applyFill="1" applyBorder="1" applyAlignment="1" applyProtection="1"/>
    <xf numFmtId="0" fontId="3" fillId="0" borderId="4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1" fontId="2" fillId="0" borderId="27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3" fontId="2" fillId="0" borderId="15" xfId="0" applyNumberFormat="1" applyFont="1" applyBorder="1" applyAlignment="1">
      <alignment horizontal="left"/>
    </xf>
    <xf numFmtId="3" fontId="2" fillId="0" borderId="3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textRotation="90"/>
    </xf>
    <xf numFmtId="0" fontId="2" fillId="3" borderId="25" xfId="0" applyFont="1" applyFill="1" applyBorder="1" applyAlignment="1" applyProtection="1">
      <alignment horizontal="center" vertical="center" textRotation="90"/>
    </xf>
    <xf numFmtId="3" fontId="2" fillId="4" borderId="34" xfId="0" applyNumberFormat="1" applyFont="1" applyFill="1" applyBorder="1" applyAlignment="1">
      <alignment horizontal="left"/>
    </xf>
    <xf numFmtId="3" fontId="2" fillId="4" borderId="15" xfId="0" applyNumberFormat="1" applyFont="1" applyFill="1" applyBorder="1" applyAlignment="1" applyProtection="1">
      <alignment horizontal="center"/>
      <protection locked="0"/>
    </xf>
    <xf numFmtId="3" fontId="2" fillId="4" borderId="15" xfId="0" applyNumberFormat="1" applyFont="1" applyFill="1" applyBorder="1" applyAlignment="1">
      <alignment horizontal="left"/>
    </xf>
    <xf numFmtId="3" fontId="2" fillId="4" borderId="33" xfId="0" applyNumberFormat="1" applyFont="1" applyFill="1" applyBorder="1" applyAlignment="1" applyProtection="1">
      <alignment horizontal="center"/>
      <protection locked="0"/>
    </xf>
    <xf numFmtId="3" fontId="2" fillId="4" borderId="14" xfId="0" applyNumberFormat="1" applyFont="1" applyFill="1" applyBorder="1" applyAlignment="1" applyProtection="1">
      <alignment horizont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 textRotation="90" wrapText="1"/>
    </xf>
    <xf numFmtId="1" fontId="2" fillId="4" borderId="2" xfId="0" applyNumberFormat="1" applyFont="1" applyFill="1" applyBorder="1" applyAlignment="1" applyProtection="1">
      <alignment horizontal="center" vertical="center" textRotation="90" wrapText="1"/>
    </xf>
    <xf numFmtId="0" fontId="6" fillId="4" borderId="1" xfId="0" applyFont="1" applyFill="1" applyBorder="1" applyAlignment="1" applyProtection="1">
      <alignment horizontal="center" vertical="center" textRotation="90" wrapText="1"/>
    </xf>
    <xf numFmtId="3" fontId="2" fillId="4" borderId="10" xfId="0" applyNumberFormat="1" applyFont="1" applyFill="1" applyBorder="1" applyAlignment="1" applyProtection="1"/>
    <xf numFmtId="3" fontId="2" fillId="4" borderId="12" xfId="0" applyNumberFormat="1" applyFont="1" applyFill="1" applyBorder="1" applyAlignment="1" applyProtection="1">
      <alignment horizontal="center"/>
    </xf>
    <xf numFmtId="3" fontId="2" fillId="4" borderId="24" xfId="0" applyNumberFormat="1" applyFont="1" applyFill="1" applyBorder="1" applyAlignment="1" applyProtection="1">
      <alignment horizontal="center"/>
    </xf>
    <xf numFmtId="3" fontId="2" fillId="4" borderId="15" xfId="0" applyNumberFormat="1" applyFont="1" applyFill="1" applyBorder="1" applyAlignment="1" applyProtection="1">
      <alignment horizontal="center"/>
    </xf>
    <xf numFmtId="3" fontId="2" fillId="4" borderId="6" xfId="0" applyNumberFormat="1" applyFont="1" applyFill="1" applyBorder="1" applyAlignment="1" applyProtection="1"/>
    <xf numFmtId="3" fontId="4" fillId="4" borderId="1" xfId="0" applyNumberFormat="1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 vertical="center" textRotation="90" wrapText="1"/>
    </xf>
    <xf numFmtId="3" fontId="2" fillId="4" borderId="13" xfId="0" applyNumberFormat="1" applyFont="1" applyFill="1" applyBorder="1" applyAlignment="1" applyProtection="1">
      <alignment horizontal="center"/>
      <protection locked="0"/>
    </xf>
    <xf numFmtId="3" fontId="2" fillId="4" borderId="27" xfId="0" applyNumberFormat="1" applyFont="1" applyFill="1" applyBorder="1" applyAlignment="1" applyProtection="1">
      <alignment horizontal="center"/>
      <protection locked="0"/>
    </xf>
    <xf numFmtId="3" fontId="2" fillId="4" borderId="30" xfId="0" applyNumberFormat="1" applyFont="1" applyFill="1" applyBorder="1" applyAlignment="1" applyProtection="1">
      <alignment horizontal="center"/>
      <protection locked="0"/>
    </xf>
    <xf numFmtId="164" fontId="2" fillId="4" borderId="14" xfId="0" applyNumberFormat="1" applyFont="1" applyFill="1" applyBorder="1" applyAlignment="1" applyProtection="1">
      <alignment horizontal="center"/>
    </xf>
    <xf numFmtId="3" fontId="2" fillId="4" borderId="30" xfId="0" applyNumberFormat="1" applyFont="1" applyFill="1" applyBorder="1" applyAlignment="1" applyProtection="1"/>
    <xf numFmtId="164" fontId="4" fillId="4" borderId="1" xfId="1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view="pageLayout" topLeftCell="A4" zoomScaleNormal="100" workbookViewId="0">
      <selection activeCell="B26" sqref="B26"/>
    </sheetView>
  </sheetViews>
  <sheetFormatPr defaultRowHeight="12.75" x14ac:dyDescent="0.2"/>
  <cols>
    <col min="1" max="1" width="10.42578125" bestFit="1" customWidth="1"/>
    <col min="2" max="15" width="8.7109375" customWidth="1"/>
  </cols>
  <sheetData>
    <row r="1" spans="1:8" x14ac:dyDescent="0.2">
      <c r="A1" s="24"/>
      <c r="B1" s="115"/>
      <c r="C1" s="116"/>
      <c r="D1" s="116"/>
      <c r="E1" s="116"/>
      <c r="F1" s="116"/>
      <c r="G1" s="116"/>
      <c r="H1" s="117"/>
    </row>
    <row r="2" spans="1:8" x14ac:dyDescent="0.2">
      <c r="A2" s="25"/>
      <c r="B2" s="118" t="s">
        <v>16</v>
      </c>
      <c r="C2" s="119"/>
      <c r="D2" s="119"/>
      <c r="E2" s="119"/>
      <c r="F2" s="119"/>
      <c r="G2" s="119"/>
      <c r="H2" s="120"/>
    </row>
    <row r="3" spans="1:8" x14ac:dyDescent="0.2">
      <c r="A3" s="27"/>
      <c r="B3" s="118" t="s">
        <v>45</v>
      </c>
      <c r="C3" s="119"/>
      <c r="D3" s="119"/>
      <c r="E3" s="119"/>
      <c r="F3" s="119"/>
      <c r="G3" s="119"/>
      <c r="H3" s="120"/>
    </row>
    <row r="4" spans="1:8" x14ac:dyDescent="0.2">
      <c r="A4" s="28"/>
      <c r="B4" s="81" t="s">
        <v>1</v>
      </c>
      <c r="C4" s="81" t="s">
        <v>22</v>
      </c>
      <c r="D4" s="81" t="s">
        <v>46</v>
      </c>
      <c r="E4" s="81" t="s">
        <v>47</v>
      </c>
      <c r="F4" s="81" t="s">
        <v>46</v>
      </c>
      <c r="G4" s="81" t="s">
        <v>2</v>
      </c>
      <c r="H4" s="81" t="s">
        <v>46</v>
      </c>
    </row>
    <row r="5" spans="1:8" ht="71.25" customHeight="1" thickBot="1" x14ac:dyDescent="0.25">
      <c r="A5" s="29" t="s">
        <v>6</v>
      </c>
      <c r="B5" s="82" t="s">
        <v>99</v>
      </c>
      <c r="C5" s="82" t="s">
        <v>72</v>
      </c>
      <c r="D5" s="82" t="s">
        <v>73</v>
      </c>
      <c r="E5" s="82" t="s">
        <v>74</v>
      </c>
      <c r="F5" s="82" t="s">
        <v>75</v>
      </c>
      <c r="G5" s="82" t="s">
        <v>48</v>
      </c>
      <c r="H5" s="82" t="s">
        <v>76</v>
      </c>
    </row>
    <row r="6" spans="1:8" ht="13.5" thickBot="1" x14ac:dyDescent="0.25">
      <c r="A6" s="13"/>
      <c r="B6" s="38"/>
      <c r="C6" s="38"/>
      <c r="D6" s="38"/>
      <c r="E6" s="38"/>
      <c r="F6" s="38"/>
      <c r="G6" s="38"/>
      <c r="H6" s="59"/>
    </row>
    <row r="7" spans="1:8" x14ac:dyDescent="0.2">
      <c r="A7" s="77" t="s">
        <v>28</v>
      </c>
      <c r="B7" s="60">
        <v>13</v>
      </c>
      <c r="C7" s="60">
        <v>0</v>
      </c>
      <c r="D7" s="60">
        <v>1</v>
      </c>
      <c r="E7" s="60">
        <v>2</v>
      </c>
      <c r="F7" s="60">
        <v>0</v>
      </c>
      <c r="G7" s="60">
        <v>156</v>
      </c>
      <c r="H7" s="60">
        <v>0</v>
      </c>
    </row>
    <row r="8" spans="1:8" x14ac:dyDescent="0.2">
      <c r="A8" s="77" t="s">
        <v>29</v>
      </c>
      <c r="B8" s="61">
        <v>32</v>
      </c>
      <c r="C8" s="61">
        <v>2</v>
      </c>
      <c r="D8" s="61">
        <v>0</v>
      </c>
      <c r="E8" s="61">
        <v>16</v>
      </c>
      <c r="F8" s="61">
        <v>0</v>
      </c>
      <c r="G8" s="61">
        <v>634</v>
      </c>
      <c r="H8" s="61">
        <v>1</v>
      </c>
    </row>
    <row r="9" spans="1:8" x14ac:dyDescent="0.2">
      <c r="A9" s="94" t="s">
        <v>30</v>
      </c>
      <c r="B9" s="95">
        <v>28</v>
      </c>
      <c r="C9" s="95">
        <v>3</v>
      </c>
      <c r="D9" s="95">
        <v>0</v>
      </c>
      <c r="E9" s="95">
        <v>4</v>
      </c>
      <c r="F9" s="95">
        <v>3</v>
      </c>
      <c r="G9" s="95">
        <v>373</v>
      </c>
      <c r="H9" s="95">
        <v>0</v>
      </c>
    </row>
    <row r="10" spans="1:8" x14ac:dyDescent="0.2">
      <c r="A10" s="77" t="s">
        <v>31</v>
      </c>
      <c r="B10" s="61">
        <v>36</v>
      </c>
      <c r="C10" s="61">
        <v>0</v>
      </c>
      <c r="D10" s="61">
        <v>0</v>
      </c>
      <c r="E10" s="61">
        <v>7</v>
      </c>
      <c r="F10" s="61">
        <v>1</v>
      </c>
      <c r="G10" s="61">
        <v>386</v>
      </c>
      <c r="H10" s="61">
        <v>0</v>
      </c>
    </row>
    <row r="11" spans="1:8" x14ac:dyDescent="0.2">
      <c r="A11" s="77" t="s">
        <v>32</v>
      </c>
      <c r="B11" s="61">
        <v>8</v>
      </c>
      <c r="C11" s="61">
        <v>0</v>
      </c>
      <c r="D11" s="61">
        <v>0</v>
      </c>
      <c r="E11" s="61">
        <v>3</v>
      </c>
      <c r="F11" s="61">
        <v>0</v>
      </c>
      <c r="G11" s="61">
        <v>186</v>
      </c>
      <c r="H11" s="61">
        <v>0</v>
      </c>
    </row>
    <row r="12" spans="1:8" x14ac:dyDescent="0.2">
      <c r="A12" s="77" t="s">
        <v>33</v>
      </c>
      <c r="B12" s="61">
        <v>23</v>
      </c>
      <c r="C12" s="61">
        <v>2</v>
      </c>
      <c r="D12" s="61">
        <v>1</v>
      </c>
      <c r="E12" s="61">
        <v>7</v>
      </c>
      <c r="F12" s="61">
        <v>0</v>
      </c>
      <c r="G12" s="61">
        <v>366</v>
      </c>
      <c r="H12" s="61">
        <v>2</v>
      </c>
    </row>
    <row r="13" spans="1:8" x14ac:dyDescent="0.2">
      <c r="A13" s="77" t="s">
        <v>34</v>
      </c>
      <c r="B13" s="61">
        <v>25</v>
      </c>
      <c r="C13" s="61">
        <v>1</v>
      </c>
      <c r="D13" s="61">
        <v>3</v>
      </c>
      <c r="E13" s="61">
        <v>8</v>
      </c>
      <c r="F13" s="61">
        <v>1</v>
      </c>
      <c r="G13" s="61">
        <v>378</v>
      </c>
      <c r="H13" s="61">
        <v>0</v>
      </c>
    </row>
    <row r="14" spans="1:8" x14ac:dyDescent="0.2">
      <c r="A14" s="77" t="s">
        <v>35</v>
      </c>
      <c r="B14" s="61">
        <v>14</v>
      </c>
      <c r="C14" s="61">
        <v>2</v>
      </c>
      <c r="D14" s="61">
        <v>0</v>
      </c>
      <c r="E14" s="61">
        <v>1</v>
      </c>
      <c r="F14" s="61">
        <v>0</v>
      </c>
      <c r="G14" s="61">
        <v>142</v>
      </c>
      <c r="H14" s="61">
        <v>1</v>
      </c>
    </row>
    <row r="15" spans="1:8" x14ac:dyDescent="0.2">
      <c r="A15" s="77" t="s">
        <v>36</v>
      </c>
      <c r="B15" s="61">
        <v>26</v>
      </c>
      <c r="C15" s="61">
        <v>1</v>
      </c>
      <c r="D15" s="61">
        <v>0</v>
      </c>
      <c r="E15" s="61">
        <v>7</v>
      </c>
      <c r="F15" s="61">
        <v>3</v>
      </c>
      <c r="G15" s="61">
        <v>463</v>
      </c>
      <c r="H15" s="61">
        <v>1</v>
      </c>
    </row>
    <row r="16" spans="1:8" x14ac:dyDescent="0.2">
      <c r="A16" s="77" t="s">
        <v>37</v>
      </c>
      <c r="B16" s="61">
        <v>10</v>
      </c>
      <c r="C16" s="61">
        <v>2</v>
      </c>
      <c r="D16" s="61">
        <v>1</v>
      </c>
      <c r="E16" s="61">
        <v>1</v>
      </c>
      <c r="F16" s="61">
        <v>1</v>
      </c>
      <c r="G16" s="61">
        <v>154</v>
      </c>
      <c r="H16" s="61">
        <v>1</v>
      </c>
    </row>
    <row r="17" spans="1:8" x14ac:dyDescent="0.2">
      <c r="A17" s="77" t="s">
        <v>38</v>
      </c>
      <c r="B17" s="61">
        <v>29</v>
      </c>
      <c r="C17" s="61">
        <v>0</v>
      </c>
      <c r="D17" s="61">
        <v>0</v>
      </c>
      <c r="E17" s="61">
        <v>14</v>
      </c>
      <c r="F17" s="61">
        <v>0</v>
      </c>
      <c r="G17" s="61">
        <v>233</v>
      </c>
      <c r="H17" s="61">
        <v>1</v>
      </c>
    </row>
    <row r="18" spans="1:8" x14ac:dyDescent="0.2">
      <c r="A18" s="77" t="s">
        <v>39</v>
      </c>
      <c r="B18" s="61">
        <v>28</v>
      </c>
      <c r="C18" s="61">
        <v>2</v>
      </c>
      <c r="D18" s="61">
        <v>2</v>
      </c>
      <c r="E18" s="61">
        <v>9</v>
      </c>
      <c r="F18" s="61">
        <v>0</v>
      </c>
      <c r="G18" s="61">
        <v>214</v>
      </c>
      <c r="H18" s="61">
        <v>0</v>
      </c>
    </row>
    <row r="19" spans="1:8" x14ac:dyDescent="0.2">
      <c r="A19" s="77" t="s">
        <v>40</v>
      </c>
      <c r="B19" s="61">
        <v>24</v>
      </c>
      <c r="C19" s="61">
        <v>1</v>
      </c>
      <c r="D19" s="61">
        <v>0</v>
      </c>
      <c r="E19" s="61">
        <v>11</v>
      </c>
      <c r="F19" s="61">
        <v>3</v>
      </c>
      <c r="G19" s="61">
        <v>440</v>
      </c>
      <c r="H19" s="61">
        <v>0</v>
      </c>
    </row>
    <row r="20" spans="1:8" x14ac:dyDescent="0.2">
      <c r="A20" s="77" t="s">
        <v>41</v>
      </c>
      <c r="B20" s="61">
        <v>53</v>
      </c>
      <c r="C20" s="61">
        <v>0</v>
      </c>
      <c r="D20" s="61">
        <v>2</v>
      </c>
      <c r="E20" s="61">
        <v>5</v>
      </c>
      <c r="F20" s="61">
        <v>3</v>
      </c>
      <c r="G20" s="61">
        <v>519</v>
      </c>
      <c r="H20" s="61">
        <v>3</v>
      </c>
    </row>
    <row r="21" spans="1:8" x14ac:dyDescent="0.2">
      <c r="A21" s="77" t="s">
        <v>57</v>
      </c>
      <c r="B21" s="61">
        <v>20</v>
      </c>
      <c r="C21" s="61">
        <v>2</v>
      </c>
      <c r="D21" s="61">
        <v>0</v>
      </c>
      <c r="E21" s="61">
        <v>8</v>
      </c>
      <c r="F21" s="61">
        <v>1</v>
      </c>
      <c r="G21" s="61">
        <v>411</v>
      </c>
      <c r="H21" s="61">
        <v>1</v>
      </c>
    </row>
    <row r="22" spans="1:8" x14ac:dyDescent="0.2">
      <c r="A22" s="77" t="s">
        <v>58</v>
      </c>
      <c r="B22" s="61">
        <v>31</v>
      </c>
      <c r="C22" s="61">
        <v>2</v>
      </c>
      <c r="D22" s="61">
        <v>1</v>
      </c>
      <c r="E22" s="61">
        <v>9</v>
      </c>
      <c r="F22" s="61">
        <v>4</v>
      </c>
      <c r="G22" s="61">
        <v>426</v>
      </c>
      <c r="H22" s="61">
        <v>2</v>
      </c>
    </row>
    <row r="23" spans="1:8" x14ac:dyDescent="0.2">
      <c r="A23" s="77" t="s">
        <v>59</v>
      </c>
      <c r="B23" s="61">
        <v>34</v>
      </c>
      <c r="C23" s="61">
        <v>3</v>
      </c>
      <c r="D23" s="61">
        <v>1</v>
      </c>
      <c r="E23" s="61">
        <v>8</v>
      </c>
      <c r="F23" s="61">
        <v>3</v>
      </c>
      <c r="G23" s="61">
        <v>361</v>
      </c>
      <c r="H23" s="61">
        <v>2</v>
      </c>
    </row>
    <row r="24" spans="1:8" x14ac:dyDescent="0.2">
      <c r="A24" s="77" t="s">
        <v>60</v>
      </c>
      <c r="B24" s="61">
        <v>44</v>
      </c>
      <c r="C24" s="61">
        <v>0</v>
      </c>
      <c r="D24" s="61">
        <v>0</v>
      </c>
      <c r="E24" s="61">
        <v>10</v>
      </c>
      <c r="F24" s="61">
        <v>3</v>
      </c>
      <c r="G24" s="61">
        <v>560</v>
      </c>
      <c r="H24" s="61">
        <v>3</v>
      </c>
    </row>
    <row r="25" spans="1:8" x14ac:dyDescent="0.2">
      <c r="A25" s="77" t="s">
        <v>61</v>
      </c>
      <c r="B25" s="61">
        <v>35</v>
      </c>
      <c r="C25" s="61">
        <v>3</v>
      </c>
      <c r="D25" s="61">
        <v>1</v>
      </c>
      <c r="E25" s="61">
        <v>3</v>
      </c>
      <c r="F25" s="61">
        <v>0</v>
      </c>
      <c r="G25" s="61">
        <v>331</v>
      </c>
      <c r="H25" s="61">
        <v>5</v>
      </c>
    </row>
    <row r="26" spans="1:8" x14ac:dyDescent="0.2">
      <c r="A26" s="77" t="s">
        <v>62</v>
      </c>
      <c r="B26" s="84">
        <v>41</v>
      </c>
      <c r="C26" s="84">
        <v>0</v>
      </c>
      <c r="D26" s="84">
        <v>0</v>
      </c>
      <c r="E26" s="84">
        <v>1</v>
      </c>
      <c r="F26" s="84">
        <v>1</v>
      </c>
      <c r="G26" s="84">
        <v>286</v>
      </c>
      <c r="H26" s="84">
        <v>1</v>
      </c>
    </row>
    <row r="27" spans="1:8" x14ac:dyDescent="0.2">
      <c r="A27" s="77" t="s">
        <v>63</v>
      </c>
      <c r="B27" s="65">
        <v>1107</v>
      </c>
      <c r="C27" s="65">
        <v>24</v>
      </c>
      <c r="D27" s="65">
        <v>13</v>
      </c>
      <c r="E27" s="65">
        <v>118</v>
      </c>
      <c r="F27" s="65">
        <v>14</v>
      </c>
      <c r="G27" s="65">
        <v>5080</v>
      </c>
      <c r="H27" s="65">
        <v>20</v>
      </c>
    </row>
    <row r="28" spans="1:8" x14ac:dyDescent="0.2">
      <c r="A28" s="6" t="s">
        <v>19</v>
      </c>
      <c r="B28" s="18">
        <f t="shared" ref="B28:H28" si="0">SUM(B7:B27)</f>
        <v>1661</v>
      </c>
      <c r="C28" s="42">
        <f t="shared" si="0"/>
        <v>50</v>
      </c>
      <c r="D28" s="18">
        <f t="shared" si="0"/>
        <v>26</v>
      </c>
      <c r="E28" s="18">
        <f t="shared" si="0"/>
        <v>252</v>
      </c>
      <c r="F28" s="18">
        <f t="shared" si="0"/>
        <v>41</v>
      </c>
      <c r="G28" s="18">
        <f t="shared" si="0"/>
        <v>12099</v>
      </c>
      <c r="H28" s="18">
        <f t="shared" si="0"/>
        <v>44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zoomScaleNormal="100" workbookViewId="0">
      <pane ySplit="6" topLeftCell="A7" activePane="bottomLeft" state="frozen"/>
      <selection activeCell="D5" sqref="D5"/>
      <selection pane="bottomLeft" activeCell="L27" sqref="L27"/>
    </sheetView>
  </sheetViews>
  <sheetFormatPr defaultRowHeight="12.75" x14ac:dyDescent="0.2"/>
  <cols>
    <col min="1" max="1" width="10.42578125" bestFit="1" customWidth="1"/>
    <col min="2" max="15" width="7.7109375" customWidth="1"/>
  </cols>
  <sheetData>
    <row r="1" spans="1:12" ht="13.5" thickBot="1" x14ac:dyDescent="0.25">
      <c r="A1" s="24"/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</row>
    <row r="2" spans="1:12" ht="13.5" thickBot="1" x14ac:dyDescent="0.25">
      <c r="A2" s="27"/>
      <c r="B2" s="91"/>
      <c r="C2" s="121" t="s">
        <v>105</v>
      </c>
      <c r="D2" s="121"/>
      <c r="E2" s="121"/>
      <c r="F2" s="121"/>
      <c r="G2" s="121"/>
      <c r="H2" s="121"/>
      <c r="I2" s="121"/>
      <c r="J2" s="121"/>
      <c r="K2" s="121"/>
      <c r="L2" s="122"/>
    </row>
    <row r="3" spans="1:12" x14ac:dyDescent="0.2">
      <c r="A3" s="25"/>
      <c r="B3" s="87"/>
      <c r="C3" s="87"/>
      <c r="D3" s="87"/>
      <c r="E3" s="87"/>
      <c r="F3" s="87"/>
      <c r="G3" s="87"/>
      <c r="H3" s="87"/>
      <c r="I3" s="87"/>
      <c r="J3" s="87"/>
      <c r="K3" s="87"/>
      <c r="L3" s="88"/>
    </row>
    <row r="4" spans="1:12" x14ac:dyDescent="0.2">
      <c r="A4" s="34"/>
      <c r="B4" s="89"/>
      <c r="C4" s="89"/>
      <c r="D4" s="89"/>
      <c r="E4" s="89"/>
      <c r="F4" s="89"/>
      <c r="G4" s="89"/>
      <c r="H4" s="89"/>
      <c r="I4" s="89"/>
      <c r="J4" s="89"/>
      <c r="K4" s="89"/>
      <c r="L4" s="90"/>
    </row>
    <row r="5" spans="1:12" ht="93" customHeight="1" thickBot="1" x14ac:dyDescent="0.25">
      <c r="A5" s="29" t="s">
        <v>6</v>
      </c>
      <c r="B5" s="83" t="s">
        <v>100</v>
      </c>
      <c r="C5" s="83" t="s">
        <v>83</v>
      </c>
      <c r="D5" s="83" t="s">
        <v>77</v>
      </c>
      <c r="E5" s="83" t="s">
        <v>84</v>
      </c>
      <c r="F5" s="83" t="s">
        <v>85</v>
      </c>
      <c r="G5" s="83" t="s">
        <v>86</v>
      </c>
      <c r="H5" s="83" t="s">
        <v>101</v>
      </c>
      <c r="I5" s="83" t="s">
        <v>78</v>
      </c>
      <c r="J5" s="83" t="s">
        <v>87</v>
      </c>
      <c r="K5" s="83" t="s">
        <v>102</v>
      </c>
      <c r="L5" s="83" t="s">
        <v>79</v>
      </c>
    </row>
    <row r="6" spans="1:12" ht="13.5" thickBot="1" x14ac:dyDescent="0.25">
      <c r="A6" s="13"/>
      <c r="B6" s="38"/>
      <c r="C6" s="38"/>
      <c r="D6" s="38"/>
      <c r="E6" s="38"/>
      <c r="F6" s="38"/>
      <c r="G6" s="38"/>
      <c r="H6" s="38"/>
      <c r="I6" s="38"/>
      <c r="J6" s="38"/>
      <c r="K6" s="38"/>
      <c r="L6" s="59"/>
    </row>
    <row r="7" spans="1:12" x14ac:dyDescent="0.2">
      <c r="A7" s="77" t="s">
        <v>28</v>
      </c>
      <c r="B7" s="60">
        <v>0</v>
      </c>
      <c r="C7" s="60">
        <v>0</v>
      </c>
      <c r="D7" s="60">
        <v>0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</row>
    <row r="8" spans="1:12" x14ac:dyDescent="0.2">
      <c r="A8" s="77" t="s">
        <v>29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</row>
    <row r="9" spans="1:12" x14ac:dyDescent="0.2">
      <c r="A9" s="77" t="s">
        <v>30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</row>
    <row r="10" spans="1:12" x14ac:dyDescent="0.2">
      <c r="A10" s="77" t="s">
        <v>31</v>
      </c>
      <c r="B10" s="61">
        <v>0</v>
      </c>
      <c r="C10" s="61">
        <v>1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</row>
    <row r="11" spans="1:12" x14ac:dyDescent="0.2">
      <c r="A11" s="77" t="s">
        <v>32</v>
      </c>
      <c r="B11" s="61">
        <v>0</v>
      </c>
      <c r="C11" s="61">
        <v>0</v>
      </c>
      <c r="D11" s="61">
        <v>0</v>
      </c>
      <c r="E11" s="61">
        <v>0</v>
      </c>
      <c r="F11" s="61">
        <v>1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</row>
    <row r="12" spans="1:12" x14ac:dyDescent="0.2">
      <c r="A12" s="77" t="s">
        <v>33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</row>
    <row r="13" spans="1:12" x14ac:dyDescent="0.2">
      <c r="A13" s="77" t="s">
        <v>34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</row>
    <row r="14" spans="1:12" x14ac:dyDescent="0.2">
      <c r="A14" s="77" t="s">
        <v>35</v>
      </c>
      <c r="B14" s="61">
        <v>0</v>
      </c>
      <c r="C14" s="61">
        <v>0</v>
      </c>
      <c r="D14" s="61">
        <v>0</v>
      </c>
      <c r="E14" s="61">
        <v>0</v>
      </c>
      <c r="F14" s="61">
        <v>1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</row>
    <row r="15" spans="1:12" x14ac:dyDescent="0.2">
      <c r="A15" s="77" t="s">
        <v>36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</row>
    <row r="16" spans="1:12" x14ac:dyDescent="0.2">
      <c r="A16" s="77" t="s">
        <v>37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</row>
    <row r="17" spans="1:12" x14ac:dyDescent="0.2">
      <c r="A17" s="77" t="s">
        <v>38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</row>
    <row r="18" spans="1:12" x14ac:dyDescent="0.2">
      <c r="A18" s="77" t="s">
        <v>39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</row>
    <row r="19" spans="1:12" x14ac:dyDescent="0.2">
      <c r="A19" s="77" t="s">
        <v>40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</row>
    <row r="20" spans="1:12" x14ac:dyDescent="0.2">
      <c r="A20" s="77" t="s">
        <v>41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</row>
    <row r="21" spans="1:12" x14ac:dyDescent="0.2">
      <c r="A21" s="77" t="s">
        <v>57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</row>
    <row r="22" spans="1:12" x14ac:dyDescent="0.2">
      <c r="A22" s="77" t="s">
        <v>58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</row>
    <row r="23" spans="1:12" x14ac:dyDescent="0.2">
      <c r="A23" s="77" t="s">
        <v>59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</row>
    <row r="24" spans="1:12" x14ac:dyDescent="0.2">
      <c r="A24" s="77" t="s">
        <v>60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</row>
    <row r="25" spans="1:12" x14ac:dyDescent="0.2">
      <c r="A25" s="77" t="s">
        <v>61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</row>
    <row r="26" spans="1:12" x14ac:dyDescent="0.2">
      <c r="A26" s="77" t="s">
        <v>62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</row>
    <row r="27" spans="1:12" x14ac:dyDescent="0.2">
      <c r="A27" s="77" t="s">
        <v>63</v>
      </c>
      <c r="B27" s="65">
        <v>0</v>
      </c>
      <c r="C27" s="65">
        <v>0</v>
      </c>
      <c r="D27" s="65">
        <v>0</v>
      </c>
      <c r="E27" s="65">
        <v>0</v>
      </c>
      <c r="F27" s="65">
        <v>4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</row>
    <row r="28" spans="1:12" x14ac:dyDescent="0.2">
      <c r="A28" s="6" t="s">
        <v>19</v>
      </c>
      <c r="B28" s="42">
        <f t="shared" ref="B28:L28" si="0">SUM(B7:B27)</f>
        <v>0</v>
      </c>
      <c r="C28" s="18">
        <f t="shared" si="0"/>
        <v>1</v>
      </c>
      <c r="D28" s="18">
        <f t="shared" si="0"/>
        <v>0</v>
      </c>
      <c r="E28" s="18">
        <f t="shared" si="0"/>
        <v>0</v>
      </c>
      <c r="F28" s="18">
        <f t="shared" si="0"/>
        <v>6</v>
      </c>
      <c r="G28" s="18">
        <f t="shared" si="0"/>
        <v>0</v>
      </c>
      <c r="H28" s="18">
        <f t="shared" si="0"/>
        <v>0</v>
      </c>
      <c r="I28" s="18">
        <f t="shared" si="0"/>
        <v>0</v>
      </c>
      <c r="J28" s="18">
        <f t="shared" si="0"/>
        <v>0</v>
      </c>
      <c r="K28" s="18">
        <f t="shared" si="0"/>
        <v>0</v>
      </c>
      <c r="L28" s="18">
        <f t="shared" si="0"/>
        <v>0</v>
      </c>
    </row>
  </sheetData>
  <sheetProtection selectLockedCells="1"/>
  <mergeCells count="1">
    <mergeCell ref="C2:L2"/>
  </mergeCells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zoomScaleNormal="100" workbookViewId="0">
      <pane ySplit="6" topLeftCell="A7" activePane="bottomLeft" state="frozen"/>
      <selection activeCell="D5" sqref="D5"/>
      <selection pane="bottomLeft" activeCell="K29" sqref="K29"/>
    </sheetView>
  </sheetViews>
  <sheetFormatPr defaultRowHeight="12.75" x14ac:dyDescent="0.2"/>
  <cols>
    <col min="1" max="1" width="10.42578125" bestFit="1" customWidth="1"/>
    <col min="2" max="9" width="7.7109375" customWidth="1"/>
  </cols>
  <sheetData>
    <row r="1" spans="1:6" x14ac:dyDescent="0.2">
      <c r="A1" s="24"/>
      <c r="B1" s="123"/>
      <c r="C1" s="124"/>
      <c r="D1" s="124"/>
      <c r="E1" s="124"/>
      <c r="F1" s="125"/>
    </row>
    <row r="2" spans="1:6" x14ac:dyDescent="0.2">
      <c r="A2" s="25"/>
      <c r="B2" s="118" t="s">
        <v>16</v>
      </c>
      <c r="C2" s="119"/>
      <c r="D2" s="119"/>
      <c r="E2" s="119"/>
      <c r="F2" s="120"/>
    </row>
    <row r="3" spans="1:6" x14ac:dyDescent="0.2">
      <c r="A3" s="27"/>
      <c r="B3" s="126" t="s">
        <v>45</v>
      </c>
      <c r="C3" s="127"/>
      <c r="D3" s="127"/>
      <c r="E3" s="127"/>
      <c r="F3" s="128"/>
    </row>
    <row r="4" spans="1:6" x14ac:dyDescent="0.2">
      <c r="A4" s="28"/>
      <c r="B4" s="129" t="s">
        <v>49</v>
      </c>
      <c r="C4" s="130"/>
      <c r="D4" s="130"/>
      <c r="E4" s="130"/>
      <c r="F4" s="131"/>
    </row>
    <row r="5" spans="1:6" ht="71.25" customHeight="1" thickBot="1" x14ac:dyDescent="0.25">
      <c r="A5" s="29" t="s">
        <v>6</v>
      </c>
      <c r="B5" s="83" t="s">
        <v>80</v>
      </c>
      <c r="C5" s="83" t="s">
        <v>88</v>
      </c>
      <c r="D5" s="83" t="s">
        <v>81</v>
      </c>
      <c r="E5" s="83" t="s">
        <v>89</v>
      </c>
      <c r="F5" s="83" t="s">
        <v>90</v>
      </c>
    </row>
    <row r="6" spans="1:6" ht="13.5" thickBot="1" x14ac:dyDescent="0.25">
      <c r="A6" s="13"/>
      <c r="B6" s="38"/>
      <c r="C6" s="38"/>
      <c r="D6" s="38"/>
      <c r="E6" s="38"/>
      <c r="F6" s="59"/>
    </row>
    <row r="7" spans="1:6" x14ac:dyDescent="0.2">
      <c r="A7" s="77" t="s">
        <v>28</v>
      </c>
      <c r="B7" s="60">
        <v>0</v>
      </c>
      <c r="C7" s="60">
        <v>0</v>
      </c>
      <c r="D7" s="60">
        <v>0</v>
      </c>
      <c r="E7" s="60">
        <v>0</v>
      </c>
      <c r="F7" s="60">
        <v>0</v>
      </c>
    </row>
    <row r="8" spans="1:6" x14ac:dyDescent="0.2">
      <c r="A8" s="77" t="s">
        <v>29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</row>
    <row r="9" spans="1:6" x14ac:dyDescent="0.2">
      <c r="A9" s="77" t="s">
        <v>30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</row>
    <row r="10" spans="1:6" x14ac:dyDescent="0.2">
      <c r="A10" s="77" t="s">
        <v>31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</row>
    <row r="11" spans="1:6" x14ac:dyDescent="0.2">
      <c r="A11" s="77" t="s">
        <v>32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</row>
    <row r="12" spans="1:6" x14ac:dyDescent="0.2">
      <c r="A12" s="77" t="s">
        <v>33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</row>
    <row r="13" spans="1:6" x14ac:dyDescent="0.2">
      <c r="A13" s="77" t="s">
        <v>34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</row>
    <row r="14" spans="1:6" x14ac:dyDescent="0.2">
      <c r="A14" s="77" t="s">
        <v>35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</row>
    <row r="15" spans="1:6" x14ac:dyDescent="0.2">
      <c r="A15" s="77" t="s">
        <v>36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</row>
    <row r="16" spans="1:6" x14ac:dyDescent="0.2">
      <c r="A16" s="77" t="s">
        <v>37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</row>
    <row r="17" spans="1:6" x14ac:dyDescent="0.2">
      <c r="A17" s="77" t="s">
        <v>38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</row>
    <row r="18" spans="1:6" x14ac:dyDescent="0.2">
      <c r="A18" s="77" t="s">
        <v>39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</row>
    <row r="19" spans="1:6" x14ac:dyDescent="0.2">
      <c r="A19" s="77" t="s">
        <v>40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</row>
    <row r="20" spans="1:6" x14ac:dyDescent="0.2">
      <c r="A20" s="77" t="s">
        <v>41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</row>
    <row r="21" spans="1:6" x14ac:dyDescent="0.2">
      <c r="A21" s="77" t="s">
        <v>57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</row>
    <row r="22" spans="1:6" x14ac:dyDescent="0.2">
      <c r="A22" s="77" t="s">
        <v>58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</row>
    <row r="23" spans="1:6" x14ac:dyDescent="0.2">
      <c r="A23" s="77" t="s">
        <v>59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</row>
    <row r="24" spans="1:6" x14ac:dyDescent="0.2">
      <c r="A24" s="77" t="s">
        <v>60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</row>
    <row r="25" spans="1:6" x14ac:dyDescent="0.2">
      <c r="A25" s="77" t="s">
        <v>61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</row>
    <row r="26" spans="1:6" x14ac:dyDescent="0.2">
      <c r="A26" s="77" t="s">
        <v>62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</row>
    <row r="27" spans="1:6" x14ac:dyDescent="0.2">
      <c r="A27" s="77" t="s">
        <v>63</v>
      </c>
      <c r="B27" s="65">
        <v>0</v>
      </c>
      <c r="C27" s="65">
        <v>0</v>
      </c>
      <c r="D27" s="65">
        <v>0</v>
      </c>
      <c r="E27" s="65">
        <v>0</v>
      </c>
      <c r="F27" s="65">
        <v>0</v>
      </c>
    </row>
    <row r="28" spans="1:6" x14ac:dyDescent="0.2">
      <c r="A28" s="6" t="s">
        <v>19</v>
      </c>
      <c r="B28" s="18">
        <f t="shared" ref="B28:F28" si="0">SUM(B7:B27)</f>
        <v>0</v>
      </c>
      <c r="C28" s="42">
        <f t="shared" si="0"/>
        <v>0</v>
      </c>
      <c r="D28" s="18">
        <f t="shared" si="0"/>
        <v>0</v>
      </c>
      <c r="E28" s="18">
        <f t="shared" si="0"/>
        <v>0</v>
      </c>
      <c r="F28" s="18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9"/>
  <sheetViews>
    <sheetView zoomScaleNormal="100" zoomScaleSheetLayoutView="100" workbookViewId="0">
      <pane ySplit="6" topLeftCell="A7" activePane="bottomLeft" state="frozen"/>
      <selection activeCell="D5" sqref="D5"/>
      <selection pane="bottomLeft" activeCell="H39" sqref="H39"/>
    </sheetView>
  </sheetViews>
  <sheetFormatPr defaultColWidth="9.140625" defaultRowHeight="12.75" x14ac:dyDescent="0.2"/>
  <cols>
    <col min="1" max="1" width="10.42578125" style="17" bestFit="1" customWidth="1"/>
    <col min="2" max="5" width="8.7109375" style="17" customWidth="1"/>
    <col min="6" max="9" width="8.7109375" style="33" customWidth="1"/>
    <col min="10" max="16" width="8.7109375" style="11" customWidth="1"/>
    <col min="17" max="16384" width="9.140625" style="11"/>
  </cols>
  <sheetData>
    <row r="1" spans="1:11" x14ac:dyDescent="0.2">
      <c r="A1" s="24"/>
      <c r="B1" s="115"/>
      <c r="C1" s="116"/>
      <c r="D1" s="116"/>
      <c r="E1" s="117"/>
      <c r="F1" s="132" t="s">
        <v>16</v>
      </c>
      <c r="G1" s="132"/>
      <c r="H1" s="132"/>
      <c r="I1" s="132"/>
      <c r="J1" s="123"/>
      <c r="K1" s="125"/>
    </row>
    <row r="2" spans="1:11" s="26" customFormat="1" x14ac:dyDescent="0.2">
      <c r="A2" s="25"/>
      <c r="B2" s="118" t="s">
        <v>16</v>
      </c>
      <c r="C2" s="119"/>
      <c r="D2" s="119"/>
      <c r="E2" s="120"/>
      <c r="F2" s="118" t="s">
        <v>18</v>
      </c>
      <c r="G2" s="119"/>
      <c r="H2" s="119"/>
      <c r="I2" s="120"/>
      <c r="J2" s="118" t="s">
        <v>50</v>
      </c>
      <c r="K2" s="120"/>
    </row>
    <row r="3" spans="1:11" s="26" customFormat="1" x14ac:dyDescent="0.2">
      <c r="A3" s="27"/>
      <c r="B3" s="129" t="s">
        <v>17</v>
      </c>
      <c r="C3" s="130"/>
      <c r="D3" s="130"/>
      <c r="E3" s="131"/>
      <c r="F3" s="129" t="s">
        <v>26</v>
      </c>
      <c r="G3" s="130"/>
      <c r="H3" s="130"/>
      <c r="I3" s="131"/>
      <c r="J3" s="118" t="s">
        <v>51</v>
      </c>
      <c r="K3" s="133"/>
    </row>
    <row r="4" spans="1:11" ht="13.5" customHeight="1" x14ac:dyDescent="0.2">
      <c r="A4" s="28"/>
      <c r="B4" s="1" t="s">
        <v>46</v>
      </c>
      <c r="C4" s="1" t="s">
        <v>1</v>
      </c>
      <c r="D4" s="1" t="s">
        <v>2</v>
      </c>
      <c r="E4" s="1" t="s">
        <v>22</v>
      </c>
      <c r="F4" s="1" t="s">
        <v>67</v>
      </c>
      <c r="G4" s="1" t="s">
        <v>22</v>
      </c>
      <c r="H4" s="1" t="s">
        <v>2</v>
      </c>
      <c r="I4" s="1" t="s">
        <v>1</v>
      </c>
      <c r="J4" s="129" t="s">
        <v>64</v>
      </c>
      <c r="K4" s="131"/>
    </row>
    <row r="5" spans="1:11" s="12" customFormat="1" ht="71.25" customHeight="1" thickBot="1" x14ac:dyDescent="0.25">
      <c r="A5" s="29" t="s">
        <v>6</v>
      </c>
      <c r="B5" s="5" t="s">
        <v>82</v>
      </c>
      <c r="C5" s="5" t="s">
        <v>65</v>
      </c>
      <c r="D5" s="5" t="s">
        <v>66</v>
      </c>
      <c r="E5" s="5" t="s">
        <v>23</v>
      </c>
      <c r="F5" s="5" t="s">
        <v>68</v>
      </c>
      <c r="G5" s="5" t="s">
        <v>69</v>
      </c>
      <c r="H5" s="5" t="s">
        <v>27</v>
      </c>
      <c r="I5" s="5" t="s">
        <v>70</v>
      </c>
      <c r="J5" s="4" t="s">
        <v>52</v>
      </c>
      <c r="K5" s="4" t="s">
        <v>53</v>
      </c>
    </row>
    <row r="6" spans="1:11" s="16" customFormat="1" ht="13.5" thickBot="1" x14ac:dyDescent="0.25">
      <c r="A6" s="13"/>
      <c r="B6" s="38"/>
      <c r="C6" s="38"/>
      <c r="D6" s="38"/>
      <c r="E6" s="38"/>
      <c r="F6" s="14"/>
      <c r="G6" s="14"/>
      <c r="H6" s="14"/>
      <c r="I6" s="14"/>
      <c r="J6" s="14"/>
      <c r="K6" s="15"/>
    </row>
    <row r="7" spans="1:11" s="16" customFormat="1" x14ac:dyDescent="0.2">
      <c r="A7" s="77" t="s">
        <v>28</v>
      </c>
      <c r="B7" s="60">
        <v>7</v>
      </c>
      <c r="C7" s="60">
        <v>12</v>
      </c>
      <c r="D7" s="60">
        <v>152</v>
      </c>
      <c r="E7" s="60">
        <v>1</v>
      </c>
      <c r="F7" s="60">
        <v>2</v>
      </c>
      <c r="G7" s="60">
        <v>3</v>
      </c>
      <c r="H7" s="60">
        <v>154</v>
      </c>
      <c r="I7" s="60">
        <v>12</v>
      </c>
      <c r="J7" s="30">
        <v>98</v>
      </c>
      <c r="K7" s="20">
        <v>53</v>
      </c>
    </row>
    <row r="8" spans="1:11" s="16" customFormat="1" x14ac:dyDescent="0.2">
      <c r="A8" s="77" t="s">
        <v>29</v>
      </c>
      <c r="B8" s="61">
        <v>17</v>
      </c>
      <c r="C8" s="61">
        <v>44</v>
      </c>
      <c r="D8" s="61">
        <v>596</v>
      </c>
      <c r="E8" s="61">
        <v>17</v>
      </c>
      <c r="F8" s="61">
        <v>16</v>
      </c>
      <c r="G8" s="61">
        <v>15</v>
      </c>
      <c r="H8" s="61">
        <v>602</v>
      </c>
      <c r="I8" s="61">
        <v>28</v>
      </c>
      <c r="J8" s="71">
        <v>422</v>
      </c>
      <c r="K8" s="23">
        <v>178</v>
      </c>
    </row>
    <row r="9" spans="1:11" s="16" customFormat="1" x14ac:dyDescent="0.2">
      <c r="A9" s="77" t="s">
        <v>30</v>
      </c>
      <c r="B9" s="61">
        <v>15</v>
      </c>
      <c r="C9" s="61">
        <v>24</v>
      </c>
      <c r="D9" s="61">
        <v>360</v>
      </c>
      <c r="E9" s="61">
        <v>7</v>
      </c>
      <c r="F9" s="61">
        <v>4</v>
      </c>
      <c r="G9" s="61">
        <v>3</v>
      </c>
      <c r="H9" s="61">
        <v>376</v>
      </c>
      <c r="I9" s="61">
        <v>17</v>
      </c>
      <c r="J9" s="71">
        <v>257</v>
      </c>
      <c r="K9" s="23">
        <v>112</v>
      </c>
    </row>
    <row r="10" spans="1:11" s="16" customFormat="1" x14ac:dyDescent="0.2">
      <c r="A10" s="77" t="s">
        <v>31</v>
      </c>
      <c r="B10" s="61">
        <v>18</v>
      </c>
      <c r="C10" s="61">
        <v>32</v>
      </c>
      <c r="D10" s="61">
        <v>369</v>
      </c>
      <c r="E10" s="61">
        <v>9</v>
      </c>
      <c r="F10" s="61">
        <v>7</v>
      </c>
      <c r="G10" s="61">
        <v>19</v>
      </c>
      <c r="H10" s="61">
        <v>374</v>
      </c>
      <c r="I10" s="61">
        <v>27</v>
      </c>
      <c r="J10" s="71">
        <v>301</v>
      </c>
      <c r="K10" s="23">
        <v>110</v>
      </c>
    </row>
    <row r="11" spans="1:11" s="16" customFormat="1" x14ac:dyDescent="0.2">
      <c r="A11" s="77" t="s">
        <v>32</v>
      </c>
      <c r="B11" s="61">
        <v>7</v>
      </c>
      <c r="C11" s="61">
        <v>10</v>
      </c>
      <c r="D11" s="61">
        <v>182</v>
      </c>
      <c r="E11" s="61">
        <v>1</v>
      </c>
      <c r="F11" s="61">
        <v>6</v>
      </c>
      <c r="G11" s="61">
        <v>5</v>
      </c>
      <c r="H11" s="61">
        <v>181</v>
      </c>
      <c r="I11" s="61">
        <v>8</v>
      </c>
      <c r="J11" s="71">
        <v>129</v>
      </c>
      <c r="K11" s="23">
        <v>51</v>
      </c>
    </row>
    <row r="12" spans="1:11" s="16" customFormat="1" x14ac:dyDescent="0.2">
      <c r="A12" s="77" t="s">
        <v>33</v>
      </c>
      <c r="B12" s="61">
        <v>7</v>
      </c>
      <c r="C12" s="61">
        <v>30</v>
      </c>
      <c r="D12" s="61">
        <v>358</v>
      </c>
      <c r="E12" s="61">
        <v>6</v>
      </c>
      <c r="F12" s="61">
        <v>7</v>
      </c>
      <c r="G12" s="61">
        <v>14</v>
      </c>
      <c r="H12" s="61">
        <v>363</v>
      </c>
      <c r="I12" s="61">
        <v>15</v>
      </c>
      <c r="J12" s="71">
        <v>259</v>
      </c>
      <c r="K12" s="23">
        <v>116</v>
      </c>
    </row>
    <row r="13" spans="1:11" s="16" customFormat="1" x14ac:dyDescent="0.2">
      <c r="A13" s="77" t="s">
        <v>34</v>
      </c>
      <c r="B13" s="61">
        <v>21</v>
      </c>
      <c r="C13" s="61">
        <v>27</v>
      </c>
      <c r="D13" s="61">
        <v>347</v>
      </c>
      <c r="E13" s="61">
        <v>10</v>
      </c>
      <c r="F13" s="61">
        <v>7</v>
      </c>
      <c r="G13" s="61">
        <v>12</v>
      </c>
      <c r="H13" s="61">
        <v>359</v>
      </c>
      <c r="I13" s="61">
        <v>16</v>
      </c>
      <c r="J13" s="71">
        <v>266</v>
      </c>
      <c r="K13" s="23">
        <v>109</v>
      </c>
    </row>
    <row r="14" spans="1:11" s="16" customFormat="1" x14ac:dyDescent="0.2">
      <c r="A14" s="77" t="s">
        <v>35</v>
      </c>
      <c r="B14" s="61">
        <v>6</v>
      </c>
      <c r="C14" s="61">
        <v>14</v>
      </c>
      <c r="D14" s="61">
        <v>127</v>
      </c>
      <c r="E14" s="61">
        <v>5</v>
      </c>
      <c r="F14" s="61">
        <v>5</v>
      </c>
      <c r="G14" s="61">
        <v>7</v>
      </c>
      <c r="H14" s="61">
        <v>134</v>
      </c>
      <c r="I14" s="61">
        <v>10</v>
      </c>
      <c r="J14" s="71">
        <v>92</v>
      </c>
      <c r="K14" s="23">
        <v>43</v>
      </c>
    </row>
    <row r="15" spans="1:11" s="16" customFormat="1" x14ac:dyDescent="0.2">
      <c r="A15" s="77" t="s">
        <v>36</v>
      </c>
      <c r="B15" s="61">
        <v>20</v>
      </c>
      <c r="C15" s="61">
        <v>45</v>
      </c>
      <c r="D15" s="61">
        <v>419</v>
      </c>
      <c r="E15" s="61">
        <v>11</v>
      </c>
      <c r="F15" s="61">
        <v>4</v>
      </c>
      <c r="G15" s="61">
        <v>20</v>
      </c>
      <c r="H15" s="61">
        <v>442</v>
      </c>
      <c r="I15" s="61">
        <v>24</v>
      </c>
      <c r="J15" s="71">
        <v>311</v>
      </c>
      <c r="K15" s="23">
        <v>128</v>
      </c>
    </row>
    <row r="16" spans="1:11" s="16" customFormat="1" x14ac:dyDescent="0.2">
      <c r="A16" s="77" t="s">
        <v>37</v>
      </c>
      <c r="B16" s="61">
        <v>11</v>
      </c>
      <c r="C16" s="61">
        <v>13</v>
      </c>
      <c r="D16" s="61">
        <v>129</v>
      </c>
      <c r="E16" s="61">
        <v>10</v>
      </c>
      <c r="F16" s="61">
        <v>2</v>
      </c>
      <c r="G16" s="61">
        <v>19</v>
      </c>
      <c r="H16" s="61">
        <v>124</v>
      </c>
      <c r="I16" s="61">
        <v>9</v>
      </c>
      <c r="J16" s="71">
        <v>77</v>
      </c>
      <c r="K16" s="23">
        <v>64</v>
      </c>
    </row>
    <row r="17" spans="1:11" s="16" customFormat="1" x14ac:dyDescent="0.2">
      <c r="A17" s="77" t="s">
        <v>38</v>
      </c>
      <c r="B17" s="61">
        <v>14</v>
      </c>
      <c r="C17" s="61">
        <v>30</v>
      </c>
      <c r="D17" s="61">
        <v>231</v>
      </c>
      <c r="E17" s="61">
        <v>4</v>
      </c>
      <c r="F17" s="61">
        <v>3</v>
      </c>
      <c r="G17" s="61">
        <v>6</v>
      </c>
      <c r="H17" s="61">
        <v>241</v>
      </c>
      <c r="I17" s="61">
        <v>23</v>
      </c>
      <c r="J17" s="71">
        <v>192</v>
      </c>
      <c r="K17" s="23">
        <v>74</v>
      </c>
    </row>
    <row r="18" spans="1:11" s="16" customFormat="1" x14ac:dyDescent="0.2">
      <c r="A18" s="77" t="s">
        <v>39</v>
      </c>
      <c r="B18" s="61">
        <v>7</v>
      </c>
      <c r="C18" s="61">
        <v>33</v>
      </c>
      <c r="D18" s="61">
        <v>207</v>
      </c>
      <c r="E18" s="61">
        <v>2</v>
      </c>
      <c r="F18" s="61">
        <v>5</v>
      </c>
      <c r="G18" s="61">
        <v>6</v>
      </c>
      <c r="H18" s="61">
        <v>211</v>
      </c>
      <c r="I18" s="61">
        <v>24</v>
      </c>
      <c r="J18" s="71">
        <v>158</v>
      </c>
      <c r="K18" s="23">
        <v>65</v>
      </c>
    </row>
    <row r="19" spans="1:11" s="16" customFormat="1" x14ac:dyDescent="0.2">
      <c r="A19" s="77" t="s">
        <v>40</v>
      </c>
      <c r="B19" s="61">
        <v>11</v>
      </c>
      <c r="C19" s="61">
        <v>21</v>
      </c>
      <c r="D19" s="61">
        <v>428</v>
      </c>
      <c r="E19" s="61">
        <v>11</v>
      </c>
      <c r="F19" s="61">
        <v>6</v>
      </c>
      <c r="G19" s="61">
        <v>18</v>
      </c>
      <c r="H19" s="61">
        <v>432</v>
      </c>
      <c r="I19" s="61">
        <v>14</v>
      </c>
      <c r="J19" s="71">
        <v>327</v>
      </c>
      <c r="K19" s="23">
        <v>122</v>
      </c>
    </row>
    <row r="20" spans="1:11" s="16" customFormat="1" x14ac:dyDescent="0.2">
      <c r="A20" s="77" t="s">
        <v>41</v>
      </c>
      <c r="B20" s="61">
        <v>31</v>
      </c>
      <c r="C20" s="61">
        <v>59</v>
      </c>
      <c r="D20" s="61">
        <v>475</v>
      </c>
      <c r="E20" s="61">
        <v>16</v>
      </c>
      <c r="F20" s="61">
        <v>9</v>
      </c>
      <c r="G20" s="61">
        <v>30</v>
      </c>
      <c r="H20" s="61">
        <v>492</v>
      </c>
      <c r="I20" s="61">
        <v>50</v>
      </c>
      <c r="J20" s="71">
        <v>380</v>
      </c>
      <c r="K20" s="23">
        <v>148</v>
      </c>
    </row>
    <row r="21" spans="1:11" s="16" customFormat="1" x14ac:dyDescent="0.2">
      <c r="A21" s="77" t="s">
        <v>57</v>
      </c>
      <c r="B21" s="61">
        <v>13</v>
      </c>
      <c r="C21" s="61">
        <v>28</v>
      </c>
      <c r="D21" s="61">
        <v>391</v>
      </c>
      <c r="E21" s="61">
        <v>7</v>
      </c>
      <c r="F21" s="61">
        <v>8</v>
      </c>
      <c r="G21" s="61">
        <v>6</v>
      </c>
      <c r="H21" s="61">
        <v>409</v>
      </c>
      <c r="I21" s="61">
        <v>11</v>
      </c>
      <c r="J21" s="71">
        <v>273</v>
      </c>
      <c r="K21" s="23">
        <v>114</v>
      </c>
    </row>
    <row r="22" spans="1:11" s="16" customFormat="1" x14ac:dyDescent="0.2">
      <c r="A22" s="77" t="s">
        <v>58</v>
      </c>
      <c r="B22" s="61">
        <v>10</v>
      </c>
      <c r="C22" s="61">
        <v>32</v>
      </c>
      <c r="D22" s="61">
        <v>421</v>
      </c>
      <c r="E22" s="61">
        <v>10</v>
      </c>
      <c r="F22" s="61">
        <v>4</v>
      </c>
      <c r="G22" s="61">
        <v>11</v>
      </c>
      <c r="H22" s="61">
        <v>434</v>
      </c>
      <c r="I22" s="61">
        <v>18</v>
      </c>
      <c r="J22" s="71">
        <v>317</v>
      </c>
      <c r="K22" s="23">
        <v>121</v>
      </c>
    </row>
    <row r="23" spans="1:11" s="16" customFormat="1" x14ac:dyDescent="0.2">
      <c r="A23" s="77" t="s">
        <v>59</v>
      </c>
      <c r="B23" s="61">
        <v>16</v>
      </c>
      <c r="C23" s="61">
        <v>38</v>
      </c>
      <c r="D23" s="61">
        <v>348</v>
      </c>
      <c r="E23" s="61">
        <v>6</v>
      </c>
      <c r="F23" s="61">
        <v>8</v>
      </c>
      <c r="G23" s="61">
        <v>15</v>
      </c>
      <c r="H23" s="61">
        <v>354</v>
      </c>
      <c r="I23" s="61">
        <v>28</v>
      </c>
      <c r="J23" s="71">
        <v>275</v>
      </c>
      <c r="K23" s="23">
        <v>106</v>
      </c>
    </row>
    <row r="24" spans="1:11" s="16" customFormat="1" x14ac:dyDescent="0.2">
      <c r="A24" s="77" t="s">
        <v>60</v>
      </c>
      <c r="B24" s="61">
        <v>33</v>
      </c>
      <c r="C24" s="61">
        <v>47</v>
      </c>
      <c r="D24" s="61">
        <v>521</v>
      </c>
      <c r="E24" s="61">
        <v>14</v>
      </c>
      <c r="F24" s="61">
        <v>12</v>
      </c>
      <c r="G24" s="61">
        <v>16</v>
      </c>
      <c r="H24" s="61">
        <v>546</v>
      </c>
      <c r="I24" s="61">
        <v>32</v>
      </c>
      <c r="J24" s="71">
        <v>412</v>
      </c>
      <c r="K24" s="23">
        <v>161</v>
      </c>
    </row>
    <row r="25" spans="1:11" s="16" customFormat="1" x14ac:dyDescent="0.2">
      <c r="A25" s="77" t="s">
        <v>61</v>
      </c>
      <c r="B25" s="61">
        <v>16</v>
      </c>
      <c r="C25" s="61">
        <v>50</v>
      </c>
      <c r="D25" s="61">
        <v>303</v>
      </c>
      <c r="E25" s="61">
        <v>6</v>
      </c>
      <c r="F25" s="61">
        <v>5</v>
      </c>
      <c r="G25" s="61">
        <v>11</v>
      </c>
      <c r="H25" s="61">
        <v>323</v>
      </c>
      <c r="I25" s="61">
        <v>33</v>
      </c>
      <c r="J25" s="71">
        <v>251</v>
      </c>
      <c r="K25" s="23">
        <v>94</v>
      </c>
    </row>
    <row r="26" spans="1:11" s="16" customFormat="1" x14ac:dyDescent="0.2">
      <c r="A26" s="77" t="s">
        <v>62</v>
      </c>
      <c r="B26" s="61">
        <v>3</v>
      </c>
      <c r="C26" s="61">
        <v>42</v>
      </c>
      <c r="D26" s="61">
        <v>270</v>
      </c>
      <c r="E26" s="61">
        <v>10</v>
      </c>
      <c r="F26" s="61">
        <v>3</v>
      </c>
      <c r="G26" s="61">
        <v>9</v>
      </c>
      <c r="H26" s="61">
        <v>276</v>
      </c>
      <c r="I26" s="61">
        <v>26</v>
      </c>
      <c r="J26" s="71">
        <v>230</v>
      </c>
      <c r="K26" s="23">
        <v>71</v>
      </c>
    </row>
    <row r="27" spans="1:11" s="16" customFormat="1" x14ac:dyDescent="0.2">
      <c r="A27" s="77" t="s">
        <v>63</v>
      </c>
      <c r="B27" s="65">
        <v>198</v>
      </c>
      <c r="C27" s="65">
        <v>1016</v>
      </c>
      <c r="D27" s="65">
        <v>5068</v>
      </c>
      <c r="E27" s="65">
        <v>73</v>
      </c>
      <c r="F27" s="65">
        <v>76</v>
      </c>
      <c r="G27" s="65">
        <v>140</v>
      </c>
      <c r="H27" s="65">
        <v>5231</v>
      </c>
      <c r="I27" s="65">
        <v>820</v>
      </c>
      <c r="J27" s="72">
        <v>4216</v>
      </c>
      <c r="K27" s="73">
        <v>1767</v>
      </c>
    </row>
    <row r="28" spans="1:11" s="16" customFormat="1" x14ac:dyDescent="0.2">
      <c r="A28" s="6" t="s">
        <v>19</v>
      </c>
      <c r="B28" s="18">
        <f t="shared" ref="B28:I28" si="0">SUM(B7:B27)</f>
        <v>481</v>
      </c>
      <c r="C28" s="18">
        <f t="shared" si="0"/>
        <v>1647</v>
      </c>
      <c r="D28" s="18">
        <f t="shared" si="0"/>
        <v>11702</v>
      </c>
      <c r="E28" s="18">
        <f t="shared" si="0"/>
        <v>236</v>
      </c>
      <c r="F28" s="18">
        <f t="shared" si="0"/>
        <v>199</v>
      </c>
      <c r="G28" s="18">
        <f t="shared" si="0"/>
        <v>385</v>
      </c>
      <c r="H28" s="18">
        <f t="shared" si="0"/>
        <v>12058</v>
      </c>
      <c r="I28" s="18">
        <f t="shared" si="0"/>
        <v>1245</v>
      </c>
      <c r="J28" s="18">
        <f>SUM(J7:J27)</f>
        <v>9243</v>
      </c>
      <c r="K28" s="18">
        <f>SUM(K7:K27)</f>
        <v>3807</v>
      </c>
    </row>
    <row r="29" spans="1:11" s="16" customFormat="1" x14ac:dyDescent="0.2">
      <c r="A29" s="11"/>
      <c r="B29" s="17"/>
      <c r="C29" s="17"/>
      <c r="D29" s="17"/>
      <c r="E29" s="17"/>
      <c r="F29" s="33"/>
      <c r="G29" s="33"/>
      <c r="H29" s="33"/>
      <c r="I29" s="33"/>
      <c r="J29" s="11"/>
      <c r="K29" s="11"/>
    </row>
    <row r="30" spans="1:11" s="16" customFormat="1" x14ac:dyDescent="0.2">
      <c r="A30" s="17"/>
      <c r="B30" s="17"/>
      <c r="C30" s="17"/>
      <c r="D30" s="17"/>
      <c r="E30" s="17"/>
      <c r="F30" s="33"/>
      <c r="G30" s="33"/>
      <c r="H30" s="33"/>
      <c r="I30" s="33"/>
      <c r="J30" s="11"/>
      <c r="K30" s="11"/>
    </row>
    <row r="31" spans="1:11" s="16" customFormat="1" x14ac:dyDescent="0.2">
      <c r="A31" s="17"/>
      <c r="B31" s="17"/>
      <c r="C31" s="17"/>
      <c r="D31" s="17"/>
      <c r="E31" s="17"/>
      <c r="F31" s="33"/>
      <c r="G31" s="33"/>
      <c r="H31" s="33"/>
      <c r="I31" s="33"/>
      <c r="J31" s="11"/>
      <c r="K31" s="11"/>
    </row>
    <row r="32" spans="1:11" s="16" customFormat="1" x14ac:dyDescent="0.2">
      <c r="A32" s="17"/>
      <c r="B32" s="17"/>
      <c r="C32" s="17"/>
      <c r="D32" s="17"/>
      <c r="E32" s="17"/>
      <c r="F32" s="33"/>
      <c r="G32" s="33"/>
      <c r="H32" s="33"/>
      <c r="I32" s="33"/>
      <c r="J32" s="11"/>
      <c r="K32" s="11"/>
    </row>
    <row r="33" spans="1:11" s="16" customFormat="1" x14ac:dyDescent="0.2">
      <c r="A33" s="17"/>
      <c r="B33" s="17"/>
      <c r="C33" s="17"/>
      <c r="D33" s="17"/>
      <c r="E33" s="17"/>
      <c r="F33" s="33"/>
      <c r="G33" s="33"/>
      <c r="H33" s="33"/>
      <c r="I33" s="33"/>
      <c r="J33" s="11"/>
      <c r="K33" s="11"/>
    </row>
    <row r="34" spans="1:11" s="16" customFormat="1" x14ac:dyDescent="0.2">
      <c r="A34" s="17"/>
      <c r="B34" s="17"/>
      <c r="C34" s="17"/>
      <c r="D34" s="17"/>
      <c r="E34" s="17"/>
      <c r="F34" s="33"/>
      <c r="G34" s="33"/>
      <c r="H34" s="33"/>
      <c r="I34" s="33"/>
      <c r="J34" s="11"/>
      <c r="K34" s="11"/>
    </row>
    <row r="35" spans="1:11" s="16" customFormat="1" x14ac:dyDescent="0.2">
      <c r="A35" s="17"/>
      <c r="B35" s="17"/>
      <c r="C35" s="17"/>
      <c r="D35" s="17"/>
      <c r="E35" s="17"/>
      <c r="F35" s="33"/>
      <c r="G35" s="33"/>
      <c r="H35" s="33"/>
      <c r="I35" s="33"/>
      <c r="J35" s="11"/>
      <c r="K35" s="11"/>
    </row>
    <row r="36" spans="1:11" s="16" customFormat="1" x14ac:dyDescent="0.2">
      <c r="A36" s="17"/>
      <c r="B36" s="17"/>
      <c r="C36" s="17"/>
      <c r="D36" s="17"/>
      <c r="E36" s="17"/>
      <c r="F36" s="33"/>
      <c r="G36" s="33"/>
      <c r="H36" s="33"/>
      <c r="I36" s="33"/>
      <c r="J36" s="11"/>
      <c r="K36" s="11"/>
    </row>
    <row r="37" spans="1:11" s="16" customFormat="1" x14ac:dyDescent="0.2">
      <c r="A37" s="17"/>
      <c r="B37" s="17"/>
      <c r="C37" s="17"/>
      <c r="D37" s="17"/>
      <c r="E37" s="17"/>
      <c r="F37" s="33"/>
      <c r="G37" s="33"/>
      <c r="H37" s="33"/>
      <c r="I37" s="33"/>
      <c r="J37" s="11"/>
      <c r="K37" s="11"/>
    </row>
    <row r="38" spans="1:11" s="16" customFormat="1" x14ac:dyDescent="0.2">
      <c r="A38" s="17"/>
      <c r="B38" s="17"/>
      <c r="C38" s="17"/>
      <c r="D38" s="17"/>
      <c r="E38" s="17"/>
      <c r="F38" s="33"/>
      <c r="G38" s="33"/>
      <c r="H38" s="33"/>
      <c r="I38" s="33"/>
      <c r="J38" s="11"/>
      <c r="K38" s="11"/>
    </row>
    <row r="39" spans="1:11" s="16" customFormat="1" x14ac:dyDescent="0.2">
      <c r="A39" s="17"/>
      <c r="B39" s="17"/>
      <c r="C39" s="17"/>
      <c r="D39" s="17"/>
      <c r="E39" s="17"/>
      <c r="F39" s="33"/>
      <c r="G39" s="33"/>
      <c r="H39" s="33"/>
      <c r="I39" s="33"/>
      <c r="J39" s="11"/>
      <c r="K39" s="11"/>
    </row>
    <row r="40" spans="1:11" s="16" customFormat="1" x14ac:dyDescent="0.2">
      <c r="A40" s="17"/>
      <c r="B40" s="17"/>
      <c r="C40" s="17"/>
      <c r="D40" s="17"/>
      <c r="E40" s="17"/>
      <c r="F40" s="33"/>
      <c r="G40" s="33"/>
      <c r="H40" s="33"/>
      <c r="I40" s="33"/>
      <c r="J40" s="11"/>
      <c r="K40" s="11"/>
    </row>
    <row r="41" spans="1:11" s="16" customFormat="1" x14ac:dyDescent="0.2">
      <c r="A41" s="17"/>
      <c r="B41" s="17"/>
      <c r="C41" s="17"/>
      <c r="D41" s="17"/>
      <c r="E41" s="17"/>
      <c r="F41" s="33"/>
      <c r="G41" s="33"/>
      <c r="H41" s="33"/>
      <c r="I41" s="33"/>
      <c r="J41" s="11"/>
      <c r="K41" s="11"/>
    </row>
    <row r="42" spans="1:11" s="16" customFormat="1" x14ac:dyDescent="0.2">
      <c r="A42" s="17"/>
      <c r="B42" s="17"/>
      <c r="C42" s="17"/>
      <c r="D42" s="17"/>
      <c r="E42" s="17"/>
      <c r="F42" s="33"/>
      <c r="G42" s="33"/>
      <c r="H42" s="33"/>
      <c r="I42" s="33"/>
      <c r="J42" s="11"/>
      <c r="K42" s="11"/>
    </row>
    <row r="43" spans="1:11" s="16" customFormat="1" x14ac:dyDescent="0.2">
      <c r="A43" s="17"/>
      <c r="B43" s="17"/>
      <c r="C43" s="17"/>
      <c r="D43" s="17"/>
      <c r="E43" s="17"/>
      <c r="F43" s="33"/>
      <c r="G43" s="33"/>
      <c r="H43" s="33"/>
      <c r="I43" s="33"/>
      <c r="J43" s="11"/>
      <c r="K43" s="11"/>
    </row>
    <row r="44" spans="1:11" s="16" customFormat="1" x14ac:dyDescent="0.2">
      <c r="A44" s="17"/>
      <c r="B44" s="17"/>
      <c r="C44" s="17"/>
      <c r="D44" s="17"/>
      <c r="E44" s="17"/>
      <c r="F44" s="33"/>
      <c r="G44" s="33"/>
      <c r="H44" s="33"/>
      <c r="I44" s="33"/>
      <c r="J44" s="11"/>
      <c r="K44" s="11"/>
    </row>
    <row r="45" spans="1:11" s="16" customFormat="1" x14ac:dyDescent="0.2">
      <c r="A45" s="17"/>
      <c r="B45" s="17"/>
      <c r="C45" s="17"/>
      <c r="D45" s="17"/>
      <c r="E45" s="17"/>
      <c r="F45" s="33"/>
      <c r="G45" s="33"/>
      <c r="H45" s="33"/>
      <c r="I45" s="33"/>
      <c r="J45" s="11"/>
      <c r="K45" s="11"/>
    </row>
    <row r="46" spans="1:11" s="16" customFormat="1" x14ac:dyDescent="0.2">
      <c r="A46" s="17"/>
      <c r="B46" s="17"/>
      <c r="C46" s="17"/>
      <c r="D46" s="17"/>
      <c r="E46" s="17"/>
      <c r="F46" s="33"/>
      <c r="G46" s="33"/>
      <c r="H46" s="33"/>
      <c r="I46" s="33"/>
      <c r="J46" s="11"/>
      <c r="K46" s="11"/>
    </row>
    <row r="47" spans="1:11" s="16" customFormat="1" x14ac:dyDescent="0.2">
      <c r="A47" s="17"/>
      <c r="B47" s="17"/>
      <c r="C47" s="17"/>
      <c r="D47" s="17"/>
      <c r="E47" s="17"/>
      <c r="F47" s="33"/>
      <c r="G47" s="33"/>
      <c r="H47" s="33"/>
      <c r="I47" s="33"/>
      <c r="J47" s="11"/>
      <c r="K47" s="11"/>
    </row>
    <row r="48" spans="1:11" s="16" customFormat="1" x14ac:dyDescent="0.2">
      <c r="A48" s="17"/>
      <c r="B48" s="17"/>
      <c r="C48" s="17"/>
      <c r="D48" s="17"/>
      <c r="E48" s="17"/>
      <c r="F48" s="33"/>
      <c r="G48" s="33"/>
      <c r="H48" s="33"/>
      <c r="I48" s="33"/>
      <c r="J48" s="11"/>
      <c r="K48" s="11"/>
    </row>
    <row r="49" spans="1:11" s="16" customFormat="1" x14ac:dyDescent="0.2">
      <c r="A49" s="17"/>
      <c r="B49" s="17"/>
      <c r="C49" s="17"/>
      <c r="D49" s="17"/>
      <c r="E49" s="17"/>
      <c r="F49" s="33"/>
      <c r="G49" s="33"/>
      <c r="H49" s="33"/>
      <c r="I49" s="33"/>
      <c r="J49" s="11"/>
      <c r="K49" s="11"/>
    </row>
    <row r="50" spans="1:11" s="16" customFormat="1" x14ac:dyDescent="0.2">
      <c r="A50" s="17"/>
      <c r="B50" s="17"/>
      <c r="C50" s="17"/>
      <c r="D50" s="17"/>
      <c r="E50" s="17"/>
      <c r="F50" s="33"/>
      <c r="G50" s="33"/>
      <c r="H50" s="33"/>
      <c r="I50" s="33"/>
      <c r="J50" s="11"/>
      <c r="K50" s="11"/>
    </row>
    <row r="51" spans="1:11" s="16" customFormat="1" x14ac:dyDescent="0.2">
      <c r="A51" s="17"/>
      <c r="B51" s="17"/>
      <c r="C51" s="17"/>
      <c r="D51" s="17"/>
      <c r="E51" s="17"/>
      <c r="F51" s="33"/>
      <c r="G51" s="33"/>
      <c r="H51" s="33"/>
      <c r="I51" s="33"/>
      <c r="J51" s="11"/>
      <c r="K51" s="11"/>
    </row>
    <row r="52" spans="1:11" s="16" customFormat="1" x14ac:dyDescent="0.2">
      <c r="A52" s="17"/>
      <c r="B52" s="17"/>
      <c r="C52" s="17"/>
      <c r="D52" s="17"/>
      <c r="E52" s="17"/>
      <c r="F52" s="33"/>
      <c r="G52" s="33"/>
      <c r="H52" s="33"/>
      <c r="I52" s="33"/>
      <c r="J52" s="11"/>
      <c r="K52" s="11"/>
    </row>
    <row r="53" spans="1:11" s="16" customFormat="1" x14ac:dyDescent="0.2">
      <c r="A53" s="17"/>
      <c r="B53" s="17"/>
      <c r="C53" s="17"/>
      <c r="D53" s="17"/>
      <c r="E53" s="17"/>
      <c r="F53" s="33"/>
      <c r="G53" s="33"/>
      <c r="H53" s="33"/>
      <c r="I53" s="33"/>
      <c r="J53" s="11"/>
      <c r="K53" s="11"/>
    </row>
    <row r="54" spans="1:11" s="16" customFormat="1" x14ac:dyDescent="0.2">
      <c r="A54" s="17"/>
      <c r="B54" s="17"/>
      <c r="C54" s="17"/>
      <c r="D54" s="17"/>
      <c r="E54" s="17"/>
      <c r="F54" s="33"/>
      <c r="G54" s="33"/>
      <c r="H54" s="33"/>
      <c r="I54" s="33"/>
      <c r="J54" s="11"/>
      <c r="K54" s="11"/>
    </row>
    <row r="55" spans="1:11" s="16" customFormat="1" x14ac:dyDescent="0.2">
      <c r="A55" s="17"/>
      <c r="B55" s="17"/>
      <c r="C55" s="17"/>
      <c r="D55" s="17"/>
      <c r="E55" s="17"/>
      <c r="F55" s="33"/>
      <c r="G55" s="33"/>
      <c r="H55" s="33"/>
      <c r="I55" s="33"/>
      <c r="J55" s="11"/>
      <c r="K55" s="11"/>
    </row>
    <row r="56" spans="1:11" s="16" customFormat="1" x14ac:dyDescent="0.2">
      <c r="A56" s="17"/>
      <c r="B56" s="17"/>
      <c r="C56" s="17"/>
      <c r="D56" s="17"/>
      <c r="E56" s="17"/>
      <c r="F56" s="33"/>
      <c r="G56" s="33"/>
      <c r="H56" s="33"/>
      <c r="I56" s="33"/>
      <c r="J56" s="11"/>
      <c r="K56" s="11"/>
    </row>
    <row r="57" spans="1:11" s="16" customFormat="1" x14ac:dyDescent="0.2">
      <c r="A57" s="17"/>
      <c r="B57" s="17"/>
      <c r="C57" s="17"/>
      <c r="D57" s="17"/>
      <c r="E57" s="17"/>
      <c r="F57" s="33"/>
      <c r="G57" s="33"/>
      <c r="H57" s="33"/>
      <c r="I57" s="33"/>
      <c r="J57" s="11"/>
      <c r="K57" s="11"/>
    </row>
    <row r="58" spans="1:11" s="16" customFormat="1" x14ac:dyDescent="0.2">
      <c r="A58" s="17"/>
      <c r="B58" s="17"/>
      <c r="C58" s="17"/>
      <c r="D58" s="17"/>
      <c r="E58" s="17"/>
      <c r="F58" s="33"/>
      <c r="G58" s="33"/>
      <c r="H58" s="33"/>
      <c r="I58" s="33"/>
      <c r="J58" s="11"/>
      <c r="K58" s="11"/>
    </row>
    <row r="59" spans="1:11" s="16" customFormat="1" x14ac:dyDescent="0.2">
      <c r="A59" s="17"/>
      <c r="B59" s="17"/>
      <c r="C59" s="17"/>
      <c r="D59" s="17"/>
      <c r="E59" s="17"/>
      <c r="F59" s="33"/>
      <c r="G59" s="33"/>
      <c r="H59" s="33"/>
      <c r="I59" s="33"/>
      <c r="J59" s="11"/>
      <c r="K59" s="11"/>
    </row>
    <row r="60" spans="1:11" s="16" customFormat="1" x14ac:dyDescent="0.2">
      <c r="A60" s="17"/>
      <c r="B60" s="17"/>
      <c r="C60" s="17"/>
      <c r="D60" s="17"/>
      <c r="E60" s="17"/>
      <c r="F60" s="33"/>
      <c r="G60" s="33"/>
      <c r="H60" s="33"/>
      <c r="I60" s="33"/>
      <c r="J60" s="11"/>
      <c r="K60" s="11"/>
    </row>
    <row r="61" spans="1:11" s="16" customFormat="1" x14ac:dyDescent="0.2">
      <c r="A61" s="17"/>
      <c r="B61" s="17"/>
      <c r="C61" s="17"/>
      <c r="D61" s="17"/>
      <c r="E61" s="17"/>
      <c r="F61" s="33"/>
      <c r="G61" s="33"/>
      <c r="H61" s="33"/>
      <c r="I61" s="33"/>
      <c r="J61" s="11"/>
      <c r="K61" s="11"/>
    </row>
    <row r="62" spans="1:11" s="16" customFormat="1" x14ac:dyDescent="0.2">
      <c r="A62" s="17"/>
      <c r="B62" s="17"/>
      <c r="C62" s="17"/>
      <c r="D62" s="17"/>
      <c r="E62" s="17"/>
      <c r="F62" s="33"/>
      <c r="G62" s="33"/>
      <c r="H62" s="33"/>
      <c r="I62" s="33"/>
      <c r="J62" s="11"/>
      <c r="K62" s="11"/>
    </row>
    <row r="63" spans="1:11" s="16" customFormat="1" x14ac:dyDescent="0.2">
      <c r="A63" s="17"/>
      <c r="B63" s="17"/>
      <c r="C63" s="17"/>
      <c r="D63" s="17"/>
      <c r="E63" s="17"/>
      <c r="F63" s="33"/>
      <c r="G63" s="33"/>
      <c r="H63" s="33"/>
      <c r="I63" s="33"/>
      <c r="J63" s="11"/>
      <c r="K63" s="11"/>
    </row>
    <row r="64" spans="1:11" s="16" customFormat="1" x14ac:dyDescent="0.2">
      <c r="A64" s="17"/>
      <c r="B64" s="17"/>
      <c r="C64" s="17"/>
      <c r="D64" s="17"/>
      <c r="E64" s="17"/>
      <c r="F64" s="33"/>
      <c r="G64" s="33"/>
      <c r="H64" s="33"/>
      <c r="I64" s="33"/>
      <c r="J64" s="11"/>
      <c r="K64" s="11"/>
    </row>
    <row r="65" spans="1:11" s="16" customFormat="1" x14ac:dyDescent="0.2">
      <c r="A65" s="17"/>
      <c r="B65" s="17"/>
      <c r="C65" s="17"/>
      <c r="D65" s="17"/>
      <c r="E65" s="17"/>
      <c r="F65" s="33"/>
      <c r="G65" s="33"/>
      <c r="H65" s="33"/>
      <c r="I65" s="33"/>
      <c r="J65" s="11"/>
      <c r="K65" s="11"/>
    </row>
    <row r="66" spans="1:11" s="16" customFormat="1" x14ac:dyDescent="0.2">
      <c r="A66" s="17"/>
      <c r="B66" s="17"/>
      <c r="C66" s="17"/>
      <c r="D66" s="17"/>
      <c r="E66" s="17"/>
      <c r="F66" s="33"/>
      <c r="G66" s="33"/>
      <c r="H66" s="33"/>
      <c r="I66" s="33"/>
      <c r="J66" s="11"/>
      <c r="K66" s="11"/>
    </row>
    <row r="67" spans="1:11" s="16" customFormat="1" x14ac:dyDescent="0.2">
      <c r="A67" s="17"/>
      <c r="B67" s="17"/>
      <c r="C67" s="17"/>
      <c r="D67" s="17"/>
      <c r="E67" s="17"/>
      <c r="F67" s="33"/>
      <c r="G67" s="33"/>
      <c r="H67" s="33"/>
      <c r="I67" s="33"/>
      <c r="J67" s="11"/>
      <c r="K67" s="11"/>
    </row>
    <row r="68" spans="1:11" s="16" customFormat="1" x14ac:dyDescent="0.2">
      <c r="A68" s="17"/>
      <c r="B68" s="17"/>
      <c r="C68" s="17"/>
      <c r="D68" s="17"/>
      <c r="E68" s="17"/>
      <c r="F68" s="33"/>
      <c r="G68" s="33"/>
      <c r="H68" s="33"/>
      <c r="I68" s="33"/>
      <c r="J68" s="11"/>
      <c r="K68" s="11"/>
    </row>
    <row r="69" spans="1:11" s="16" customFormat="1" x14ac:dyDescent="0.2">
      <c r="A69" s="17"/>
      <c r="B69" s="17"/>
      <c r="C69" s="17"/>
      <c r="D69" s="17"/>
      <c r="E69" s="17"/>
      <c r="F69" s="33"/>
      <c r="G69" s="33"/>
      <c r="H69" s="33"/>
      <c r="I69" s="33"/>
      <c r="J69" s="11"/>
      <c r="K69" s="11"/>
    </row>
    <row r="70" spans="1:11" s="16" customFormat="1" x14ac:dyDescent="0.2">
      <c r="A70" s="17"/>
      <c r="B70" s="17"/>
      <c r="C70" s="17"/>
      <c r="D70" s="17"/>
      <c r="E70" s="17"/>
      <c r="F70" s="33"/>
      <c r="G70" s="33"/>
      <c r="H70" s="33"/>
      <c r="I70" s="33"/>
      <c r="J70" s="11"/>
      <c r="K70" s="11"/>
    </row>
    <row r="71" spans="1:11" s="16" customFormat="1" x14ac:dyDescent="0.2">
      <c r="A71" s="17"/>
      <c r="B71" s="17"/>
      <c r="C71" s="17"/>
      <c r="D71" s="17"/>
      <c r="E71" s="17"/>
      <c r="F71" s="33"/>
      <c r="G71" s="33"/>
      <c r="H71" s="33"/>
      <c r="I71" s="33"/>
      <c r="J71" s="11"/>
      <c r="K71" s="11"/>
    </row>
    <row r="72" spans="1:11" s="16" customFormat="1" x14ac:dyDescent="0.2">
      <c r="A72" s="17"/>
      <c r="B72" s="17"/>
      <c r="C72" s="17"/>
      <c r="D72" s="17"/>
      <c r="E72" s="17"/>
      <c r="F72" s="33"/>
      <c r="G72" s="33"/>
      <c r="H72" s="33"/>
      <c r="I72" s="33"/>
      <c r="J72" s="11"/>
      <c r="K72" s="11"/>
    </row>
    <row r="73" spans="1:11" s="16" customFormat="1" x14ac:dyDescent="0.2">
      <c r="A73" s="17"/>
      <c r="B73" s="17"/>
      <c r="C73" s="17"/>
      <c r="D73" s="17"/>
      <c r="E73" s="17"/>
      <c r="F73" s="33"/>
      <c r="G73" s="33"/>
      <c r="H73" s="33"/>
      <c r="I73" s="33"/>
      <c r="J73" s="11"/>
      <c r="K73" s="11"/>
    </row>
    <row r="74" spans="1:11" s="16" customFormat="1" x14ac:dyDescent="0.2">
      <c r="A74" s="17"/>
      <c r="B74" s="17"/>
      <c r="C74" s="17"/>
      <c r="D74" s="17"/>
      <c r="E74" s="17"/>
      <c r="F74" s="33"/>
      <c r="G74" s="33"/>
      <c r="H74" s="33"/>
      <c r="I74" s="33"/>
      <c r="J74" s="11"/>
      <c r="K74" s="11"/>
    </row>
    <row r="75" spans="1:11" s="16" customFormat="1" x14ac:dyDescent="0.2">
      <c r="A75" s="17"/>
      <c r="B75" s="17"/>
      <c r="C75" s="17"/>
      <c r="D75" s="17"/>
      <c r="E75" s="17"/>
      <c r="F75" s="33"/>
      <c r="G75" s="33"/>
      <c r="H75" s="33"/>
      <c r="I75" s="33"/>
      <c r="J75" s="11"/>
      <c r="K75" s="11"/>
    </row>
    <row r="76" spans="1:11" s="16" customFormat="1" x14ac:dyDescent="0.2">
      <c r="A76" s="17"/>
      <c r="B76" s="17"/>
      <c r="C76" s="17"/>
      <c r="D76" s="17"/>
      <c r="E76" s="17"/>
      <c r="F76" s="33"/>
      <c r="G76" s="33"/>
      <c r="H76" s="33"/>
      <c r="I76" s="33"/>
      <c r="J76" s="11"/>
      <c r="K76" s="11"/>
    </row>
    <row r="77" spans="1:11" s="16" customFormat="1" x14ac:dyDescent="0.2">
      <c r="A77" s="17"/>
      <c r="B77" s="17"/>
      <c r="C77" s="17"/>
      <c r="D77" s="17"/>
      <c r="E77" s="17"/>
      <c r="F77" s="33"/>
      <c r="G77" s="33"/>
      <c r="H77" s="33"/>
      <c r="I77" s="33"/>
      <c r="J77" s="11"/>
      <c r="K77" s="11"/>
    </row>
    <row r="78" spans="1:11" s="16" customFormat="1" x14ac:dyDescent="0.2">
      <c r="A78" s="17"/>
      <c r="B78" s="17"/>
      <c r="C78" s="17"/>
      <c r="D78" s="17"/>
      <c r="E78" s="17"/>
      <c r="F78" s="33"/>
      <c r="G78" s="33"/>
      <c r="H78" s="33"/>
      <c r="I78" s="33"/>
      <c r="J78" s="11"/>
      <c r="K78" s="11"/>
    </row>
    <row r="79" spans="1:11" s="16" customFormat="1" x14ac:dyDescent="0.2">
      <c r="A79" s="17"/>
      <c r="B79" s="17"/>
      <c r="C79" s="17"/>
      <c r="D79" s="17"/>
      <c r="E79" s="17"/>
      <c r="F79" s="33"/>
      <c r="G79" s="33"/>
      <c r="H79" s="33"/>
      <c r="I79" s="33"/>
      <c r="J79" s="11"/>
      <c r="K79" s="11"/>
    </row>
    <row r="80" spans="1:11" s="16" customFormat="1" x14ac:dyDescent="0.2">
      <c r="A80" s="17"/>
      <c r="B80" s="17"/>
      <c r="C80" s="17"/>
      <c r="D80" s="17"/>
      <c r="E80" s="17"/>
      <c r="F80" s="33"/>
      <c r="G80" s="33"/>
      <c r="H80" s="33"/>
      <c r="I80" s="33"/>
      <c r="J80" s="11"/>
      <c r="K80" s="11"/>
    </row>
    <row r="81" spans="1:11" s="16" customFormat="1" x14ac:dyDescent="0.2">
      <c r="A81" s="17"/>
      <c r="B81" s="17"/>
      <c r="C81" s="17"/>
      <c r="D81" s="17"/>
      <c r="E81" s="17"/>
      <c r="F81" s="33"/>
      <c r="G81" s="33"/>
      <c r="H81" s="33"/>
      <c r="I81" s="33"/>
      <c r="J81" s="11"/>
      <c r="K81" s="11"/>
    </row>
    <row r="82" spans="1:11" s="16" customFormat="1" x14ac:dyDescent="0.2">
      <c r="A82" s="17"/>
      <c r="B82" s="17"/>
      <c r="C82" s="17"/>
      <c r="D82" s="17"/>
      <c r="E82" s="17"/>
      <c r="F82" s="33"/>
      <c r="G82" s="33"/>
      <c r="H82" s="33"/>
      <c r="I82" s="33"/>
      <c r="J82" s="11"/>
      <c r="K82" s="11"/>
    </row>
    <row r="83" spans="1:11" s="16" customFormat="1" x14ac:dyDescent="0.2">
      <c r="A83" s="17"/>
      <c r="B83" s="17"/>
      <c r="C83" s="17"/>
      <c r="D83" s="17"/>
      <c r="E83" s="17"/>
      <c r="F83" s="33"/>
      <c r="G83" s="33"/>
      <c r="H83" s="33"/>
      <c r="I83" s="33"/>
      <c r="J83" s="11"/>
      <c r="K83" s="11"/>
    </row>
    <row r="84" spans="1:11" s="16" customFormat="1" x14ac:dyDescent="0.2">
      <c r="A84" s="17"/>
      <c r="B84" s="17"/>
      <c r="C84" s="17"/>
      <c r="D84" s="17"/>
      <c r="E84" s="17"/>
      <c r="F84" s="33"/>
      <c r="G84" s="33"/>
      <c r="H84" s="33"/>
      <c r="I84" s="33"/>
      <c r="J84" s="11"/>
      <c r="K84" s="11"/>
    </row>
    <row r="85" spans="1:11" s="16" customFormat="1" x14ac:dyDescent="0.2">
      <c r="A85" s="17"/>
      <c r="B85" s="17"/>
      <c r="C85" s="17"/>
      <c r="D85" s="17"/>
      <c r="E85" s="17"/>
      <c r="F85" s="33"/>
      <c r="G85" s="33"/>
      <c r="H85" s="33"/>
      <c r="I85" s="33"/>
      <c r="J85" s="11"/>
      <c r="K85" s="11"/>
    </row>
    <row r="86" spans="1:11" s="16" customFormat="1" x14ac:dyDescent="0.2">
      <c r="A86" s="17"/>
      <c r="B86" s="17"/>
      <c r="C86" s="17"/>
      <c r="D86" s="17"/>
      <c r="E86" s="17"/>
      <c r="F86" s="33"/>
      <c r="G86" s="33"/>
      <c r="H86" s="33"/>
      <c r="I86" s="33"/>
      <c r="J86" s="11"/>
      <c r="K86" s="11"/>
    </row>
    <row r="87" spans="1:11" s="16" customFormat="1" x14ac:dyDescent="0.2">
      <c r="A87" s="17"/>
      <c r="B87" s="17"/>
      <c r="C87" s="17"/>
      <c r="D87" s="17"/>
      <c r="E87" s="17"/>
      <c r="F87" s="33"/>
      <c r="G87" s="33"/>
      <c r="H87" s="33"/>
      <c r="I87" s="33"/>
      <c r="J87" s="11"/>
      <c r="K87" s="11"/>
    </row>
    <row r="88" spans="1:11" s="16" customFormat="1" x14ac:dyDescent="0.2">
      <c r="A88" s="17"/>
      <c r="B88" s="17"/>
      <c r="C88" s="17"/>
      <c r="D88" s="17"/>
      <c r="E88" s="17"/>
      <c r="F88" s="33"/>
      <c r="G88" s="33"/>
      <c r="H88" s="33"/>
      <c r="I88" s="33"/>
      <c r="J88" s="11"/>
      <c r="K88" s="11"/>
    </row>
    <row r="89" spans="1:11" s="16" customFormat="1" x14ac:dyDescent="0.2">
      <c r="A89" s="17"/>
      <c r="B89" s="17"/>
      <c r="C89" s="17"/>
      <c r="D89" s="17"/>
      <c r="E89" s="17"/>
      <c r="F89" s="33"/>
      <c r="G89" s="33"/>
      <c r="H89" s="33"/>
      <c r="I89" s="33"/>
      <c r="J89" s="11"/>
      <c r="K89" s="11"/>
    </row>
    <row r="90" spans="1:11" s="16" customFormat="1" x14ac:dyDescent="0.2">
      <c r="A90" s="17"/>
      <c r="B90" s="17"/>
      <c r="C90" s="17"/>
      <c r="D90" s="17"/>
      <c r="E90" s="17"/>
      <c r="F90" s="33"/>
      <c r="G90" s="33"/>
      <c r="H90" s="33"/>
      <c r="I90" s="33"/>
      <c r="J90" s="11"/>
      <c r="K90" s="11"/>
    </row>
    <row r="91" spans="1:11" s="16" customFormat="1" x14ac:dyDescent="0.2">
      <c r="A91" s="17"/>
      <c r="B91" s="17"/>
      <c r="C91" s="17"/>
      <c r="D91" s="17"/>
      <c r="E91" s="17"/>
      <c r="F91" s="33"/>
      <c r="G91" s="33"/>
      <c r="H91" s="33"/>
      <c r="I91" s="33"/>
      <c r="J91" s="11"/>
      <c r="K91" s="11"/>
    </row>
    <row r="92" spans="1:11" s="16" customFormat="1" x14ac:dyDescent="0.2">
      <c r="A92" s="17"/>
      <c r="B92" s="17"/>
      <c r="C92" s="17"/>
      <c r="D92" s="17"/>
      <c r="E92" s="17"/>
      <c r="F92" s="33"/>
      <c r="G92" s="33"/>
      <c r="H92" s="33"/>
      <c r="I92" s="33"/>
      <c r="J92" s="11"/>
      <c r="K92" s="11"/>
    </row>
    <row r="93" spans="1:11" s="16" customFormat="1" x14ac:dyDescent="0.2">
      <c r="A93" s="17"/>
      <c r="B93" s="17"/>
      <c r="C93" s="17"/>
      <c r="D93" s="17"/>
      <c r="E93" s="17"/>
      <c r="F93" s="33"/>
      <c r="G93" s="33"/>
      <c r="H93" s="33"/>
      <c r="I93" s="33"/>
      <c r="J93" s="11"/>
      <c r="K93" s="11"/>
    </row>
    <row r="94" spans="1:11" s="16" customFormat="1" x14ac:dyDescent="0.2">
      <c r="A94" s="17"/>
      <c r="B94" s="17"/>
      <c r="C94" s="17"/>
      <c r="D94" s="17"/>
      <c r="E94" s="17"/>
      <c r="F94" s="33"/>
      <c r="G94" s="33"/>
      <c r="H94" s="33"/>
      <c r="I94" s="33"/>
      <c r="J94" s="11"/>
      <c r="K94" s="11"/>
    </row>
    <row r="95" spans="1:11" s="16" customFormat="1" x14ac:dyDescent="0.2">
      <c r="A95" s="17"/>
      <c r="B95" s="17"/>
      <c r="C95" s="17"/>
      <c r="D95" s="17"/>
      <c r="E95" s="17"/>
      <c r="F95" s="33"/>
      <c r="G95" s="33"/>
      <c r="H95" s="33"/>
      <c r="I95" s="33"/>
      <c r="J95" s="11"/>
      <c r="K95" s="11"/>
    </row>
    <row r="96" spans="1:11" s="16" customFormat="1" x14ac:dyDescent="0.2">
      <c r="A96" s="17"/>
      <c r="B96" s="17"/>
      <c r="C96" s="17"/>
      <c r="D96" s="17"/>
      <c r="E96" s="17"/>
      <c r="F96" s="33"/>
      <c r="G96" s="33"/>
      <c r="H96" s="33"/>
      <c r="I96" s="33"/>
      <c r="J96" s="11"/>
      <c r="K96" s="11"/>
    </row>
    <row r="97" spans="1:11" s="16" customFormat="1" x14ac:dyDescent="0.2">
      <c r="A97" s="17"/>
      <c r="B97" s="17"/>
      <c r="C97" s="17"/>
      <c r="D97" s="17"/>
      <c r="E97" s="17"/>
      <c r="F97" s="33"/>
      <c r="G97" s="33"/>
      <c r="H97" s="33"/>
      <c r="I97" s="33"/>
      <c r="J97" s="11"/>
      <c r="K97" s="11"/>
    </row>
    <row r="98" spans="1:11" s="16" customFormat="1" x14ac:dyDescent="0.2">
      <c r="A98" s="17"/>
      <c r="B98" s="17"/>
      <c r="C98" s="17"/>
      <c r="D98" s="17"/>
      <c r="E98" s="17"/>
      <c r="F98" s="33"/>
      <c r="G98" s="33"/>
      <c r="H98" s="33"/>
      <c r="I98" s="33"/>
      <c r="J98" s="11"/>
      <c r="K98" s="11"/>
    </row>
    <row r="99" spans="1:11" s="16" customFormat="1" x14ac:dyDescent="0.2">
      <c r="A99" s="17"/>
      <c r="B99" s="17"/>
      <c r="C99" s="17"/>
      <c r="D99" s="17"/>
      <c r="E99" s="17"/>
      <c r="F99" s="33"/>
      <c r="G99" s="33"/>
      <c r="H99" s="33"/>
      <c r="I99" s="33"/>
      <c r="J99" s="11"/>
      <c r="K99" s="11"/>
    </row>
    <row r="100" spans="1:11" s="16" customFormat="1" x14ac:dyDescent="0.2">
      <c r="A100" s="17"/>
      <c r="B100" s="17"/>
      <c r="C100" s="17"/>
      <c r="D100" s="17"/>
      <c r="E100" s="17"/>
      <c r="F100" s="33"/>
      <c r="G100" s="33"/>
      <c r="H100" s="33"/>
      <c r="I100" s="33"/>
      <c r="J100" s="11"/>
      <c r="K100" s="11"/>
    </row>
    <row r="101" spans="1:11" s="16" customFormat="1" x14ac:dyDescent="0.2">
      <c r="A101" s="17"/>
      <c r="B101" s="17"/>
      <c r="C101" s="17"/>
      <c r="D101" s="17"/>
      <c r="E101" s="17"/>
      <c r="F101" s="33"/>
      <c r="G101" s="33"/>
      <c r="H101" s="33"/>
      <c r="I101" s="33"/>
      <c r="J101" s="11"/>
      <c r="K101" s="11"/>
    </row>
    <row r="102" spans="1:11" s="16" customFormat="1" x14ac:dyDescent="0.2">
      <c r="A102" s="17"/>
      <c r="B102" s="17"/>
      <c r="C102" s="17"/>
      <c r="D102" s="17"/>
      <c r="E102" s="17"/>
      <c r="F102" s="33"/>
      <c r="G102" s="33"/>
      <c r="H102" s="33"/>
      <c r="I102" s="33"/>
      <c r="J102" s="11"/>
      <c r="K102" s="11"/>
    </row>
    <row r="103" spans="1:11" s="16" customFormat="1" x14ac:dyDescent="0.2">
      <c r="A103" s="17"/>
      <c r="B103" s="17"/>
      <c r="C103" s="17"/>
      <c r="D103" s="17"/>
      <c r="E103" s="17"/>
      <c r="F103" s="33"/>
      <c r="G103" s="33"/>
      <c r="H103" s="33"/>
      <c r="I103" s="33"/>
      <c r="J103" s="11"/>
      <c r="K103" s="11"/>
    </row>
    <row r="104" spans="1:11" s="16" customFormat="1" x14ac:dyDescent="0.2">
      <c r="A104" s="17"/>
      <c r="B104" s="17"/>
      <c r="C104" s="17"/>
      <c r="D104" s="17"/>
      <c r="E104" s="17"/>
      <c r="F104" s="33"/>
      <c r="G104" s="33"/>
      <c r="H104" s="33"/>
      <c r="I104" s="33"/>
      <c r="J104" s="11"/>
      <c r="K104" s="11"/>
    </row>
    <row r="105" spans="1:11" s="16" customFormat="1" x14ac:dyDescent="0.2">
      <c r="A105" s="17"/>
      <c r="B105" s="17"/>
      <c r="C105" s="17"/>
      <c r="D105" s="17"/>
      <c r="E105" s="17"/>
      <c r="F105" s="33"/>
      <c r="G105" s="33"/>
      <c r="H105" s="33"/>
      <c r="I105" s="33"/>
      <c r="J105" s="11"/>
      <c r="K105" s="11"/>
    </row>
    <row r="106" spans="1:11" s="16" customFormat="1" x14ac:dyDescent="0.2">
      <c r="A106" s="17"/>
      <c r="B106" s="17"/>
      <c r="C106" s="17"/>
      <c r="D106" s="17"/>
      <c r="E106" s="17"/>
      <c r="F106" s="33"/>
      <c r="G106" s="33"/>
      <c r="H106" s="33"/>
      <c r="I106" s="33"/>
      <c r="J106" s="11"/>
      <c r="K106" s="11"/>
    </row>
    <row r="107" spans="1:11" s="16" customFormat="1" x14ac:dyDescent="0.2">
      <c r="A107" s="17"/>
      <c r="B107" s="17"/>
      <c r="C107" s="17"/>
      <c r="D107" s="17"/>
      <c r="E107" s="17"/>
      <c r="F107" s="33"/>
      <c r="G107" s="33"/>
      <c r="H107" s="33"/>
      <c r="I107" s="33"/>
      <c r="J107" s="11"/>
      <c r="K107" s="11"/>
    </row>
    <row r="108" spans="1:11" s="16" customFormat="1" x14ac:dyDescent="0.2">
      <c r="A108" s="17"/>
      <c r="B108" s="17"/>
      <c r="C108" s="17"/>
      <c r="D108" s="17"/>
      <c r="E108" s="17"/>
      <c r="F108" s="33"/>
      <c r="G108" s="33"/>
      <c r="H108" s="33"/>
      <c r="I108" s="33"/>
      <c r="J108" s="11"/>
      <c r="K108" s="11"/>
    </row>
    <row r="109" spans="1:11" s="16" customFormat="1" x14ac:dyDescent="0.2">
      <c r="A109" s="17"/>
      <c r="B109" s="17"/>
      <c r="C109" s="17"/>
      <c r="D109" s="17"/>
      <c r="E109" s="17"/>
      <c r="F109" s="33"/>
      <c r="G109" s="33"/>
      <c r="H109" s="33"/>
      <c r="I109" s="33"/>
      <c r="J109" s="11"/>
      <c r="K109" s="11"/>
    </row>
    <row r="110" spans="1:11" s="16" customFormat="1" x14ac:dyDescent="0.2">
      <c r="A110" s="17"/>
      <c r="B110" s="17"/>
      <c r="C110" s="17"/>
      <c r="D110" s="17"/>
      <c r="E110" s="17"/>
      <c r="F110" s="33"/>
      <c r="G110" s="33"/>
      <c r="H110" s="33"/>
      <c r="I110" s="33"/>
      <c r="J110" s="11"/>
      <c r="K110" s="11"/>
    </row>
    <row r="111" spans="1:11" s="16" customFormat="1" x14ac:dyDescent="0.2">
      <c r="A111" s="17"/>
      <c r="B111" s="17"/>
      <c r="C111" s="17"/>
      <c r="D111" s="17"/>
      <c r="E111" s="17"/>
      <c r="F111" s="33"/>
      <c r="G111" s="33"/>
      <c r="H111" s="33"/>
      <c r="I111" s="33"/>
      <c r="J111" s="11"/>
      <c r="K111" s="11"/>
    </row>
    <row r="112" spans="1:11" s="16" customFormat="1" x14ac:dyDescent="0.2">
      <c r="A112" s="17"/>
      <c r="B112" s="17"/>
      <c r="C112" s="17"/>
      <c r="D112" s="17"/>
      <c r="E112" s="17"/>
      <c r="F112" s="33"/>
      <c r="G112" s="33"/>
      <c r="H112" s="33"/>
      <c r="I112" s="33"/>
      <c r="J112" s="11"/>
      <c r="K112" s="11"/>
    </row>
    <row r="113" spans="1:11" s="16" customFormat="1" ht="14.45" customHeight="1" x14ac:dyDescent="0.2">
      <c r="A113" s="17"/>
      <c r="B113" s="17"/>
      <c r="C113" s="17"/>
      <c r="D113" s="17"/>
      <c r="E113" s="17"/>
      <c r="F113" s="33"/>
      <c r="G113" s="33"/>
      <c r="H113" s="33"/>
      <c r="I113" s="33"/>
      <c r="J113" s="11"/>
      <c r="K113" s="11"/>
    </row>
    <row r="114" spans="1:11" s="16" customFormat="1" x14ac:dyDescent="0.2">
      <c r="A114" s="17"/>
      <c r="B114" s="17"/>
      <c r="C114" s="17"/>
      <c r="D114" s="17"/>
      <c r="E114" s="17"/>
      <c r="F114" s="33"/>
      <c r="G114" s="33"/>
      <c r="H114" s="33"/>
      <c r="I114" s="33"/>
      <c r="J114" s="11"/>
      <c r="K114" s="11"/>
    </row>
    <row r="115" spans="1:11" s="31" customFormat="1" x14ac:dyDescent="0.2">
      <c r="A115" s="17"/>
      <c r="B115" s="17"/>
      <c r="C115" s="17"/>
      <c r="D115" s="17"/>
      <c r="E115" s="17"/>
      <c r="F115" s="33"/>
      <c r="G115" s="33"/>
      <c r="H115" s="33"/>
      <c r="I115" s="33"/>
      <c r="J115" s="11"/>
      <c r="K115" s="11"/>
    </row>
    <row r="116" spans="1:11" s="31" customFormat="1" x14ac:dyDescent="0.2">
      <c r="A116" s="17"/>
      <c r="B116" s="17"/>
      <c r="C116" s="17"/>
      <c r="D116" s="17"/>
      <c r="E116" s="17"/>
      <c r="F116" s="33"/>
      <c r="G116" s="33"/>
      <c r="H116" s="33"/>
      <c r="I116" s="33"/>
      <c r="J116" s="11"/>
      <c r="K116" s="11"/>
    </row>
    <row r="117" spans="1:11" s="16" customFormat="1" x14ac:dyDescent="0.2">
      <c r="A117" s="17"/>
      <c r="B117" s="17"/>
      <c r="C117" s="17"/>
      <c r="D117" s="17"/>
      <c r="E117" s="17"/>
      <c r="F117" s="33"/>
      <c r="G117" s="33"/>
      <c r="H117" s="33"/>
      <c r="I117" s="33"/>
      <c r="J117" s="11"/>
      <c r="K117" s="11"/>
    </row>
    <row r="118" spans="1:11" s="16" customFormat="1" x14ac:dyDescent="0.2">
      <c r="A118" s="17"/>
      <c r="B118" s="17"/>
      <c r="C118" s="17"/>
      <c r="D118" s="17"/>
      <c r="E118" s="17"/>
      <c r="F118" s="33"/>
      <c r="G118" s="33"/>
      <c r="H118" s="33"/>
      <c r="I118" s="33"/>
      <c r="J118" s="11"/>
      <c r="K118" s="11"/>
    </row>
    <row r="119" spans="1:11" s="16" customFormat="1" x14ac:dyDescent="0.2">
      <c r="A119" s="17"/>
      <c r="B119" s="17"/>
      <c r="C119" s="17"/>
      <c r="D119" s="17"/>
      <c r="E119" s="17"/>
      <c r="F119" s="33"/>
      <c r="G119" s="33"/>
      <c r="H119" s="33"/>
      <c r="I119" s="33"/>
      <c r="J119" s="11"/>
      <c r="K119" s="11"/>
    </row>
    <row r="120" spans="1:11" s="16" customFormat="1" x14ac:dyDescent="0.2">
      <c r="A120" s="17"/>
      <c r="B120" s="17"/>
      <c r="C120" s="17"/>
      <c r="D120" s="17"/>
      <c r="E120" s="17"/>
      <c r="F120" s="33"/>
      <c r="G120" s="33"/>
      <c r="H120" s="33"/>
      <c r="I120" s="33"/>
      <c r="J120" s="11"/>
      <c r="K120" s="11"/>
    </row>
    <row r="121" spans="1:11" s="16" customFormat="1" x14ac:dyDescent="0.2">
      <c r="A121" s="17"/>
      <c r="B121" s="17"/>
      <c r="C121" s="17"/>
      <c r="D121" s="17"/>
      <c r="E121" s="17"/>
      <c r="F121" s="33"/>
      <c r="G121" s="33"/>
      <c r="H121" s="33"/>
      <c r="I121" s="33"/>
      <c r="J121" s="11"/>
      <c r="K121" s="11"/>
    </row>
    <row r="122" spans="1:11" s="16" customFormat="1" x14ac:dyDescent="0.2">
      <c r="A122" s="17"/>
      <c r="B122" s="17"/>
      <c r="C122" s="17"/>
      <c r="D122" s="17"/>
      <c r="E122" s="17"/>
      <c r="F122" s="33"/>
      <c r="G122" s="33"/>
      <c r="H122" s="33"/>
      <c r="I122" s="33"/>
      <c r="J122" s="11"/>
      <c r="K122" s="11"/>
    </row>
    <row r="123" spans="1:11" s="16" customFormat="1" x14ac:dyDescent="0.2">
      <c r="A123" s="17"/>
      <c r="B123" s="17"/>
      <c r="C123" s="17"/>
      <c r="D123" s="17"/>
      <c r="E123" s="17"/>
      <c r="F123" s="33"/>
      <c r="G123" s="33"/>
      <c r="H123" s="33"/>
      <c r="I123" s="33"/>
      <c r="J123" s="11"/>
      <c r="K123" s="11"/>
    </row>
    <row r="124" spans="1:11" s="16" customFormat="1" ht="14.45" customHeight="1" x14ac:dyDescent="0.2">
      <c r="A124" s="17"/>
      <c r="B124" s="17"/>
      <c r="C124" s="17"/>
      <c r="D124" s="17"/>
      <c r="E124" s="17"/>
      <c r="F124" s="33"/>
      <c r="G124" s="33"/>
      <c r="H124" s="33"/>
      <c r="I124" s="33"/>
      <c r="J124" s="11"/>
      <c r="K124" s="11"/>
    </row>
    <row r="125" spans="1:11" s="16" customFormat="1" x14ac:dyDescent="0.2">
      <c r="A125" s="17"/>
      <c r="B125" s="17"/>
      <c r="C125" s="17"/>
      <c r="D125" s="17"/>
      <c r="E125" s="17"/>
      <c r="F125" s="33"/>
      <c r="G125" s="33"/>
      <c r="H125" s="33"/>
      <c r="I125" s="33"/>
      <c r="J125" s="11"/>
      <c r="K125" s="11"/>
    </row>
    <row r="126" spans="1:11" s="31" customFormat="1" x14ac:dyDescent="0.2">
      <c r="A126" s="17"/>
      <c r="B126" s="17"/>
      <c r="C126" s="17"/>
      <c r="D126" s="17"/>
      <c r="E126" s="17"/>
      <c r="F126" s="33"/>
      <c r="G126" s="33"/>
      <c r="H126" s="33"/>
      <c r="I126" s="33"/>
      <c r="J126" s="11"/>
      <c r="K126" s="11"/>
    </row>
    <row r="127" spans="1:11" s="31" customFormat="1" x14ac:dyDescent="0.2">
      <c r="A127" s="17"/>
      <c r="B127" s="17"/>
      <c r="C127" s="17"/>
      <c r="D127" s="17"/>
      <c r="E127" s="17"/>
      <c r="F127" s="33"/>
      <c r="G127" s="33"/>
      <c r="H127" s="33"/>
      <c r="I127" s="33"/>
      <c r="J127" s="11"/>
      <c r="K127" s="11"/>
    </row>
    <row r="128" spans="1:11" s="31" customFormat="1" x14ac:dyDescent="0.2">
      <c r="A128" s="17"/>
      <c r="B128" s="17"/>
      <c r="C128" s="17"/>
      <c r="D128" s="17"/>
      <c r="E128" s="17"/>
      <c r="F128" s="33"/>
      <c r="G128" s="33"/>
      <c r="H128" s="33"/>
      <c r="I128" s="33"/>
      <c r="J128" s="11"/>
      <c r="K128" s="11"/>
    </row>
    <row r="129" spans="1:11" s="31" customFormat="1" x14ac:dyDescent="0.2">
      <c r="A129" s="17"/>
      <c r="B129" s="17"/>
      <c r="C129" s="17"/>
      <c r="D129" s="17"/>
      <c r="E129" s="17"/>
      <c r="F129" s="33"/>
      <c r="G129" s="33"/>
      <c r="H129" s="33"/>
      <c r="I129" s="33"/>
      <c r="J129" s="11"/>
      <c r="K129" s="11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4"/>
  <sheetViews>
    <sheetView tabSelected="1" zoomScaleNormal="100" zoomScaleSheetLayoutView="100" workbookViewId="0">
      <pane ySplit="6" topLeftCell="A7" activePane="bottomLeft" state="frozen"/>
      <selection activeCell="D5" sqref="D5"/>
      <selection pane="bottomLeft" activeCell="L35" sqref="L35"/>
    </sheetView>
  </sheetViews>
  <sheetFormatPr defaultColWidth="9.140625" defaultRowHeight="12.75" x14ac:dyDescent="0.2"/>
  <cols>
    <col min="1" max="1" width="11.5703125" style="17" customWidth="1"/>
    <col min="2" max="12" width="8.7109375" style="11" customWidth="1"/>
    <col min="13" max="16384" width="9.140625" style="11"/>
  </cols>
  <sheetData>
    <row r="1" spans="1:9" x14ac:dyDescent="0.2">
      <c r="A1" s="57"/>
      <c r="B1" s="115"/>
      <c r="C1" s="116"/>
      <c r="D1" s="116"/>
      <c r="E1" s="116"/>
      <c r="F1" s="117"/>
      <c r="G1" s="115"/>
      <c r="H1" s="116"/>
      <c r="I1" s="117"/>
    </row>
    <row r="2" spans="1:9" x14ac:dyDescent="0.2">
      <c r="A2" s="41"/>
      <c r="B2" s="118" t="s">
        <v>4</v>
      </c>
      <c r="C2" s="119"/>
      <c r="D2" s="119"/>
      <c r="E2" s="119"/>
      <c r="F2" s="120"/>
      <c r="G2" s="129" t="s">
        <v>42</v>
      </c>
      <c r="H2" s="130"/>
      <c r="I2" s="131"/>
    </row>
    <row r="3" spans="1:9" x14ac:dyDescent="0.2">
      <c r="A3" s="27"/>
      <c r="B3" s="118" t="s">
        <v>5</v>
      </c>
      <c r="C3" s="119"/>
      <c r="D3" s="119"/>
      <c r="E3" s="119"/>
      <c r="F3" s="120"/>
      <c r="G3" s="58" t="s">
        <v>12</v>
      </c>
      <c r="H3" s="58" t="s">
        <v>7</v>
      </c>
      <c r="I3" s="66" t="s">
        <v>8</v>
      </c>
    </row>
    <row r="4" spans="1:9" x14ac:dyDescent="0.2">
      <c r="A4" s="28"/>
      <c r="B4" s="8"/>
      <c r="C4" s="9"/>
      <c r="D4" s="9"/>
      <c r="E4" s="9"/>
      <c r="F4" s="10"/>
      <c r="G4" s="1" t="s">
        <v>2</v>
      </c>
      <c r="H4" s="1" t="s">
        <v>2</v>
      </c>
      <c r="I4" s="7" t="s">
        <v>2</v>
      </c>
    </row>
    <row r="5" spans="1:9" ht="71.25" customHeight="1" thickBot="1" x14ac:dyDescent="0.25">
      <c r="A5" s="29" t="s">
        <v>6</v>
      </c>
      <c r="B5" s="5" t="s">
        <v>9</v>
      </c>
      <c r="C5" s="5" t="s">
        <v>10</v>
      </c>
      <c r="D5" s="101" t="s">
        <v>13</v>
      </c>
      <c r="E5" s="108" t="s">
        <v>14</v>
      </c>
      <c r="F5" s="99" t="s">
        <v>11</v>
      </c>
      <c r="G5" s="99" t="s">
        <v>43</v>
      </c>
      <c r="H5" s="100" t="s">
        <v>44</v>
      </c>
      <c r="I5" s="100" t="s">
        <v>71</v>
      </c>
    </row>
    <row r="6" spans="1:9" ht="13.5" thickBot="1" x14ac:dyDescent="0.25">
      <c r="A6" s="13"/>
      <c r="B6" s="14"/>
      <c r="C6" s="14"/>
      <c r="D6" s="102"/>
      <c r="E6" s="102"/>
      <c r="F6" s="102"/>
      <c r="G6" s="14"/>
      <c r="H6" s="14"/>
      <c r="I6" s="15"/>
    </row>
    <row r="7" spans="1:9" x14ac:dyDescent="0.2">
      <c r="A7" s="78" t="s">
        <v>28</v>
      </c>
      <c r="B7" s="76">
        <v>330</v>
      </c>
      <c r="C7" s="23">
        <v>17</v>
      </c>
      <c r="D7" s="103">
        <f t="shared" ref="D7:D26" si="0">IF(C7&lt;&gt;0,C7+B7,"")</f>
        <v>347</v>
      </c>
      <c r="E7" s="109">
        <v>174</v>
      </c>
      <c r="F7" s="112">
        <f t="shared" ref="F7:F26" si="1">IF(E7&lt;&gt;0,E7/D7,"")</f>
        <v>0.50144092219020175</v>
      </c>
      <c r="G7" s="22">
        <v>154</v>
      </c>
      <c r="H7" s="22">
        <v>152</v>
      </c>
      <c r="I7" s="22">
        <v>150</v>
      </c>
    </row>
    <row r="8" spans="1:9" x14ac:dyDescent="0.2">
      <c r="A8" s="79" t="s">
        <v>29</v>
      </c>
      <c r="B8" s="76">
        <v>1267</v>
      </c>
      <c r="C8" s="23">
        <v>116</v>
      </c>
      <c r="D8" s="104">
        <f t="shared" si="0"/>
        <v>1383</v>
      </c>
      <c r="E8" s="98">
        <v>689</v>
      </c>
      <c r="F8" s="112">
        <f t="shared" si="1"/>
        <v>0.49819233550253073</v>
      </c>
      <c r="G8" s="22">
        <v>622</v>
      </c>
      <c r="H8" s="22">
        <v>612</v>
      </c>
      <c r="I8" s="22">
        <v>605</v>
      </c>
    </row>
    <row r="9" spans="1:9" x14ac:dyDescent="0.2">
      <c r="A9" s="79" t="s">
        <v>30</v>
      </c>
      <c r="B9" s="76">
        <v>943</v>
      </c>
      <c r="C9" s="23">
        <v>60</v>
      </c>
      <c r="D9" s="104">
        <f t="shared" si="0"/>
        <v>1003</v>
      </c>
      <c r="E9" s="98">
        <v>412</v>
      </c>
      <c r="F9" s="112">
        <f t="shared" si="1"/>
        <v>0.41076769690927217</v>
      </c>
      <c r="G9" s="22">
        <v>385</v>
      </c>
      <c r="H9" s="22">
        <v>376</v>
      </c>
      <c r="I9" s="22">
        <v>385</v>
      </c>
    </row>
    <row r="10" spans="1:9" x14ac:dyDescent="0.2">
      <c r="A10" s="79" t="s">
        <v>31</v>
      </c>
      <c r="B10" s="76">
        <v>764</v>
      </c>
      <c r="C10" s="23">
        <v>78</v>
      </c>
      <c r="D10" s="104">
        <f t="shared" si="0"/>
        <v>842</v>
      </c>
      <c r="E10" s="98">
        <v>432</v>
      </c>
      <c r="F10" s="112">
        <f t="shared" si="1"/>
        <v>0.51306413301662712</v>
      </c>
      <c r="G10" s="22">
        <v>401</v>
      </c>
      <c r="H10" s="22">
        <v>381</v>
      </c>
      <c r="I10" s="22">
        <v>393</v>
      </c>
    </row>
    <row r="11" spans="1:9" x14ac:dyDescent="0.2">
      <c r="A11" s="79" t="s">
        <v>32</v>
      </c>
      <c r="B11" s="76">
        <v>284</v>
      </c>
      <c r="C11" s="23">
        <v>29</v>
      </c>
      <c r="D11" s="104">
        <f t="shared" si="0"/>
        <v>313</v>
      </c>
      <c r="E11" s="98">
        <v>201</v>
      </c>
      <c r="F11" s="112">
        <f t="shared" si="1"/>
        <v>0.64217252396166136</v>
      </c>
      <c r="G11" s="22">
        <v>195</v>
      </c>
      <c r="H11" s="22">
        <v>187</v>
      </c>
      <c r="I11" s="22">
        <v>189</v>
      </c>
    </row>
    <row r="12" spans="1:9" x14ac:dyDescent="0.2">
      <c r="A12" s="79" t="s">
        <v>33</v>
      </c>
      <c r="B12" s="76">
        <v>858</v>
      </c>
      <c r="C12" s="23">
        <v>47</v>
      </c>
      <c r="D12" s="104">
        <f t="shared" si="0"/>
        <v>905</v>
      </c>
      <c r="E12" s="98">
        <v>406</v>
      </c>
      <c r="F12" s="112">
        <f t="shared" si="1"/>
        <v>0.44861878453038673</v>
      </c>
      <c r="G12" s="22">
        <v>382</v>
      </c>
      <c r="H12" s="22">
        <v>371</v>
      </c>
      <c r="I12" s="22">
        <v>375</v>
      </c>
    </row>
    <row r="13" spans="1:9" x14ac:dyDescent="0.2">
      <c r="A13" s="79" t="s">
        <v>34</v>
      </c>
      <c r="B13" s="76">
        <v>807</v>
      </c>
      <c r="C13" s="23">
        <v>87</v>
      </c>
      <c r="D13" s="104">
        <f t="shared" si="0"/>
        <v>894</v>
      </c>
      <c r="E13" s="110">
        <v>421</v>
      </c>
      <c r="F13" s="112">
        <f t="shared" si="1"/>
        <v>0.470917225950783</v>
      </c>
      <c r="G13" s="22">
        <v>377</v>
      </c>
      <c r="H13" s="22">
        <v>361</v>
      </c>
      <c r="I13" s="22">
        <v>376</v>
      </c>
    </row>
    <row r="14" spans="1:9" x14ac:dyDescent="0.2">
      <c r="A14" s="79" t="s">
        <v>35</v>
      </c>
      <c r="B14" s="76">
        <v>393</v>
      </c>
      <c r="C14" s="23">
        <v>31</v>
      </c>
      <c r="D14" s="105">
        <f t="shared" si="0"/>
        <v>424</v>
      </c>
      <c r="E14" s="98">
        <v>163</v>
      </c>
      <c r="F14" s="112">
        <f t="shared" si="1"/>
        <v>0.38443396226415094</v>
      </c>
      <c r="G14" s="22">
        <v>141</v>
      </c>
      <c r="H14" s="22">
        <v>136</v>
      </c>
      <c r="I14" s="22">
        <v>141</v>
      </c>
    </row>
    <row r="15" spans="1:9" x14ac:dyDescent="0.2">
      <c r="A15" s="79" t="s">
        <v>36</v>
      </c>
      <c r="B15" s="76">
        <v>846</v>
      </c>
      <c r="C15" s="23">
        <v>71</v>
      </c>
      <c r="D15" s="104">
        <f t="shared" si="0"/>
        <v>917</v>
      </c>
      <c r="E15" s="98">
        <v>508</v>
      </c>
      <c r="F15" s="112">
        <f t="shared" si="1"/>
        <v>0.55398037077426387</v>
      </c>
      <c r="G15" s="22">
        <v>453</v>
      </c>
      <c r="H15" s="22">
        <v>429</v>
      </c>
      <c r="I15" s="22">
        <v>439</v>
      </c>
    </row>
    <row r="16" spans="1:9" x14ac:dyDescent="0.2">
      <c r="A16" s="79" t="s">
        <v>37</v>
      </c>
      <c r="B16" s="76">
        <v>252</v>
      </c>
      <c r="C16" s="23">
        <v>21</v>
      </c>
      <c r="D16" s="104">
        <f t="shared" si="0"/>
        <v>273</v>
      </c>
      <c r="E16" s="98">
        <v>174</v>
      </c>
      <c r="F16" s="112">
        <f t="shared" si="1"/>
        <v>0.63736263736263732</v>
      </c>
      <c r="G16" s="22">
        <v>133</v>
      </c>
      <c r="H16" s="22">
        <v>140</v>
      </c>
      <c r="I16" s="22">
        <v>124</v>
      </c>
    </row>
    <row r="17" spans="1:9" x14ac:dyDescent="0.2">
      <c r="A17" s="79" t="s">
        <v>38</v>
      </c>
      <c r="B17" s="76">
        <v>720</v>
      </c>
      <c r="C17" s="23">
        <v>77</v>
      </c>
      <c r="D17" s="104">
        <f t="shared" si="0"/>
        <v>797</v>
      </c>
      <c r="E17" s="98">
        <v>285</v>
      </c>
      <c r="F17" s="112">
        <f t="shared" si="1"/>
        <v>0.3575909661229611</v>
      </c>
      <c r="G17" s="22">
        <v>249</v>
      </c>
      <c r="H17" s="22">
        <v>252</v>
      </c>
      <c r="I17" s="22">
        <v>252</v>
      </c>
    </row>
    <row r="18" spans="1:9" x14ac:dyDescent="0.2">
      <c r="A18" s="79" t="s">
        <v>39</v>
      </c>
      <c r="B18" s="76">
        <v>519</v>
      </c>
      <c r="C18" s="23">
        <v>66</v>
      </c>
      <c r="D18" s="104">
        <f t="shared" si="0"/>
        <v>585</v>
      </c>
      <c r="E18" s="98">
        <v>255</v>
      </c>
      <c r="F18" s="112">
        <f t="shared" si="1"/>
        <v>0.4358974358974359</v>
      </c>
      <c r="G18" s="22">
        <v>233</v>
      </c>
      <c r="H18" s="22">
        <v>233</v>
      </c>
      <c r="I18" s="22">
        <v>229</v>
      </c>
    </row>
    <row r="19" spans="1:9" x14ac:dyDescent="0.2">
      <c r="A19" s="79" t="s">
        <v>40</v>
      </c>
      <c r="B19" s="76">
        <v>1129</v>
      </c>
      <c r="C19" s="23">
        <v>116</v>
      </c>
      <c r="D19" s="104">
        <f t="shared" si="0"/>
        <v>1245</v>
      </c>
      <c r="E19" s="98">
        <v>485</v>
      </c>
      <c r="F19" s="112">
        <f t="shared" si="1"/>
        <v>0.38955823293172692</v>
      </c>
      <c r="G19" s="22">
        <v>450</v>
      </c>
      <c r="H19" s="22">
        <v>440</v>
      </c>
      <c r="I19" s="22">
        <v>447</v>
      </c>
    </row>
    <row r="20" spans="1:9" x14ac:dyDescent="0.2">
      <c r="A20" s="79" t="s">
        <v>41</v>
      </c>
      <c r="B20" s="76">
        <v>1412</v>
      </c>
      <c r="C20" s="23">
        <v>163</v>
      </c>
      <c r="D20" s="104">
        <f t="shared" si="0"/>
        <v>1575</v>
      </c>
      <c r="E20" s="110">
        <v>595</v>
      </c>
      <c r="F20" s="112">
        <f t="shared" si="1"/>
        <v>0.37777777777777777</v>
      </c>
      <c r="G20" s="22">
        <v>544</v>
      </c>
      <c r="H20" s="22">
        <v>532</v>
      </c>
      <c r="I20" s="22">
        <v>540</v>
      </c>
    </row>
    <row r="21" spans="1:9" x14ac:dyDescent="0.2">
      <c r="A21" s="79" t="s">
        <v>57</v>
      </c>
      <c r="B21" s="76">
        <v>852</v>
      </c>
      <c r="C21" s="23">
        <v>96</v>
      </c>
      <c r="D21" s="105">
        <f t="shared" si="0"/>
        <v>948</v>
      </c>
      <c r="E21" s="98">
        <v>445</v>
      </c>
      <c r="F21" s="112">
        <f t="shared" si="1"/>
        <v>0.46940928270042193</v>
      </c>
      <c r="G21" s="22">
        <v>410</v>
      </c>
      <c r="H21" s="22">
        <v>405</v>
      </c>
      <c r="I21" s="22">
        <v>406</v>
      </c>
    </row>
    <row r="22" spans="1:9" x14ac:dyDescent="0.2">
      <c r="A22" s="79" t="s">
        <v>58</v>
      </c>
      <c r="B22" s="76">
        <v>971</v>
      </c>
      <c r="C22" s="23">
        <v>111</v>
      </c>
      <c r="D22" s="105">
        <f t="shared" si="0"/>
        <v>1082</v>
      </c>
      <c r="E22" s="98">
        <v>475</v>
      </c>
      <c r="F22" s="112">
        <f t="shared" si="1"/>
        <v>0.43900184842883549</v>
      </c>
      <c r="G22" s="22">
        <v>448</v>
      </c>
      <c r="H22" s="22">
        <v>436</v>
      </c>
      <c r="I22" s="22">
        <v>446</v>
      </c>
    </row>
    <row r="23" spans="1:9" x14ac:dyDescent="0.2">
      <c r="A23" s="79" t="s">
        <v>59</v>
      </c>
      <c r="B23" s="76">
        <v>949</v>
      </c>
      <c r="C23" s="23">
        <v>71</v>
      </c>
      <c r="D23" s="105">
        <f t="shared" si="0"/>
        <v>1020</v>
      </c>
      <c r="E23" s="98">
        <v>413</v>
      </c>
      <c r="F23" s="112">
        <f t="shared" si="1"/>
        <v>0.40490196078431373</v>
      </c>
      <c r="G23" s="22">
        <v>373</v>
      </c>
      <c r="H23" s="22">
        <v>367</v>
      </c>
      <c r="I23" s="22">
        <v>371</v>
      </c>
    </row>
    <row r="24" spans="1:9" x14ac:dyDescent="0.2">
      <c r="A24" s="79" t="s">
        <v>60</v>
      </c>
      <c r="B24" s="76">
        <v>1119</v>
      </c>
      <c r="C24" s="23">
        <v>110</v>
      </c>
      <c r="D24" s="105">
        <f t="shared" si="0"/>
        <v>1229</v>
      </c>
      <c r="E24" s="98">
        <v>625</v>
      </c>
      <c r="F24" s="112">
        <f t="shared" si="1"/>
        <v>0.50854353132628149</v>
      </c>
      <c r="G24" s="22">
        <v>587</v>
      </c>
      <c r="H24" s="22">
        <v>581</v>
      </c>
      <c r="I24" s="22">
        <v>589</v>
      </c>
    </row>
    <row r="25" spans="1:9" x14ac:dyDescent="0.2">
      <c r="A25" s="96" t="s">
        <v>61</v>
      </c>
      <c r="B25" s="97">
        <v>625</v>
      </c>
      <c r="C25" s="98">
        <v>94</v>
      </c>
      <c r="D25" s="104">
        <f t="shared" si="0"/>
        <v>719</v>
      </c>
      <c r="E25" s="98">
        <v>385</v>
      </c>
      <c r="F25" s="112">
        <f t="shared" si="1"/>
        <v>0.53546592489568845</v>
      </c>
      <c r="G25" s="95">
        <v>348</v>
      </c>
      <c r="H25" s="95">
        <v>338</v>
      </c>
      <c r="I25" s="95">
        <v>335</v>
      </c>
    </row>
    <row r="26" spans="1:9" x14ac:dyDescent="0.2">
      <c r="A26" s="79" t="s">
        <v>62</v>
      </c>
      <c r="B26" s="76">
        <v>528</v>
      </c>
      <c r="C26" s="23">
        <v>30</v>
      </c>
      <c r="D26" s="104">
        <f t="shared" si="0"/>
        <v>558</v>
      </c>
      <c r="E26" s="98">
        <v>334</v>
      </c>
      <c r="F26" s="112">
        <f t="shared" si="1"/>
        <v>0.59856630824372759</v>
      </c>
      <c r="G26" s="22">
        <v>298</v>
      </c>
      <c r="H26" s="22">
        <v>291</v>
      </c>
      <c r="I26" s="22">
        <v>291</v>
      </c>
    </row>
    <row r="27" spans="1:9" x14ac:dyDescent="0.2">
      <c r="A27" s="80" t="s">
        <v>63</v>
      </c>
      <c r="B27" s="62"/>
      <c r="C27" s="54"/>
      <c r="D27" s="106">
        <v>0</v>
      </c>
      <c r="E27" s="111">
        <v>6461</v>
      </c>
      <c r="F27" s="113">
        <v>0</v>
      </c>
      <c r="G27" s="22">
        <v>5481</v>
      </c>
      <c r="H27" s="22">
        <v>5308</v>
      </c>
      <c r="I27" s="22">
        <v>5417</v>
      </c>
    </row>
    <row r="28" spans="1:9" x14ac:dyDescent="0.2">
      <c r="A28" s="6" t="s">
        <v>19</v>
      </c>
      <c r="B28" s="42">
        <f t="shared" ref="B28:I28" si="2">SUM(B7:B27)</f>
        <v>15568</v>
      </c>
      <c r="C28" s="18">
        <f t="shared" si="2"/>
        <v>1491</v>
      </c>
      <c r="D28" s="107">
        <f t="shared" si="2"/>
        <v>17059</v>
      </c>
      <c r="E28" s="107">
        <f t="shared" si="2"/>
        <v>14338</v>
      </c>
      <c r="F28" s="114">
        <f>E28/D28</f>
        <v>0.84049475350254998</v>
      </c>
      <c r="G28" s="42">
        <f t="shared" si="2"/>
        <v>12664</v>
      </c>
      <c r="H28" s="18">
        <f t="shared" si="2"/>
        <v>12328</v>
      </c>
      <c r="I28" s="18">
        <f t="shared" si="2"/>
        <v>12500</v>
      </c>
    </row>
    <row r="29" spans="1:9" x14ac:dyDescent="0.2">
      <c r="B29" s="40"/>
      <c r="C29" s="40"/>
      <c r="D29" s="40"/>
      <c r="E29" s="16"/>
      <c r="F29" s="16"/>
    </row>
    <row r="30" spans="1:9" x14ac:dyDescent="0.2">
      <c r="B30" s="16"/>
      <c r="C30" s="16"/>
      <c r="D30" s="16"/>
      <c r="E30" s="16"/>
      <c r="F30" s="16"/>
    </row>
    <row r="31" spans="1:9" x14ac:dyDescent="0.2">
      <c r="B31" s="16"/>
      <c r="C31" s="16"/>
      <c r="D31" s="16"/>
      <c r="E31" s="16"/>
      <c r="F31" s="16"/>
    </row>
    <row r="32" spans="1:9" x14ac:dyDescent="0.2">
      <c r="B32" s="16"/>
      <c r="C32" s="16"/>
      <c r="D32" s="16"/>
      <c r="E32" s="16"/>
      <c r="F32" s="16"/>
    </row>
    <row r="33" spans="2:6" x14ac:dyDescent="0.2">
      <c r="B33" s="16"/>
      <c r="C33" s="16"/>
      <c r="D33" s="16"/>
      <c r="E33" s="16"/>
      <c r="F33" s="16"/>
    </row>
    <row r="34" spans="2:6" x14ac:dyDescent="0.2">
      <c r="B34" s="16"/>
      <c r="C34" s="16"/>
      <c r="D34" s="16"/>
      <c r="E34" s="16"/>
      <c r="F34" s="16"/>
    </row>
  </sheetData>
  <sheetProtection selectLockedCells="1"/>
  <mergeCells count="5">
    <mergeCell ref="B3:F3"/>
    <mergeCell ref="B1:F1"/>
    <mergeCell ref="B2:F2"/>
    <mergeCell ref="G2:I2"/>
    <mergeCell ref="G1:I1"/>
  </mergeCells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"/>
  <sheetViews>
    <sheetView zoomScaleNormal="100" zoomScaleSheetLayoutView="100" workbookViewId="0">
      <pane ySplit="6" topLeftCell="A7" activePane="bottomLeft" state="frozen"/>
      <selection activeCell="D5" sqref="D5"/>
      <selection pane="bottomLeft" activeCell="B26" sqref="B26"/>
    </sheetView>
  </sheetViews>
  <sheetFormatPr defaultColWidth="9.140625" defaultRowHeight="12.75" x14ac:dyDescent="0.2"/>
  <cols>
    <col min="1" max="1" width="10.42578125" style="17" bestFit="1" customWidth="1"/>
    <col min="2" max="5" width="8.7109375" style="17" customWidth="1"/>
    <col min="6" max="6" width="12.140625" style="17" bestFit="1" customWidth="1"/>
    <col min="7" max="17" width="8.7109375" style="11" customWidth="1"/>
    <col min="18" max="16384" width="9.140625" style="11"/>
  </cols>
  <sheetData>
    <row r="1" spans="1:6" x14ac:dyDescent="0.2">
      <c r="A1" s="24"/>
      <c r="B1" s="123" t="s">
        <v>15</v>
      </c>
      <c r="C1" s="124"/>
      <c r="D1" s="124"/>
      <c r="E1" s="68"/>
      <c r="F1" s="63" t="s">
        <v>15</v>
      </c>
    </row>
    <row r="2" spans="1:6" x14ac:dyDescent="0.2">
      <c r="A2" s="25"/>
      <c r="B2" s="118" t="s">
        <v>20</v>
      </c>
      <c r="C2" s="119"/>
      <c r="D2" s="119"/>
      <c r="E2" s="67" t="s">
        <v>15</v>
      </c>
      <c r="F2" s="70" t="s">
        <v>25</v>
      </c>
    </row>
    <row r="3" spans="1:6" x14ac:dyDescent="0.2">
      <c r="A3" s="25"/>
      <c r="B3" s="58" t="s">
        <v>91</v>
      </c>
      <c r="C3" s="134" t="s">
        <v>21</v>
      </c>
      <c r="D3" s="135"/>
      <c r="E3" s="69" t="s">
        <v>24</v>
      </c>
      <c r="F3" s="64" t="s">
        <v>3</v>
      </c>
    </row>
    <row r="4" spans="1:6" x14ac:dyDescent="0.2">
      <c r="A4" s="34"/>
      <c r="B4" s="1" t="s">
        <v>2</v>
      </c>
      <c r="C4" s="1" t="s">
        <v>95</v>
      </c>
      <c r="D4" s="1" t="s">
        <v>2</v>
      </c>
      <c r="E4" s="1" t="s">
        <v>2</v>
      </c>
      <c r="F4" s="2" t="s">
        <v>2</v>
      </c>
    </row>
    <row r="5" spans="1:6" ht="83.25" customHeight="1" thickBot="1" x14ac:dyDescent="0.25">
      <c r="A5" s="35" t="s">
        <v>6</v>
      </c>
      <c r="B5" s="43" t="s">
        <v>103</v>
      </c>
      <c r="C5" s="43" t="s">
        <v>96</v>
      </c>
      <c r="D5" s="43" t="s">
        <v>92</v>
      </c>
      <c r="E5" s="46" t="s">
        <v>93</v>
      </c>
      <c r="F5" s="50" t="s">
        <v>94</v>
      </c>
    </row>
    <row r="6" spans="1:6" ht="13.5" thickBot="1" x14ac:dyDescent="0.25">
      <c r="A6" s="13"/>
      <c r="B6" s="38"/>
      <c r="C6" s="38"/>
      <c r="D6" s="38"/>
      <c r="E6" s="38"/>
      <c r="F6" s="59"/>
    </row>
    <row r="7" spans="1:6" x14ac:dyDescent="0.2">
      <c r="A7" s="77" t="s">
        <v>28</v>
      </c>
      <c r="B7" s="47">
        <v>146</v>
      </c>
      <c r="C7" s="47">
        <v>4</v>
      </c>
      <c r="D7" s="47">
        <v>147</v>
      </c>
      <c r="E7" s="47">
        <v>157</v>
      </c>
      <c r="F7" s="60">
        <v>155</v>
      </c>
    </row>
    <row r="8" spans="1:6" x14ac:dyDescent="0.2">
      <c r="A8" s="77" t="s">
        <v>29</v>
      </c>
      <c r="B8" s="47">
        <v>614</v>
      </c>
      <c r="C8" s="47">
        <v>4</v>
      </c>
      <c r="D8" s="47">
        <v>600</v>
      </c>
      <c r="E8" s="47">
        <v>613</v>
      </c>
      <c r="F8" s="61">
        <v>609</v>
      </c>
    </row>
    <row r="9" spans="1:6" x14ac:dyDescent="0.2">
      <c r="A9" s="77" t="s">
        <v>30</v>
      </c>
      <c r="B9" s="47">
        <v>377</v>
      </c>
      <c r="C9" s="47">
        <v>16</v>
      </c>
      <c r="D9" s="47">
        <v>372</v>
      </c>
      <c r="E9" s="47">
        <v>381</v>
      </c>
      <c r="F9" s="61">
        <v>379</v>
      </c>
    </row>
    <row r="10" spans="1:6" x14ac:dyDescent="0.2">
      <c r="A10" s="77" t="s">
        <v>31</v>
      </c>
      <c r="B10" s="47">
        <v>385</v>
      </c>
      <c r="C10" s="47">
        <v>10</v>
      </c>
      <c r="D10" s="47">
        <v>375</v>
      </c>
      <c r="E10" s="47">
        <v>395</v>
      </c>
      <c r="F10" s="61">
        <v>398</v>
      </c>
    </row>
    <row r="11" spans="1:6" x14ac:dyDescent="0.2">
      <c r="A11" s="77" t="s">
        <v>32</v>
      </c>
      <c r="B11" s="47">
        <v>185</v>
      </c>
      <c r="C11" s="47">
        <v>13</v>
      </c>
      <c r="D11" s="47">
        <v>176</v>
      </c>
      <c r="E11" s="47">
        <v>187</v>
      </c>
      <c r="F11" s="61">
        <v>190</v>
      </c>
    </row>
    <row r="12" spans="1:6" x14ac:dyDescent="0.2">
      <c r="A12" s="77" t="s">
        <v>33</v>
      </c>
      <c r="B12" s="47">
        <v>357</v>
      </c>
      <c r="C12" s="47">
        <v>6</v>
      </c>
      <c r="D12" s="47">
        <v>364</v>
      </c>
      <c r="E12" s="47">
        <v>379</v>
      </c>
      <c r="F12" s="61">
        <v>366</v>
      </c>
    </row>
    <row r="13" spans="1:6" x14ac:dyDescent="0.2">
      <c r="A13" s="77" t="s">
        <v>34</v>
      </c>
      <c r="B13" s="47">
        <v>368</v>
      </c>
      <c r="C13" s="47">
        <v>9</v>
      </c>
      <c r="D13" s="47">
        <v>358</v>
      </c>
      <c r="E13" s="47">
        <v>369</v>
      </c>
      <c r="F13" s="61">
        <v>360</v>
      </c>
    </row>
    <row r="14" spans="1:6" x14ac:dyDescent="0.2">
      <c r="A14" s="77" t="s">
        <v>35</v>
      </c>
      <c r="B14" s="47">
        <v>141</v>
      </c>
      <c r="C14" s="47">
        <v>2</v>
      </c>
      <c r="D14" s="47">
        <v>140</v>
      </c>
      <c r="E14" s="47">
        <v>141</v>
      </c>
      <c r="F14" s="61">
        <v>138</v>
      </c>
    </row>
    <row r="15" spans="1:6" x14ac:dyDescent="0.2">
      <c r="A15" s="77" t="s">
        <v>36</v>
      </c>
      <c r="B15" s="47">
        <v>450</v>
      </c>
      <c r="C15" s="47">
        <v>3</v>
      </c>
      <c r="D15" s="47">
        <v>441</v>
      </c>
      <c r="E15" s="47">
        <v>449</v>
      </c>
      <c r="F15" s="61">
        <v>437</v>
      </c>
    </row>
    <row r="16" spans="1:6" x14ac:dyDescent="0.2">
      <c r="A16" s="77" t="s">
        <v>37</v>
      </c>
      <c r="B16" s="47">
        <v>118</v>
      </c>
      <c r="C16" s="47">
        <v>10</v>
      </c>
      <c r="D16" s="47">
        <v>111</v>
      </c>
      <c r="E16" s="47">
        <v>118</v>
      </c>
      <c r="F16" s="61">
        <v>121</v>
      </c>
    </row>
    <row r="17" spans="1:6" x14ac:dyDescent="0.2">
      <c r="A17" s="77" t="s">
        <v>38</v>
      </c>
      <c r="B17" s="47">
        <v>248</v>
      </c>
      <c r="C17" s="47">
        <v>2</v>
      </c>
      <c r="D17" s="47">
        <v>245</v>
      </c>
      <c r="E17" s="47">
        <v>252</v>
      </c>
      <c r="F17" s="61">
        <v>252</v>
      </c>
    </row>
    <row r="18" spans="1:6" x14ac:dyDescent="0.2">
      <c r="A18" s="77" t="s">
        <v>39</v>
      </c>
      <c r="B18" s="47">
        <v>236</v>
      </c>
      <c r="C18" s="47">
        <v>2</v>
      </c>
      <c r="D18" s="47">
        <v>231</v>
      </c>
      <c r="E18" s="47">
        <v>236</v>
      </c>
      <c r="F18" s="61">
        <v>231</v>
      </c>
    </row>
    <row r="19" spans="1:6" x14ac:dyDescent="0.2">
      <c r="A19" s="77" t="s">
        <v>40</v>
      </c>
      <c r="B19" s="47">
        <v>439</v>
      </c>
      <c r="C19" s="47">
        <v>5</v>
      </c>
      <c r="D19" s="47">
        <v>432</v>
      </c>
      <c r="E19" s="47">
        <v>446</v>
      </c>
      <c r="F19" s="61">
        <v>434</v>
      </c>
    </row>
    <row r="20" spans="1:6" x14ac:dyDescent="0.2">
      <c r="A20" s="77" t="s">
        <v>41</v>
      </c>
      <c r="B20" s="47">
        <v>539</v>
      </c>
      <c r="C20" s="47">
        <v>7</v>
      </c>
      <c r="D20" s="47">
        <v>533</v>
      </c>
      <c r="E20" s="47">
        <v>540</v>
      </c>
      <c r="F20" s="61">
        <v>525</v>
      </c>
    </row>
    <row r="21" spans="1:6" x14ac:dyDescent="0.2">
      <c r="A21" s="77" t="s">
        <v>57</v>
      </c>
      <c r="B21" s="47">
        <v>403</v>
      </c>
      <c r="C21" s="47">
        <v>5</v>
      </c>
      <c r="D21" s="47">
        <v>402</v>
      </c>
      <c r="E21" s="47">
        <v>410</v>
      </c>
      <c r="F21" s="61">
        <v>403</v>
      </c>
    </row>
    <row r="22" spans="1:6" x14ac:dyDescent="0.2">
      <c r="A22" s="77" t="s">
        <v>58</v>
      </c>
      <c r="B22" s="47">
        <v>443</v>
      </c>
      <c r="C22" s="47">
        <v>3</v>
      </c>
      <c r="D22" s="47">
        <v>442</v>
      </c>
      <c r="E22" s="47">
        <v>439</v>
      </c>
      <c r="F22" s="61">
        <v>440</v>
      </c>
    </row>
    <row r="23" spans="1:6" x14ac:dyDescent="0.2">
      <c r="A23" s="77" t="s">
        <v>59</v>
      </c>
      <c r="B23" s="47">
        <v>369</v>
      </c>
      <c r="C23" s="47">
        <v>16</v>
      </c>
      <c r="D23" s="47">
        <v>357</v>
      </c>
      <c r="E23" s="47">
        <v>374</v>
      </c>
      <c r="F23" s="61">
        <v>371</v>
      </c>
    </row>
    <row r="24" spans="1:6" x14ac:dyDescent="0.2">
      <c r="A24" s="77" t="s">
        <v>60</v>
      </c>
      <c r="B24" s="47">
        <v>582</v>
      </c>
      <c r="C24" s="47">
        <v>1</v>
      </c>
      <c r="D24" s="47">
        <v>581</v>
      </c>
      <c r="E24" s="47">
        <v>584</v>
      </c>
      <c r="F24" s="61">
        <v>577</v>
      </c>
    </row>
    <row r="25" spans="1:6" x14ac:dyDescent="0.2">
      <c r="A25" s="77" t="s">
        <v>61</v>
      </c>
      <c r="B25" s="47">
        <v>328</v>
      </c>
      <c r="C25" s="47">
        <v>5</v>
      </c>
      <c r="D25" s="47">
        <v>329</v>
      </c>
      <c r="E25" s="47">
        <v>340</v>
      </c>
      <c r="F25" s="61">
        <v>334</v>
      </c>
    </row>
    <row r="26" spans="1:6" x14ac:dyDescent="0.2">
      <c r="A26" s="77" t="s">
        <v>62</v>
      </c>
      <c r="B26" s="47">
        <v>286</v>
      </c>
      <c r="C26" s="47">
        <v>6</v>
      </c>
      <c r="D26" s="47">
        <v>281</v>
      </c>
      <c r="E26" s="47">
        <v>292</v>
      </c>
      <c r="F26" s="61">
        <v>289</v>
      </c>
    </row>
    <row r="27" spans="1:6" x14ac:dyDescent="0.2">
      <c r="A27" s="77" t="s">
        <v>104</v>
      </c>
      <c r="B27" s="47">
        <v>5415</v>
      </c>
      <c r="C27" s="47">
        <v>128</v>
      </c>
      <c r="D27" s="47">
        <v>5324</v>
      </c>
      <c r="E27" s="47">
        <v>5529</v>
      </c>
      <c r="F27" s="65">
        <v>5392</v>
      </c>
    </row>
    <row r="28" spans="1:6" x14ac:dyDescent="0.2">
      <c r="A28" s="6" t="s">
        <v>0</v>
      </c>
      <c r="B28" s="18">
        <f>SUM(B7:B27)</f>
        <v>12429</v>
      </c>
      <c r="C28" s="18">
        <f>SUM(C7:C27)</f>
        <v>257</v>
      </c>
      <c r="D28" s="18">
        <f>SUM(D7:D27)</f>
        <v>12241</v>
      </c>
      <c r="E28" s="18">
        <f>SUM(E7:E27)</f>
        <v>12631</v>
      </c>
      <c r="F28" s="18">
        <f t="shared" ref="F28" si="0">SUM(F7:F27)</f>
        <v>12401</v>
      </c>
    </row>
  </sheetData>
  <sheetProtection selectLockedCells="1"/>
  <mergeCells count="3">
    <mergeCell ref="B2:D2"/>
    <mergeCell ref="B1:D1"/>
    <mergeCell ref="C3:D3"/>
  </mergeCells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view="pageLayout" zoomScaleNormal="100" workbookViewId="0">
      <selection activeCell="M23" sqref="M23"/>
    </sheetView>
  </sheetViews>
  <sheetFormatPr defaultRowHeight="12.75" x14ac:dyDescent="0.2"/>
  <cols>
    <col min="1" max="1" width="10.42578125" bestFit="1" customWidth="1"/>
    <col min="2" max="3" width="9.7109375" customWidth="1"/>
    <col min="4" max="16" width="8.7109375" customWidth="1"/>
  </cols>
  <sheetData>
    <row r="1" spans="1:9" x14ac:dyDescent="0.2">
      <c r="A1" s="24"/>
      <c r="B1" s="123"/>
      <c r="C1" s="125"/>
      <c r="D1" s="123"/>
      <c r="E1" s="124"/>
      <c r="F1" s="124"/>
      <c r="G1" s="124"/>
      <c r="H1" s="125"/>
      <c r="I1" s="11"/>
    </row>
    <row r="2" spans="1:9" x14ac:dyDescent="0.2">
      <c r="A2" s="28"/>
      <c r="B2" s="118" t="s">
        <v>56</v>
      </c>
      <c r="C2" s="120"/>
      <c r="D2" s="118" t="s">
        <v>4</v>
      </c>
      <c r="E2" s="119"/>
      <c r="F2" s="119"/>
      <c r="G2" s="119"/>
      <c r="H2" s="120"/>
      <c r="I2" s="11"/>
    </row>
    <row r="3" spans="1:9" x14ac:dyDescent="0.2">
      <c r="A3" s="27"/>
      <c r="B3" s="118" t="s">
        <v>97</v>
      </c>
      <c r="C3" s="120"/>
      <c r="D3" s="118" t="s">
        <v>5</v>
      </c>
      <c r="E3" s="119"/>
      <c r="F3" s="119"/>
      <c r="G3" s="119"/>
      <c r="H3" s="120"/>
      <c r="I3" s="26"/>
    </row>
    <row r="4" spans="1:9" x14ac:dyDescent="0.2">
      <c r="A4" s="28"/>
      <c r="B4" s="129" t="s">
        <v>98</v>
      </c>
      <c r="C4" s="131"/>
      <c r="D4" s="136"/>
      <c r="E4" s="137"/>
      <c r="F4" s="137"/>
      <c r="G4" s="137"/>
      <c r="H4" s="138"/>
      <c r="I4" s="11"/>
    </row>
    <row r="5" spans="1:9" ht="71.25" customHeight="1" thickBot="1" x14ac:dyDescent="0.25">
      <c r="A5" s="29" t="s">
        <v>6</v>
      </c>
      <c r="B5" s="92" t="s">
        <v>54</v>
      </c>
      <c r="C5" s="93" t="s">
        <v>55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  <c r="I5" s="12"/>
    </row>
    <row r="6" spans="1:9" ht="13.5" thickBot="1" x14ac:dyDescent="0.25">
      <c r="A6" s="13"/>
      <c r="B6" s="38"/>
      <c r="C6" s="38"/>
      <c r="D6" s="14"/>
      <c r="E6" s="14"/>
      <c r="F6" s="14"/>
      <c r="G6" s="14"/>
      <c r="H6" s="15"/>
      <c r="I6" s="16"/>
    </row>
    <row r="7" spans="1:9" x14ac:dyDescent="0.2">
      <c r="A7" s="77" t="s">
        <v>29</v>
      </c>
      <c r="B7" s="30">
        <v>22</v>
      </c>
      <c r="C7" s="20">
        <v>18</v>
      </c>
      <c r="D7" s="19">
        <v>99</v>
      </c>
      <c r="E7" s="20">
        <v>4</v>
      </c>
      <c r="F7" s="36">
        <f t="shared" ref="F7:F8" si="0">IF(E7&lt;&gt;0,E7+D7,"")</f>
        <v>103</v>
      </c>
      <c r="G7" s="20">
        <v>40</v>
      </c>
      <c r="H7" s="21">
        <f>IF(G7&lt;&gt;0,G7/F7,"")</f>
        <v>0.38834951456310679</v>
      </c>
      <c r="I7" s="16"/>
    </row>
    <row r="8" spans="1:9" x14ac:dyDescent="0.2">
      <c r="A8" s="77" t="s">
        <v>60</v>
      </c>
      <c r="B8" s="51">
        <v>344</v>
      </c>
      <c r="C8" s="74">
        <v>194</v>
      </c>
      <c r="D8" s="39">
        <v>1012</v>
      </c>
      <c r="E8" s="23">
        <v>97</v>
      </c>
      <c r="F8" s="37">
        <f t="shared" si="0"/>
        <v>1109</v>
      </c>
      <c r="G8" s="23">
        <v>538</v>
      </c>
      <c r="H8" s="21">
        <f t="shared" ref="H8:H10" si="1">IF(G8&lt;&gt;0,G8/F8,"")</f>
        <v>0.48512173128944996</v>
      </c>
      <c r="I8" s="16"/>
    </row>
    <row r="9" spans="1:9" x14ac:dyDescent="0.2">
      <c r="A9" s="56" t="s">
        <v>104</v>
      </c>
      <c r="B9" s="49">
        <v>215</v>
      </c>
      <c r="C9" s="75">
        <v>190</v>
      </c>
      <c r="D9" s="53"/>
      <c r="E9" s="54"/>
      <c r="F9" s="53"/>
      <c r="G9" s="48">
        <v>405</v>
      </c>
      <c r="H9" s="52"/>
      <c r="I9" s="16"/>
    </row>
    <row r="10" spans="1:9" x14ac:dyDescent="0.2">
      <c r="A10" s="6" t="s">
        <v>0</v>
      </c>
      <c r="B10" s="55">
        <f t="shared" ref="B10:G10" si="2">SUM(B7:B9)</f>
        <v>581</v>
      </c>
      <c r="C10" s="55">
        <f t="shared" si="2"/>
        <v>402</v>
      </c>
      <c r="D10" s="18">
        <f t="shared" si="2"/>
        <v>1111</v>
      </c>
      <c r="E10" s="18">
        <f t="shared" si="2"/>
        <v>101</v>
      </c>
      <c r="F10" s="18">
        <f t="shared" si="2"/>
        <v>1212</v>
      </c>
      <c r="G10" s="18">
        <f t="shared" si="2"/>
        <v>983</v>
      </c>
      <c r="H10" s="44">
        <f t="shared" si="1"/>
        <v>0.81105610561056107</v>
      </c>
      <c r="I10" s="16"/>
    </row>
    <row r="11" spans="1:9" x14ac:dyDescent="0.2">
      <c r="A11" s="32"/>
      <c r="B11" s="32"/>
      <c r="C11" s="32"/>
      <c r="D11" s="40"/>
      <c r="E11" s="40"/>
      <c r="F11" s="40"/>
      <c r="G11" s="40"/>
      <c r="H11" s="45"/>
      <c r="I11" s="16"/>
    </row>
    <row r="12" spans="1:9" x14ac:dyDescent="0.2">
      <c r="A12" s="32"/>
      <c r="B12" s="32"/>
      <c r="C12" s="32"/>
      <c r="D12" s="16"/>
    </row>
    <row r="13" spans="1:9" x14ac:dyDescent="0.2">
      <c r="A13" s="24"/>
      <c r="B13" s="123"/>
      <c r="C13" s="125"/>
      <c r="D13" s="123"/>
      <c r="E13" s="124"/>
      <c r="F13" s="124"/>
      <c r="G13" s="124"/>
      <c r="H13" s="125"/>
    </row>
    <row r="14" spans="1:9" x14ac:dyDescent="0.2">
      <c r="A14" s="28"/>
      <c r="B14" s="118" t="s">
        <v>56</v>
      </c>
      <c r="C14" s="120"/>
      <c r="D14" s="118" t="s">
        <v>4</v>
      </c>
      <c r="E14" s="119"/>
      <c r="F14" s="119"/>
      <c r="G14" s="119"/>
      <c r="H14" s="120"/>
    </row>
    <row r="15" spans="1:9" x14ac:dyDescent="0.2">
      <c r="A15" s="27"/>
      <c r="B15" s="118" t="s">
        <v>97</v>
      </c>
      <c r="C15" s="120"/>
      <c r="D15" s="118" t="s">
        <v>5</v>
      </c>
      <c r="E15" s="119"/>
      <c r="F15" s="119"/>
      <c r="G15" s="119"/>
      <c r="H15" s="120"/>
    </row>
    <row r="16" spans="1:9" x14ac:dyDescent="0.2">
      <c r="A16" s="28"/>
      <c r="B16" s="129" t="s">
        <v>98</v>
      </c>
      <c r="C16" s="131"/>
      <c r="D16" s="136"/>
      <c r="E16" s="137"/>
      <c r="F16" s="137"/>
      <c r="G16" s="137"/>
      <c r="H16" s="138"/>
    </row>
    <row r="17" spans="1:8" ht="71.25" customHeight="1" thickBot="1" x14ac:dyDescent="0.25">
      <c r="A17" s="29" t="s">
        <v>6</v>
      </c>
      <c r="B17" s="92" t="s">
        <v>54</v>
      </c>
      <c r="C17" s="93" t="s">
        <v>55</v>
      </c>
      <c r="D17" s="5" t="s">
        <v>9</v>
      </c>
      <c r="E17" s="5" t="s">
        <v>10</v>
      </c>
      <c r="F17" s="5" t="s">
        <v>13</v>
      </c>
      <c r="G17" s="5" t="s">
        <v>14</v>
      </c>
      <c r="H17" s="3" t="s">
        <v>11</v>
      </c>
    </row>
    <row r="18" spans="1:8" ht="13.5" thickBot="1" x14ac:dyDescent="0.25">
      <c r="A18" s="13"/>
      <c r="B18" s="38"/>
      <c r="C18" s="38"/>
      <c r="D18" s="14"/>
      <c r="E18" s="14"/>
      <c r="F18" s="14"/>
      <c r="G18" s="14"/>
      <c r="H18" s="15"/>
    </row>
    <row r="19" spans="1:8" x14ac:dyDescent="0.2">
      <c r="A19" s="77" t="s">
        <v>29</v>
      </c>
      <c r="B19" s="30">
        <v>16</v>
      </c>
      <c r="C19" s="20">
        <v>24</v>
      </c>
      <c r="D19" s="19">
        <v>99</v>
      </c>
      <c r="E19" s="20">
        <v>4</v>
      </c>
      <c r="F19" s="36">
        <f t="shared" ref="F19:F20" si="3">IF(E19&lt;&gt;0,E19+D19,"")</f>
        <v>103</v>
      </c>
      <c r="G19" s="20">
        <v>40</v>
      </c>
      <c r="H19" s="21">
        <f>IF(G19&lt;&gt;0,G19/F19,"")</f>
        <v>0.38834951456310679</v>
      </c>
    </row>
    <row r="20" spans="1:8" x14ac:dyDescent="0.2">
      <c r="A20" s="77" t="s">
        <v>60</v>
      </c>
      <c r="B20" s="51">
        <v>258</v>
      </c>
      <c r="C20" s="74">
        <v>280</v>
      </c>
      <c r="D20" s="39">
        <v>1012</v>
      </c>
      <c r="E20" s="23">
        <v>97</v>
      </c>
      <c r="F20" s="37">
        <f t="shared" si="3"/>
        <v>1109</v>
      </c>
      <c r="G20" s="23">
        <v>538</v>
      </c>
      <c r="H20" s="21">
        <f t="shared" ref="H20" si="4">IF(G20&lt;&gt;0,G20/F20,"")</f>
        <v>0.48512173128944996</v>
      </c>
    </row>
    <row r="21" spans="1:8" x14ac:dyDescent="0.2">
      <c r="A21" s="56" t="s">
        <v>104</v>
      </c>
      <c r="B21" s="49">
        <v>165</v>
      </c>
      <c r="C21" s="75">
        <v>238</v>
      </c>
      <c r="D21" s="53"/>
      <c r="E21" s="54"/>
      <c r="F21" s="53"/>
      <c r="G21" s="48">
        <v>403</v>
      </c>
      <c r="H21" s="52"/>
    </row>
    <row r="22" spans="1:8" x14ac:dyDescent="0.2">
      <c r="A22" s="6" t="s">
        <v>0</v>
      </c>
      <c r="B22" s="55">
        <f t="shared" ref="B22:G22" si="5">SUM(B19:B21)</f>
        <v>439</v>
      </c>
      <c r="C22" s="55">
        <f t="shared" si="5"/>
        <v>542</v>
      </c>
      <c r="D22" s="18">
        <f t="shared" si="5"/>
        <v>1111</v>
      </c>
      <c r="E22" s="18">
        <f t="shared" si="5"/>
        <v>101</v>
      </c>
      <c r="F22" s="18">
        <f t="shared" si="5"/>
        <v>1212</v>
      </c>
      <c r="G22" s="18">
        <f t="shared" si="5"/>
        <v>981</v>
      </c>
      <c r="H22" s="44">
        <f t="shared" ref="H22" si="6">IF(G22&lt;&gt;0,G22/F22,"")</f>
        <v>0.80940594059405946</v>
      </c>
    </row>
  </sheetData>
  <sheetProtection selectLockedCells="1"/>
  <mergeCells count="16">
    <mergeCell ref="B1:C1"/>
    <mergeCell ref="D1:H1"/>
    <mergeCell ref="B3:C3"/>
    <mergeCell ref="D3:H3"/>
    <mergeCell ref="B4:C4"/>
    <mergeCell ref="D4:H4"/>
    <mergeCell ref="D2:H2"/>
    <mergeCell ref="B2:C2"/>
    <mergeCell ref="B16:C16"/>
    <mergeCell ref="D16:H16"/>
    <mergeCell ref="B13:C13"/>
    <mergeCell ref="D13:H13"/>
    <mergeCell ref="B14:C14"/>
    <mergeCell ref="D14:H14"/>
    <mergeCell ref="B15:C15"/>
    <mergeCell ref="D15:H15"/>
  </mergeCells>
  <printOptions horizontalCentered="1"/>
  <pageMargins left="1.5" right="0.5" top="1.5" bottom="0.5" header="1" footer="0.3"/>
  <pageSetup orientation="landscape" r:id="rId1"/>
  <headerFooter>
    <oddHeader>&amp;C&amp;"Helv,Bold"JEFFERSON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 </vt:lpstr>
      <vt:lpstr>Pres WI 2</vt:lpstr>
      <vt:lpstr>Sen</vt:lpstr>
      <vt:lpstr>Stats - Leg</vt:lpstr>
      <vt:lpstr>Co</vt:lpstr>
      <vt:lpstr>Ririe SD</vt:lpstr>
      <vt:lpstr>Co!Print_Titles</vt:lpstr>
      <vt:lpstr>Sen!Print_Titles</vt:lpstr>
      <vt:lpstr>'Stats - Leg'!Print_Titles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Moon</dc:creator>
  <cp:lastModifiedBy>Dorothy Canary</cp:lastModifiedBy>
  <cp:lastPrinted>2020-11-05T18:52:35Z</cp:lastPrinted>
  <dcterms:created xsi:type="dcterms:W3CDTF">1998-04-10T16:02:13Z</dcterms:created>
  <dcterms:modified xsi:type="dcterms:W3CDTF">2020-11-05T20:39:38Z</dcterms:modified>
</cp:coreProperties>
</file>