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D30AF8C6-C3E0-4C40-8843-F8C280C96DEC}" xr6:coauthVersionLast="45" xr6:coauthVersionMax="45" xr10:uidLastSave="{00000000-0000-0000-0000-000000000000}"/>
  <bookViews>
    <workbookView xWindow="14205" yWindow="270" windowWidth="14505" windowHeight="14475" tabRatio="599" activeTab="4" xr2:uid="{00000000-000D-0000-FFFF-FFFF00000000}"/>
  </bookViews>
  <sheets>
    <sheet name="Pres" sheetId="30" r:id="rId1"/>
    <sheet name="Pres WI 1" sheetId="32" r:id="rId2"/>
    <sheet name="Pres WI 2" sheetId="31" r:id="rId3"/>
    <sheet name="US Sen &amp; Amend" sheetId="1" r:id="rId4"/>
    <sheet name="Stats - Leg" sheetId="27" r:id="rId5"/>
    <sheet name="Co Comm - Soil" sheetId="24" r:id="rId6"/>
    <sheet name="Bellevue" sheetId="29" r:id="rId7"/>
  </sheets>
  <definedNames>
    <definedName name="_xlnm.Print_Titles" localSheetId="5">'Co Comm - Soil'!$A:$A,'Co Comm - Soil'!$1:$6</definedName>
    <definedName name="_xlnm.Print_Titles" localSheetId="4">'Stats - Leg'!$A:$A,'Stats - Leg'!$1:$6</definedName>
    <definedName name="_xlnm.Print_Titles" localSheetId="3">'US Sen &amp; Amend'!$A:$A,'US Sen &amp;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9" l="1"/>
  <c r="G23" i="24" l="1"/>
  <c r="H23" i="24"/>
  <c r="M23" i="32" l="1"/>
  <c r="L23" i="32"/>
  <c r="K23" i="32"/>
  <c r="J23" i="32"/>
  <c r="I23" i="32"/>
  <c r="H23" i="32"/>
  <c r="G23" i="32"/>
  <c r="F23" i="32"/>
  <c r="E23" i="32"/>
  <c r="D23" i="32"/>
  <c r="C23" i="32"/>
  <c r="B23" i="32"/>
  <c r="H23" i="1" l="1"/>
  <c r="D23" i="1"/>
  <c r="G23" i="27" l="1"/>
  <c r="H23" i="27"/>
  <c r="I23" i="27"/>
  <c r="J23" i="27"/>
  <c r="K23" i="27"/>
  <c r="J23" i="1"/>
  <c r="K23" i="1"/>
  <c r="H23" i="30" l="1"/>
  <c r="G23" i="30"/>
  <c r="F23" i="30"/>
  <c r="E23" i="30"/>
  <c r="D23" i="30"/>
  <c r="C23" i="30"/>
  <c r="B23" i="30"/>
  <c r="I23" i="1"/>
  <c r="G23" i="1"/>
  <c r="F23" i="1"/>
  <c r="E23" i="1"/>
  <c r="C23" i="1"/>
  <c r="B23" i="1"/>
  <c r="B23" i="31" l="1"/>
  <c r="C23" i="31"/>
  <c r="D23" i="31"/>
  <c r="E23" i="31"/>
  <c r="F23" i="31"/>
  <c r="K7" i="29" l="1"/>
  <c r="I7" i="29"/>
  <c r="H7" i="29"/>
  <c r="J6" i="29"/>
  <c r="L6" i="29" s="1"/>
  <c r="G7" i="29"/>
  <c r="E7" i="29"/>
  <c r="D7" i="29"/>
  <c r="C7" i="29"/>
  <c r="B7" i="29"/>
  <c r="F23" i="24"/>
  <c r="E23" i="24"/>
  <c r="D23" i="24"/>
  <c r="C23" i="24"/>
  <c r="B23" i="24"/>
  <c r="E23" i="27"/>
  <c r="C23" i="27"/>
  <c r="B23" i="27"/>
  <c r="J7" i="29" l="1"/>
  <c r="L7" i="29" s="1"/>
  <c r="D7" i="27" l="1"/>
  <c r="D8" i="27"/>
  <c r="F8" i="27" s="1"/>
  <c r="D9" i="27"/>
  <c r="F9" i="27" s="1"/>
  <c r="D10" i="27"/>
  <c r="F10" i="27" s="1"/>
  <c r="D11" i="27"/>
  <c r="F11" i="27" s="1"/>
  <c r="D12" i="27"/>
  <c r="F12" i="27" s="1"/>
  <c r="D13" i="27"/>
  <c r="F13" i="27" s="1"/>
  <c r="D14" i="27"/>
  <c r="F14" i="27" s="1"/>
  <c r="D15" i="27"/>
  <c r="F15" i="27" s="1"/>
  <c r="D16" i="27"/>
  <c r="F16" i="27" s="1"/>
  <c r="D17" i="27"/>
  <c r="F17" i="27" s="1"/>
  <c r="D18" i="27"/>
  <c r="F18" i="27" s="1"/>
  <c r="D19" i="27"/>
  <c r="F19" i="27" s="1"/>
  <c r="D20" i="27"/>
  <c r="F20" i="27" s="1"/>
  <c r="D21" i="27"/>
  <c r="F21" i="27" s="1"/>
  <c r="D22" i="27"/>
  <c r="F22" i="27" s="1"/>
  <c r="D23" i="27" l="1"/>
  <c r="F23" i="27" s="1"/>
  <c r="F7" i="27"/>
</calcChain>
</file>

<file path=xl/sharedStrings.xml><?xml version="1.0" encoding="utf-8"?>
<sst xmlns="http://schemas.openxmlformats.org/spreadsheetml/2006/main" count="241" uniqueCount="111">
  <si>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</si>
  <si>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</si>
  <si>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</si>
  <si>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</si>
  <si>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</si>
  <si>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</si>
  <si>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</si>
  <si>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</si>
  <si>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</si>
  <si>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</si>
  <si>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</si>
  <si>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</si>
  <si>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</si>
  <si>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</si>
  <si>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</si>
  <si>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</si>
  <si>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</si>
  <si>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</si>
  <si>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</si>
  <si>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</si>
  <si>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</si>
  <si>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</si>
  <si>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</si>
  <si>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</si>
  <si>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</si>
  <si>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</si>
  <si>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2</t>
  </si>
  <si>
    <t>001 N Blaine County</t>
  </si>
  <si>
    <t>002 Sun Valley</t>
  </si>
  <si>
    <t>003 N Ketchum</t>
  </si>
  <si>
    <t>004 S Ketchum</t>
  </si>
  <si>
    <t>005 Quigley</t>
  </si>
  <si>
    <t>006 Deer Creek</t>
  </si>
  <si>
    <t>007 NW Hailey</t>
  </si>
  <si>
    <t>008 NE Hailey</t>
  </si>
  <si>
    <t>009 SW Hailey</t>
  </si>
  <si>
    <t>010 NW Woodside</t>
  </si>
  <si>
    <t>011 SE Woodside</t>
  </si>
  <si>
    <t>012 Poverty Flat</t>
  </si>
  <si>
    <t>013 Bellevue</t>
  </si>
  <si>
    <t>014 Carey</t>
  </si>
  <si>
    <t>015 Gannett/Picabo</t>
  </si>
  <si>
    <t>016 Yale</t>
  </si>
  <si>
    <t>Michelle Stennett</t>
  </si>
  <si>
    <t>LEGISLATIVE DIST 26</t>
  </si>
  <si>
    <t>PRESIDENT</t>
  </si>
  <si>
    <t>IND</t>
  </si>
  <si>
    <t>LIB</t>
  </si>
  <si>
    <t>WRITE INS</t>
  </si>
  <si>
    <t>MAYOR</t>
  </si>
  <si>
    <t>CONSTITUTIONAL</t>
  </si>
  <si>
    <t xml:space="preserve"> AMENDMENT</t>
  </si>
  <si>
    <t>YES</t>
  </si>
  <si>
    <t>NO</t>
  </si>
  <si>
    <t>HJR 4</t>
  </si>
  <si>
    <t>Paulette Jordan</t>
  </si>
  <si>
    <t>Jim Risch</t>
  </si>
  <si>
    <t>Idaho Sierra Law</t>
  </si>
  <si>
    <t>Pro-Life</t>
  </si>
  <si>
    <t>Mike Simpson</t>
  </si>
  <si>
    <t>C. Aaron Swisher</t>
  </si>
  <si>
    <t>Eric Parker</t>
  </si>
  <si>
    <t>Muffy Davis</t>
  </si>
  <si>
    <t>William K Thorpe</t>
  </si>
  <si>
    <t>Sally J Toone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</si>
  <si>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</si>
  <si>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</si>
  <si>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</si>
  <si>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</si>
  <si>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</si>
  <si>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</si>
  <si>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</si>
  <si>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</si>
  <si>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</si>
  <si>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</si>
  <si>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</si>
  <si>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Donald J. Trump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</si>
  <si>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</si>
  <si>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</si>
  <si>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</si>
  <si>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</si>
  <si>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</si>
  <si>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</si>
  <si>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</si>
  <si>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</si>
  <si>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</si>
  <si>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</si>
  <si>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Dick Fosbury</t>
  </si>
  <si>
    <t>Kiki Tidwell</t>
  </si>
  <si>
    <t>Steve Harkins</t>
  </si>
  <si>
    <t>Matthew Fredback</t>
  </si>
  <si>
    <t>Ned Burns</t>
  </si>
  <si>
    <t>Jared Murphy</t>
  </si>
  <si>
    <t>Robert R. Bradford</t>
  </si>
  <si>
    <t>Doug Brown</t>
  </si>
  <si>
    <t>Gregory Cappel</t>
  </si>
  <si>
    <t>Tammy E. Davis</t>
  </si>
  <si>
    <t>MAGISTRATE</t>
  </si>
  <si>
    <t>JUDGE RETENTION</t>
  </si>
  <si>
    <t>Jennifer</t>
  </si>
  <si>
    <t>K. Haemmerle</t>
  </si>
  <si>
    <t>Total # absentee ballots cast</t>
  </si>
  <si>
    <t xml:space="preserve">Joseph R. Biden </t>
  </si>
  <si>
    <t>President R. Boddie</t>
  </si>
  <si>
    <t>Tom C Hoefling</t>
  </si>
  <si>
    <t>James "Mr. Google" O.Ogle III</t>
  </si>
  <si>
    <t>CITY OF BELLVUE</t>
  </si>
  <si>
    <t xml:space="preserve"> ALDERMAN</t>
  </si>
  <si>
    <t>VOTE FOR 3</t>
  </si>
  <si>
    <t>**Total absentee includes mail ballots and early voting</t>
  </si>
  <si>
    <t>Jacob Greenberg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</si>
</sst>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8.25"/>
      <color rgb="FF000000"/>
      <name val="Tahoma"/>
    </font>
    <font>
      <sz val="10"/>
      <color rgb="FF000000"/>
      <name val="Arial Narrow"/>
      <family val="2"/>
    </font>
    <font>
      <b/>
      <sz val="10"/>
      <color rgb="FF0000FF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FF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2" fillId="2" borderId="11" xfId="0" applyNumberFormat="1" applyFont="1" applyFill="1" applyBorder="1" applyAlignment="1" applyProtection="1"/>
    <xf numFmtId="3" fontId="2" fillId="2" borderId="1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3" fillId="2" borderId="11" xfId="0" applyNumberFormat="1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left"/>
    </xf>
    <xf numFmtId="3" fontId="4" fillId="0" borderId="3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3" xfId="0" applyNumberFormat="1" applyFont="1" applyBorder="1" applyAlignment="1" applyProtection="1">
      <alignment horizontal="center"/>
    </xf>
    <xf numFmtId="3" fontId="2" fillId="0" borderId="23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10" fontId="4" fillId="0" borderId="21" xfId="0" applyNumberFormat="1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 textRotation="90"/>
    </xf>
    <xf numFmtId="0" fontId="3" fillId="0" borderId="2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3" fontId="2" fillId="0" borderId="24" xfId="0" applyNumberFormat="1" applyFont="1" applyBorder="1" applyAlignment="1" applyProtection="1">
      <alignment horizontal="left"/>
    </xf>
    <xf numFmtId="1" fontId="2" fillId="0" borderId="24" xfId="0" applyNumberFormat="1" applyFont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left"/>
    </xf>
    <xf numFmtId="3" fontId="2" fillId="0" borderId="28" xfId="0" applyNumberFormat="1" applyFont="1" applyBorder="1" applyAlignment="1" applyProtection="1">
      <alignment horizontal="left"/>
    </xf>
    <xf numFmtId="3" fontId="2" fillId="0" borderId="19" xfId="0" applyNumberFormat="1" applyFont="1" applyBorder="1" applyAlignment="1" applyProtection="1">
      <alignment horizontal="left"/>
    </xf>
    <xf numFmtId="3" fontId="2" fillId="0" borderId="23" xfId="0" applyNumberFormat="1" applyFont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left"/>
    </xf>
    <xf numFmtId="3" fontId="2" fillId="0" borderId="1" xfId="0" applyNumberFormat="1" applyFont="1" applyBorder="1" applyAlignment="1" applyProtection="1">
      <alignment horizontal="left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</xf>
    <xf numFmtId="3" fontId="2" fillId="0" borderId="30" xfId="0" applyNumberFormat="1" applyFont="1" applyBorder="1" applyAlignment="1" applyProtection="1">
      <alignment horizontal="center"/>
      <protection locked="0"/>
    </xf>
    <xf numFmtId="164" fontId="2" fillId="0" borderId="16" xfId="0" applyNumberFormat="1" applyFont="1" applyFill="1" applyBorder="1" applyAlignment="1" applyProtection="1">
      <alignment horizontal="center"/>
    </xf>
    <xf numFmtId="0" fontId="0" fillId="0" borderId="0" xfId="0" applyBorder="1"/>
    <xf numFmtId="0" fontId="3" fillId="0" borderId="17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0" fontId="3" fillId="0" borderId="25" xfId="0" applyFont="1" applyFill="1" applyBorder="1" applyAlignment="1" applyProtection="1">
      <alignment horizontal="center"/>
    </xf>
    <xf numFmtId="3" fontId="2" fillId="0" borderId="4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5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0" fontId="6" fillId="3" borderId="34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164" fontId="2" fillId="0" borderId="35" xfId="0" applyNumberFormat="1" applyFont="1" applyFill="1" applyBorder="1" applyAlignment="1" applyProtection="1">
      <alignment horizontal="center"/>
    </xf>
    <xf numFmtId="164" fontId="7" fillId="0" borderId="2" xfId="0" applyNumberFormat="1" applyFont="1" applyFill="1" applyBorder="1" applyAlignment="1" applyProtection="1">
      <alignment horizontal="center"/>
    </xf>
    <xf numFmtId="0" fontId="5" fillId="3" borderId="34" xfId="0" applyNumberFormat="1" applyFont="1" applyFill="1" applyBorder="1" applyAlignment="1">
      <alignment horizontal="center" vertical="center"/>
    </xf>
    <xf numFmtId="3" fontId="2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zoomScaleNormal="100" workbookViewId="0">
      <pane ySplit="6" topLeftCell="A7" activePane="bottomLeft" state="frozen"/>
      <selection pane="bottomLeft" activeCell="I23" sqref="I23"/>
    </sheetView>
  </sheetViews>
  <sheetFormatPr defaultRowHeight="12.75" x14ac:dyDescent="0.2"/>
  <cols>
    <col min="1" max="1" width="15.140625" style="78" bestFit="1" customWidth="1"/>
    <col min="2" max="8" width="9.7109375" style="78" customWidth="1"/>
    <col min="9" max="16384" width="9.140625" style="78"/>
  </cols>
  <sheetData>
    <row r="1" spans="1:8" x14ac:dyDescent="0.2">
      <c r="A1" s="19"/>
      <c r="B1" s="84"/>
      <c r="C1" s="85"/>
      <c r="D1" s="85"/>
      <c r="E1" s="85"/>
      <c r="F1" s="85"/>
      <c r="G1" s="85"/>
      <c r="H1" s="86"/>
    </row>
    <row r="2" spans="1:8" x14ac:dyDescent="0.2">
      <c r="A2" s="20"/>
      <c r="B2" s="87" t="s">
        <v>16</v>
      </c>
      <c r="C2" s="88"/>
      <c r="D2" s="88"/>
      <c r="E2" s="88"/>
      <c r="F2" s="88"/>
      <c r="G2" s="88"/>
      <c r="H2" s="89"/>
    </row>
    <row r="3" spans="1:8" x14ac:dyDescent="0.2">
      <c r="A3" s="22"/>
      <c r="B3" s="87" t="s">
        <v>45</v>
      </c>
      <c r="C3" s="88"/>
      <c r="D3" s="88"/>
      <c r="E3" s="88"/>
      <c r="F3" s="88"/>
      <c r="G3" s="88"/>
      <c r="H3" s="89"/>
    </row>
    <row r="4" spans="1:8" x14ac:dyDescent="0.2">
      <c r="A4" s="23"/>
      <c r="B4" s="71" t="s">
        <v>1</v>
      </c>
      <c r="C4" s="71" t="s">
        <v>22</v>
      </c>
      <c r="D4" s="71" t="s">
        <v>46</v>
      </c>
      <c r="E4" s="71" t="s">
        <v>47</v>
      </c>
      <c r="F4" s="71" t="s">
        <v>46</v>
      </c>
      <c r="G4" s="71" t="s">
        <v>2</v>
      </c>
      <c r="H4" s="71" t="s">
        <v>46</v>
      </c>
    </row>
    <row r="5" spans="1:8" ht="66" customHeight="1" thickBot="1" x14ac:dyDescent="0.25">
      <c r="A5" s="24" t="s">
        <v>6</v>
      </c>
      <c r="B5" s="72" t="s">
        <v>102</v>
      </c>
      <c r="C5" s="72" t="s">
        <v>65</v>
      </c>
      <c r="D5" s="72" t="s">
        <v>66</v>
      </c>
      <c r="E5" s="72" t="s">
        <v>67</v>
      </c>
      <c r="F5" s="72" t="s">
        <v>68</v>
      </c>
      <c r="G5" s="72" t="s">
        <v>76</v>
      </c>
      <c r="H5" s="72" t="s">
        <v>69</v>
      </c>
    </row>
    <row r="6" spans="1:8" ht="13.5" thickBot="1" x14ac:dyDescent="0.25">
      <c r="A6" s="10"/>
      <c r="B6" s="29"/>
      <c r="C6" s="29"/>
      <c r="D6" s="29"/>
      <c r="E6" s="29"/>
      <c r="F6" s="29"/>
      <c r="G6" s="29"/>
      <c r="H6" s="54"/>
    </row>
    <row r="7" spans="1:8" x14ac:dyDescent="0.2">
      <c r="A7" s="50" t="s">
        <v>27</v>
      </c>
      <c r="B7" s="65">
        <v>838</v>
      </c>
      <c r="C7" s="77">
        <v>10</v>
      </c>
      <c r="D7" s="65">
        <v>0</v>
      </c>
      <c r="E7" s="77">
        <v>13</v>
      </c>
      <c r="F7" s="77">
        <v>4</v>
      </c>
      <c r="G7" s="77">
        <v>279</v>
      </c>
      <c r="H7" s="65">
        <v>3</v>
      </c>
    </row>
    <row r="8" spans="1:8" x14ac:dyDescent="0.2">
      <c r="A8" s="47" t="s">
        <v>28</v>
      </c>
      <c r="B8" s="43">
        <v>749</v>
      </c>
      <c r="C8" s="77">
        <v>4</v>
      </c>
      <c r="D8" s="43">
        <v>3</v>
      </c>
      <c r="E8" s="77">
        <v>15</v>
      </c>
      <c r="F8" s="77">
        <v>0</v>
      </c>
      <c r="G8" s="77">
        <v>371</v>
      </c>
      <c r="H8" s="43">
        <v>4</v>
      </c>
    </row>
    <row r="9" spans="1:8" x14ac:dyDescent="0.2">
      <c r="A9" s="46" t="s">
        <v>29</v>
      </c>
      <c r="B9" s="43">
        <v>845</v>
      </c>
      <c r="C9" s="77">
        <v>0</v>
      </c>
      <c r="D9" s="43">
        <v>2</v>
      </c>
      <c r="E9" s="77">
        <v>9</v>
      </c>
      <c r="F9" s="77">
        <v>2</v>
      </c>
      <c r="G9" s="77">
        <v>279</v>
      </c>
      <c r="H9" s="43">
        <v>4</v>
      </c>
    </row>
    <row r="10" spans="1:8" x14ac:dyDescent="0.2">
      <c r="A10" s="46" t="s">
        <v>30</v>
      </c>
      <c r="B10" s="43">
        <v>970</v>
      </c>
      <c r="C10" s="77">
        <v>0</v>
      </c>
      <c r="D10" s="43">
        <v>0</v>
      </c>
      <c r="E10" s="77">
        <v>18</v>
      </c>
      <c r="F10" s="77">
        <v>4</v>
      </c>
      <c r="G10" s="77">
        <v>290</v>
      </c>
      <c r="H10" s="43">
        <v>4</v>
      </c>
    </row>
    <row r="11" spans="1:8" x14ac:dyDescent="0.2">
      <c r="A11" s="46" t="s">
        <v>31</v>
      </c>
      <c r="B11" s="43">
        <v>718</v>
      </c>
      <c r="C11" s="77">
        <v>1</v>
      </c>
      <c r="D11" s="43">
        <v>3</v>
      </c>
      <c r="E11" s="77">
        <v>7</v>
      </c>
      <c r="F11" s="77">
        <v>2</v>
      </c>
      <c r="G11" s="77">
        <v>302</v>
      </c>
      <c r="H11" s="43">
        <v>2</v>
      </c>
    </row>
    <row r="12" spans="1:8" x14ac:dyDescent="0.2">
      <c r="A12" s="46" t="s">
        <v>32</v>
      </c>
      <c r="B12" s="43">
        <v>382</v>
      </c>
      <c r="C12" s="77">
        <v>3</v>
      </c>
      <c r="D12" s="43">
        <v>0</v>
      </c>
      <c r="E12" s="77">
        <v>7</v>
      </c>
      <c r="F12" s="77">
        <v>0</v>
      </c>
      <c r="G12" s="77">
        <v>217</v>
      </c>
      <c r="H12" s="43">
        <v>2</v>
      </c>
    </row>
    <row r="13" spans="1:8" x14ac:dyDescent="0.2">
      <c r="A13" s="46" t="s">
        <v>33</v>
      </c>
      <c r="B13" s="43">
        <v>713</v>
      </c>
      <c r="C13" s="77">
        <v>3</v>
      </c>
      <c r="D13" s="43">
        <v>3</v>
      </c>
      <c r="E13" s="77">
        <v>14</v>
      </c>
      <c r="F13" s="77">
        <v>4</v>
      </c>
      <c r="G13" s="77">
        <v>201</v>
      </c>
      <c r="H13" s="43">
        <v>4</v>
      </c>
    </row>
    <row r="14" spans="1:8" x14ac:dyDescent="0.2">
      <c r="A14" s="51" t="s">
        <v>34</v>
      </c>
      <c r="B14" s="43">
        <v>715</v>
      </c>
      <c r="C14" s="77">
        <v>2</v>
      </c>
      <c r="D14" s="43">
        <v>5</v>
      </c>
      <c r="E14" s="77">
        <v>9</v>
      </c>
      <c r="F14" s="77">
        <v>2</v>
      </c>
      <c r="G14" s="77">
        <v>200</v>
      </c>
      <c r="H14" s="43">
        <v>2</v>
      </c>
    </row>
    <row r="15" spans="1:8" x14ac:dyDescent="0.2">
      <c r="A15" s="53" t="s">
        <v>35</v>
      </c>
      <c r="B15" s="43">
        <v>647</v>
      </c>
      <c r="C15" s="77">
        <v>2</v>
      </c>
      <c r="D15" s="43">
        <v>0</v>
      </c>
      <c r="E15" s="77">
        <v>12</v>
      </c>
      <c r="F15" s="77">
        <v>3</v>
      </c>
      <c r="G15" s="77">
        <v>153</v>
      </c>
      <c r="H15" s="43">
        <v>5</v>
      </c>
    </row>
    <row r="16" spans="1:8" x14ac:dyDescent="0.2">
      <c r="A16" s="49" t="s">
        <v>36</v>
      </c>
      <c r="B16" s="43">
        <v>470</v>
      </c>
      <c r="C16" s="77">
        <v>3</v>
      </c>
      <c r="D16" s="43">
        <v>3</v>
      </c>
      <c r="E16" s="77">
        <v>13</v>
      </c>
      <c r="F16" s="77">
        <v>3</v>
      </c>
      <c r="G16" s="77">
        <v>189</v>
      </c>
      <c r="H16" s="43">
        <v>3</v>
      </c>
    </row>
    <row r="17" spans="1:8" x14ac:dyDescent="0.2">
      <c r="A17" s="49" t="s">
        <v>37</v>
      </c>
      <c r="B17" s="43">
        <v>599</v>
      </c>
      <c r="C17" s="77">
        <v>3</v>
      </c>
      <c r="D17" s="43">
        <v>4</v>
      </c>
      <c r="E17" s="77">
        <v>13</v>
      </c>
      <c r="F17" s="77">
        <v>3</v>
      </c>
      <c r="G17" s="77">
        <v>268</v>
      </c>
      <c r="H17" s="43">
        <v>8</v>
      </c>
    </row>
    <row r="18" spans="1:8" x14ac:dyDescent="0.2">
      <c r="A18" s="51" t="s">
        <v>38</v>
      </c>
      <c r="B18" s="43">
        <v>280</v>
      </c>
      <c r="C18" s="77">
        <v>2</v>
      </c>
      <c r="D18" s="43">
        <v>1</v>
      </c>
      <c r="E18" s="77">
        <v>6</v>
      </c>
      <c r="F18" s="77">
        <v>1</v>
      </c>
      <c r="G18" s="77">
        <v>164</v>
      </c>
      <c r="H18" s="43">
        <v>0</v>
      </c>
    </row>
    <row r="19" spans="1:8" x14ac:dyDescent="0.2">
      <c r="A19" s="48" t="s">
        <v>39</v>
      </c>
      <c r="B19" s="43">
        <v>678</v>
      </c>
      <c r="C19" s="77">
        <v>7</v>
      </c>
      <c r="D19" s="43">
        <v>5</v>
      </c>
      <c r="E19" s="77">
        <v>22</v>
      </c>
      <c r="F19" s="77">
        <v>6</v>
      </c>
      <c r="G19" s="77">
        <v>428</v>
      </c>
      <c r="H19" s="43">
        <v>6</v>
      </c>
    </row>
    <row r="20" spans="1:8" x14ac:dyDescent="0.2">
      <c r="A20" s="49" t="s">
        <v>40</v>
      </c>
      <c r="B20" s="43">
        <v>107</v>
      </c>
      <c r="C20" s="77">
        <v>3</v>
      </c>
      <c r="D20" s="43">
        <v>2</v>
      </c>
      <c r="E20" s="77">
        <v>6</v>
      </c>
      <c r="F20" s="77">
        <v>1</v>
      </c>
      <c r="G20" s="77">
        <v>394</v>
      </c>
      <c r="H20" s="43">
        <v>4</v>
      </c>
    </row>
    <row r="21" spans="1:8" x14ac:dyDescent="0.2">
      <c r="A21" s="51" t="s">
        <v>41</v>
      </c>
      <c r="B21" s="43">
        <v>208</v>
      </c>
      <c r="C21" s="77">
        <v>4</v>
      </c>
      <c r="D21" s="43">
        <v>3</v>
      </c>
      <c r="E21" s="77">
        <v>4</v>
      </c>
      <c r="F21" s="77">
        <v>1</v>
      </c>
      <c r="G21" s="77">
        <v>292</v>
      </c>
      <c r="H21" s="43">
        <v>2</v>
      </c>
    </row>
    <row r="22" spans="1:8" x14ac:dyDescent="0.2">
      <c r="A22" s="51" t="s">
        <v>42</v>
      </c>
      <c r="B22" s="67">
        <v>0</v>
      </c>
      <c r="C22" s="77">
        <v>0</v>
      </c>
      <c r="D22" s="67">
        <v>0</v>
      </c>
      <c r="E22" s="77">
        <v>0</v>
      </c>
      <c r="F22" s="77">
        <v>0</v>
      </c>
      <c r="G22" s="77">
        <v>5</v>
      </c>
      <c r="H22" s="67">
        <v>0</v>
      </c>
    </row>
    <row r="23" spans="1:8" x14ac:dyDescent="0.2">
      <c r="A23" s="6" t="s">
        <v>19</v>
      </c>
      <c r="B23" s="15">
        <f t="shared" ref="B23:H23" si="0">SUM(B7:B22)</f>
        <v>8919</v>
      </c>
      <c r="C23" s="15">
        <f t="shared" si="0"/>
        <v>47</v>
      </c>
      <c r="D23" s="15">
        <f t="shared" si="0"/>
        <v>34</v>
      </c>
      <c r="E23" s="15">
        <f t="shared" si="0"/>
        <v>168</v>
      </c>
      <c r="F23" s="15">
        <f t="shared" si="0"/>
        <v>36</v>
      </c>
      <c r="G23" s="15">
        <f t="shared" si="0"/>
        <v>4032</v>
      </c>
      <c r="H23" s="15">
        <f t="shared" si="0"/>
        <v>53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&amp;C&amp;"Helv,Bold"BLAINE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3"/>
  <sheetViews>
    <sheetView zoomScaleNormal="100" workbookViewId="0">
      <pane ySplit="6" topLeftCell="A7" activePane="bottomLeft" state="frozen"/>
      <selection activeCell="M18" sqref="M18"/>
      <selection pane="bottomLeft" activeCell="M18" sqref="M18"/>
    </sheetView>
  </sheetViews>
  <sheetFormatPr defaultRowHeight="12.75" x14ac:dyDescent="0.2"/>
  <cols>
    <col min="1" max="1" width="15.140625" style="78" bestFit="1" customWidth="1"/>
    <col min="2" max="16" width="7.7109375" style="78" customWidth="1"/>
    <col min="17" max="16384" width="9.140625" style="78"/>
  </cols>
  <sheetData>
    <row r="1" spans="1:13" x14ac:dyDescent="0.2">
      <c r="A1" s="19"/>
      <c r="B1" s="90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</row>
    <row r="2" spans="1:13" x14ac:dyDescent="0.2">
      <c r="A2" s="20"/>
      <c r="B2" s="87" t="s">
        <v>16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</row>
    <row r="3" spans="1:13" x14ac:dyDescent="0.2">
      <c r="A3" s="22"/>
      <c r="B3" s="93" t="s">
        <v>45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5"/>
    </row>
    <row r="4" spans="1:13" x14ac:dyDescent="0.2">
      <c r="A4" s="23"/>
      <c r="B4" s="96" t="s">
        <v>48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8"/>
    </row>
    <row r="5" spans="1:13" ht="90" customHeight="1" thickBot="1" x14ac:dyDescent="0.25">
      <c r="A5" s="24" t="s">
        <v>6</v>
      </c>
      <c r="B5" s="73" t="s">
        <v>70</v>
      </c>
      <c r="C5" s="73" t="s">
        <v>103</v>
      </c>
      <c r="D5" s="73" t="s">
        <v>78</v>
      </c>
      <c r="E5" s="73" t="s">
        <v>71</v>
      </c>
      <c r="F5" s="73" t="s">
        <v>79</v>
      </c>
      <c r="G5" s="73" t="s">
        <v>80</v>
      </c>
      <c r="H5" s="73" t="s">
        <v>81</v>
      </c>
      <c r="I5" s="73" t="s">
        <v>104</v>
      </c>
      <c r="J5" s="73" t="s">
        <v>72</v>
      </c>
      <c r="K5" s="73" t="s">
        <v>82</v>
      </c>
      <c r="L5" s="73" t="s">
        <v>105</v>
      </c>
      <c r="M5" s="73" t="s">
        <v>73</v>
      </c>
    </row>
    <row r="6" spans="1:13" ht="13.5" thickBot="1" x14ac:dyDescent="0.25">
      <c r="A6" s="10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54"/>
    </row>
    <row r="7" spans="1:13" x14ac:dyDescent="0.2">
      <c r="A7" s="50" t="s">
        <v>27</v>
      </c>
      <c r="B7" s="65">
        <v>0</v>
      </c>
      <c r="C7" s="65">
        <v>0</v>
      </c>
      <c r="D7" s="65">
        <v>0</v>
      </c>
      <c r="E7" s="65">
        <v>0</v>
      </c>
      <c r="F7" s="65">
        <v>0</v>
      </c>
      <c r="G7" s="65">
        <v>0</v>
      </c>
      <c r="H7" s="65">
        <v>0</v>
      </c>
      <c r="I7" s="65">
        <v>0</v>
      </c>
      <c r="J7" s="65">
        <v>0</v>
      </c>
      <c r="K7" s="65">
        <v>0</v>
      </c>
      <c r="L7" s="65">
        <v>0</v>
      </c>
      <c r="M7" s="65">
        <v>0</v>
      </c>
    </row>
    <row r="8" spans="1:13" x14ac:dyDescent="0.2">
      <c r="A8" s="47" t="s">
        <v>28</v>
      </c>
      <c r="B8" s="43">
        <v>0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43">
        <v>0</v>
      </c>
    </row>
    <row r="9" spans="1:13" x14ac:dyDescent="0.2">
      <c r="A9" s="46" t="s">
        <v>29</v>
      </c>
      <c r="B9" s="43">
        <v>0</v>
      </c>
      <c r="C9" s="43">
        <v>0</v>
      </c>
      <c r="D9" s="43">
        <v>0</v>
      </c>
      <c r="E9" s="43">
        <v>0</v>
      </c>
      <c r="F9" s="43">
        <v>0</v>
      </c>
      <c r="G9" s="43">
        <v>2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</row>
    <row r="10" spans="1:13" x14ac:dyDescent="0.2">
      <c r="A10" s="46" t="s">
        <v>30</v>
      </c>
      <c r="B10" s="43">
        <v>0</v>
      </c>
      <c r="C10" s="43">
        <v>0</v>
      </c>
      <c r="D10" s="43">
        <v>0</v>
      </c>
      <c r="E10" s="43">
        <v>0</v>
      </c>
      <c r="F10" s="43">
        <v>0</v>
      </c>
      <c r="G10" s="43">
        <v>3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</row>
    <row r="11" spans="1:13" x14ac:dyDescent="0.2">
      <c r="A11" s="46" t="s">
        <v>31</v>
      </c>
      <c r="B11" s="43">
        <v>0</v>
      </c>
      <c r="C11" s="43">
        <v>0</v>
      </c>
      <c r="D11" s="43">
        <v>0</v>
      </c>
      <c r="E11" s="43">
        <v>0</v>
      </c>
      <c r="F11" s="43">
        <v>0</v>
      </c>
      <c r="G11" s="43">
        <v>3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</row>
    <row r="12" spans="1:13" x14ac:dyDescent="0.2">
      <c r="A12" s="46" t="s">
        <v>32</v>
      </c>
      <c r="B12" s="43">
        <v>0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</row>
    <row r="13" spans="1:13" x14ac:dyDescent="0.2">
      <c r="A13" s="46" t="s">
        <v>33</v>
      </c>
      <c r="B13" s="43">
        <v>0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</row>
    <row r="14" spans="1:13" x14ac:dyDescent="0.2">
      <c r="A14" s="51" t="s">
        <v>34</v>
      </c>
      <c r="B14" s="43">
        <v>0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</row>
    <row r="15" spans="1:13" x14ac:dyDescent="0.2">
      <c r="A15" s="53" t="s">
        <v>35</v>
      </c>
      <c r="B15" s="43">
        <v>0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</row>
    <row r="16" spans="1:13" x14ac:dyDescent="0.2">
      <c r="A16" s="49" t="s">
        <v>36</v>
      </c>
      <c r="B16" s="70">
        <v>0</v>
      </c>
      <c r="C16" s="70">
        <v>0</v>
      </c>
      <c r="D16" s="70">
        <v>0</v>
      </c>
      <c r="E16" s="7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</row>
    <row r="17" spans="1:16" x14ac:dyDescent="0.2">
      <c r="A17" s="49" t="s">
        <v>37</v>
      </c>
      <c r="B17" s="43">
        <v>0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</row>
    <row r="18" spans="1:16" x14ac:dyDescent="0.2">
      <c r="A18" s="51" t="s">
        <v>38</v>
      </c>
      <c r="B18" s="43">
        <v>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</row>
    <row r="19" spans="1:16" x14ac:dyDescent="0.2">
      <c r="A19" s="48" t="s">
        <v>39</v>
      </c>
      <c r="B19" s="43">
        <v>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P19" s="79"/>
    </row>
    <row r="20" spans="1:16" x14ac:dyDescent="0.2">
      <c r="A20" s="49" t="s">
        <v>40</v>
      </c>
      <c r="B20" s="43">
        <v>0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P20" s="79"/>
    </row>
    <row r="21" spans="1:16" x14ac:dyDescent="0.2">
      <c r="A21" s="51" t="s">
        <v>41</v>
      </c>
      <c r="B21" s="43">
        <v>0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</row>
    <row r="22" spans="1:16" x14ac:dyDescent="0.2">
      <c r="A22" s="51" t="s">
        <v>42</v>
      </c>
      <c r="B22" s="67">
        <v>0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</row>
    <row r="23" spans="1:16" x14ac:dyDescent="0.2">
      <c r="A23" s="6" t="s">
        <v>19</v>
      </c>
      <c r="B23" s="15">
        <f t="shared" ref="B23:M23" si="0">SUM(B7:B22)</f>
        <v>0</v>
      </c>
      <c r="C23" s="33">
        <f t="shared" si="0"/>
        <v>0</v>
      </c>
      <c r="D23" s="15">
        <f t="shared" si="0"/>
        <v>0</v>
      </c>
      <c r="E23" s="15">
        <f t="shared" si="0"/>
        <v>0</v>
      </c>
      <c r="F23" s="15">
        <f t="shared" si="0"/>
        <v>0</v>
      </c>
      <c r="G23" s="15">
        <f t="shared" si="0"/>
        <v>8</v>
      </c>
      <c r="H23" s="15">
        <f t="shared" si="0"/>
        <v>0</v>
      </c>
      <c r="I23" s="15">
        <f t="shared" si="0"/>
        <v>0</v>
      </c>
      <c r="J23" s="15">
        <f t="shared" si="0"/>
        <v>0</v>
      </c>
      <c r="K23" s="15">
        <f t="shared" si="0"/>
        <v>0</v>
      </c>
      <c r="L23" s="15">
        <f t="shared" si="0"/>
        <v>0</v>
      </c>
      <c r="M23" s="15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&amp;C&amp;"Helv,Bold"BLAINE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"/>
  <sheetViews>
    <sheetView zoomScaleNormal="100" workbookViewId="0">
      <pane ySplit="6" topLeftCell="A7" activePane="bottomLeft" state="frozen"/>
      <selection activeCell="M18" sqref="M18"/>
      <selection pane="bottomLeft" activeCell="D36" sqref="D36"/>
    </sheetView>
  </sheetViews>
  <sheetFormatPr defaultRowHeight="12.75" x14ac:dyDescent="0.2"/>
  <cols>
    <col min="1" max="1" width="15.140625" bestFit="1" customWidth="1"/>
    <col min="2" max="9" width="7.7109375" customWidth="1"/>
  </cols>
  <sheetData>
    <row r="1" spans="1:6" x14ac:dyDescent="0.2">
      <c r="A1" s="19"/>
      <c r="B1" s="90"/>
      <c r="C1" s="91"/>
      <c r="D1" s="91"/>
      <c r="E1" s="91"/>
      <c r="F1" s="92"/>
    </row>
    <row r="2" spans="1:6" x14ac:dyDescent="0.2">
      <c r="A2" s="20"/>
      <c r="B2" s="87" t="s">
        <v>16</v>
      </c>
      <c r="C2" s="88"/>
      <c r="D2" s="88"/>
      <c r="E2" s="88"/>
      <c r="F2" s="89"/>
    </row>
    <row r="3" spans="1:6" x14ac:dyDescent="0.2">
      <c r="A3" s="22"/>
      <c r="B3" s="93" t="s">
        <v>45</v>
      </c>
      <c r="C3" s="94"/>
      <c r="D3" s="94"/>
      <c r="E3" s="94"/>
      <c r="F3" s="95"/>
    </row>
    <row r="4" spans="1:6" x14ac:dyDescent="0.2">
      <c r="A4" s="23"/>
      <c r="B4" s="96" t="s">
        <v>48</v>
      </c>
      <c r="C4" s="97"/>
      <c r="D4" s="97"/>
      <c r="E4" s="97"/>
      <c r="F4" s="98"/>
    </row>
    <row r="5" spans="1:6" ht="93" customHeight="1" thickBot="1" x14ac:dyDescent="0.25">
      <c r="A5" s="24" t="s">
        <v>6</v>
      </c>
      <c r="B5" s="73" t="s">
        <v>74</v>
      </c>
      <c r="C5" s="73" t="s">
        <v>83</v>
      </c>
      <c r="D5" s="73" t="s">
        <v>75</v>
      </c>
      <c r="E5" s="73" t="s">
        <v>84</v>
      </c>
      <c r="F5" s="73" t="s">
        <v>85</v>
      </c>
    </row>
    <row r="6" spans="1:6" ht="13.5" thickBot="1" x14ac:dyDescent="0.25">
      <c r="A6" s="10"/>
      <c r="B6" s="29"/>
      <c r="C6" s="29"/>
      <c r="D6" s="29"/>
      <c r="E6" s="29"/>
      <c r="F6" s="54"/>
    </row>
    <row r="7" spans="1:6" x14ac:dyDescent="0.2">
      <c r="A7" s="50" t="s">
        <v>27</v>
      </c>
      <c r="B7" s="43">
        <v>0</v>
      </c>
      <c r="C7" s="43">
        <v>0</v>
      </c>
      <c r="D7" s="43">
        <v>0</v>
      </c>
      <c r="E7" s="43">
        <v>0</v>
      </c>
      <c r="F7" s="43">
        <v>0</v>
      </c>
    </row>
    <row r="8" spans="1:6" x14ac:dyDescent="0.2">
      <c r="A8" s="47" t="s">
        <v>28</v>
      </c>
      <c r="B8" s="43">
        <v>0</v>
      </c>
      <c r="C8" s="43">
        <v>0</v>
      </c>
      <c r="D8" s="43">
        <v>0</v>
      </c>
      <c r="E8" s="43">
        <v>0</v>
      </c>
      <c r="F8" s="43">
        <v>0</v>
      </c>
    </row>
    <row r="9" spans="1:6" x14ac:dyDescent="0.2">
      <c r="A9" s="46" t="s">
        <v>29</v>
      </c>
      <c r="B9" s="43">
        <v>0</v>
      </c>
      <c r="C9" s="43">
        <v>0</v>
      </c>
      <c r="D9" s="43">
        <v>0</v>
      </c>
      <c r="E9" s="43">
        <v>0</v>
      </c>
      <c r="F9" s="43">
        <v>0</v>
      </c>
    </row>
    <row r="10" spans="1:6" x14ac:dyDescent="0.2">
      <c r="A10" s="46" t="s">
        <v>30</v>
      </c>
      <c r="B10" s="43">
        <v>0</v>
      </c>
      <c r="C10" s="43">
        <v>0</v>
      </c>
      <c r="D10" s="43">
        <v>0</v>
      </c>
      <c r="E10" s="43">
        <v>0</v>
      </c>
      <c r="F10" s="43">
        <v>0</v>
      </c>
    </row>
    <row r="11" spans="1:6" x14ac:dyDescent="0.2">
      <c r="A11" s="46" t="s">
        <v>31</v>
      </c>
      <c r="B11" s="43">
        <v>0</v>
      </c>
      <c r="C11" s="43">
        <v>0</v>
      </c>
      <c r="D11" s="43">
        <v>0</v>
      </c>
      <c r="E11" s="43">
        <v>0</v>
      </c>
      <c r="F11" s="43">
        <v>0</v>
      </c>
    </row>
    <row r="12" spans="1:6" x14ac:dyDescent="0.2">
      <c r="A12" s="46" t="s">
        <v>32</v>
      </c>
      <c r="B12" s="43">
        <v>0</v>
      </c>
      <c r="C12" s="43">
        <v>0</v>
      </c>
      <c r="D12" s="43">
        <v>0</v>
      </c>
      <c r="E12" s="43">
        <v>0</v>
      </c>
      <c r="F12" s="43">
        <v>0</v>
      </c>
    </row>
    <row r="13" spans="1:6" x14ac:dyDescent="0.2">
      <c r="A13" s="46" t="s">
        <v>33</v>
      </c>
      <c r="B13" s="43">
        <v>0</v>
      </c>
      <c r="C13" s="43">
        <v>0</v>
      </c>
      <c r="D13" s="43">
        <v>0</v>
      </c>
      <c r="E13" s="43">
        <v>0</v>
      </c>
      <c r="F13" s="43">
        <v>0</v>
      </c>
    </row>
    <row r="14" spans="1:6" x14ac:dyDescent="0.2">
      <c r="A14" s="51" t="s">
        <v>34</v>
      </c>
      <c r="B14" s="43">
        <v>0</v>
      </c>
      <c r="C14" s="43">
        <v>0</v>
      </c>
      <c r="D14" s="43">
        <v>0</v>
      </c>
      <c r="E14" s="43">
        <v>0</v>
      </c>
      <c r="F14" s="43">
        <v>0</v>
      </c>
    </row>
    <row r="15" spans="1:6" x14ac:dyDescent="0.2">
      <c r="A15" s="53" t="s">
        <v>35</v>
      </c>
      <c r="B15" s="43">
        <v>0</v>
      </c>
      <c r="C15" s="43">
        <v>0</v>
      </c>
      <c r="D15" s="43">
        <v>0</v>
      </c>
      <c r="E15" s="43">
        <v>0</v>
      </c>
      <c r="F15" s="43">
        <v>0</v>
      </c>
    </row>
    <row r="16" spans="1:6" x14ac:dyDescent="0.2">
      <c r="A16" s="49" t="s">
        <v>36</v>
      </c>
      <c r="B16" s="43">
        <v>0</v>
      </c>
      <c r="C16" s="43">
        <v>0</v>
      </c>
      <c r="D16" s="43">
        <v>0</v>
      </c>
      <c r="E16" s="43">
        <v>0</v>
      </c>
      <c r="F16" s="43">
        <v>0</v>
      </c>
    </row>
    <row r="17" spans="1:9" x14ac:dyDescent="0.2">
      <c r="A17" s="49" t="s">
        <v>37</v>
      </c>
      <c r="B17" s="43">
        <v>0</v>
      </c>
      <c r="C17" s="43">
        <v>0</v>
      </c>
      <c r="D17" s="43">
        <v>0</v>
      </c>
      <c r="E17" s="43">
        <v>0</v>
      </c>
      <c r="F17" s="43">
        <v>0</v>
      </c>
    </row>
    <row r="18" spans="1:9" x14ac:dyDescent="0.2">
      <c r="A18" s="51" t="s">
        <v>38</v>
      </c>
      <c r="B18" s="43">
        <v>0</v>
      </c>
      <c r="C18" s="43">
        <v>0</v>
      </c>
      <c r="D18" s="43">
        <v>0</v>
      </c>
      <c r="E18" s="43">
        <v>0</v>
      </c>
      <c r="F18" s="43">
        <v>0</v>
      </c>
    </row>
    <row r="19" spans="1:9" x14ac:dyDescent="0.2">
      <c r="A19" s="48" t="s">
        <v>39</v>
      </c>
      <c r="B19" s="43">
        <v>0</v>
      </c>
      <c r="C19" s="43">
        <v>0</v>
      </c>
      <c r="D19" s="43">
        <v>0</v>
      </c>
      <c r="E19" s="43">
        <v>0</v>
      </c>
      <c r="F19" s="43">
        <v>0</v>
      </c>
      <c r="I19" s="60"/>
    </row>
    <row r="20" spans="1:9" x14ac:dyDescent="0.2">
      <c r="A20" s="49" t="s">
        <v>40</v>
      </c>
      <c r="B20" s="43">
        <v>0</v>
      </c>
      <c r="C20" s="43">
        <v>0</v>
      </c>
      <c r="D20" s="43">
        <v>0</v>
      </c>
      <c r="E20" s="43">
        <v>0</v>
      </c>
      <c r="F20" s="43">
        <v>0</v>
      </c>
      <c r="I20" s="60"/>
    </row>
    <row r="21" spans="1:9" x14ac:dyDescent="0.2">
      <c r="A21" s="51" t="s">
        <v>41</v>
      </c>
      <c r="B21" s="43">
        <v>0</v>
      </c>
      <c r="C21" s="43">
        <v>0</v>
      </c>
      <c r="D21" s="43">
        <v>0</v>
      </c>
      <c r="E21" s="43">
        <v>0</v>
      </c>
      <c r="F21" s="43">
        <v>0</v>
      </c>
    </row>
    <row r="22" spans="1:9" x14ac:dyDescent="0.2">
      <c r="A22" s="51" t="s">
        <v>42</v>
      </c>
      <c r="B22" s="43">
        <v>0</v>
      </c>
      <c r="C22" s="43">
        <v>0</v>
      </c>
      <c r="D22" s="43">
        <v>0</v>
      </c>
      <c r="E22" s="43">
        <v>0</v>
      </c>
      <c r="F22" s="43">
        <v>0</v>
      </c>
    </row>
    <row r="23" spans="1:9" x14ac:dyDescent="0.2">
      <c r="A23" s="6" t="s">
        <v>19</v>
      </c>
      <c r="B23" s="15">
        <f t="shared" ref="B23:F23" si="0">SUM(B7:B22)</f>
        <v>0</v>
      </c>
      <c r="C23" s="33">
        <f t="shared" si="0"/>
        <v>0</v>
      </c>
      <c r="D23" s="15">
        <f t="shared" si="0"/>
        <v>0</v>
      </c>
      <c r="E23" s="15">
        <f t="shared" si="0"/>
        <v>0</v>
      </c>
      <c r="F23" s="15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&amp;C&amp;"Helv,Bold"BLAINE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4"/>
  <sheetViews>
    <sheetView zoomScaleNormal="100" zoomScaleSheetLayoutView="100" workbookViewId="0">
      <pane ySplit="6" topLeftCell="A7" activePane="bottomLeft" state="frozen"/>
      <selection activeCell="M18" sqref="M18"/>
      <selection pane="bottomLeft" activeCell="L23" sqref="L23"/>
    </sheetView>
  </sheetViews>
  <sheetFormatPr defaultColWidth="9.140625" defaultRowHeight="12.75" x14ac:dyDescent="0.2"/>
  <cols>
    <col min="1" max="1" width="15.42578125" style="14" bestFit="1" customWidth="1"/>
    <col min="2" max="5" width="8.7109375" style="14" customWidth="1"/>
    <col min="6" max="9" width="8.7109375" style="26" customWidth="1"/>
    <col min="10" max="11" width="8.5703125" style="8" customWidth="1"/>
    <col min="12" max="12" width="8.7109375" style="8" customWidth="1"/>
    <col min="13" max="16384" width="9.140625" style="8"/>
  </cols>
  <sheetData>
    <row r="1" spans="1:11" x14ac:dyDescent="0.2">
      <c r="A1" s="19"/>
      <c r="B1" s="84"/>
      <c r="C1" s="85"/>
      <c r="D1" s="85"/>
      <c r="E1" s="86"/>
      <c r="F1" s="99" t="s">
        <v>16</v>
      </c>
      <c r="G1" s="99"/>
      <c r="H1" s="99"/>
      <c r="I1" s="99"/>
      <c r="J1" s="90"/>
      <c r="K1" s="92"/>
    </row>
    <row r="2" spans="1:11" s="21" customFormat="1" x14ac:dyDescent="0.2">
      <c r="A2" s="20"/>
      <c r="B2" s="87" t="s">
        <v>16</v>
      </c>
      <c r="C2" s="88"/>
      <c r="D2" s="88"/>
      <c r="E2" s="89"/>
      <c r="F2" s="87" t="s">
        <v>18</v>
      </c>
      <c r="G2" s="88"/>
      <c r="H2" s="88"/>
      <c r="I2" s="89"/>
      <c r="J2" s="87" t="s">
        <v>50</v>
      </c>
      <c r="K2" s="89"/>
    </row>
    <row r="3" spans="1:11" s="21" customFormat="1" x14ac:dyDescent="0.2">
      <c r="A3" s="22"/>
      <c r="B3" s="96" t="s">
        <v>17</v>
      </c>
      <c r="C3" s="97"/>
      <c r="D3" s="97"/>
      <c r="E3" s="98"/>
      <c r="F3" s="96" t="s">
        <v>26</v>
      </c>
      <c r="G3" s="97"/>
      <c r="H3" s="97"/>
      <c r="I3" s="98"/>
      <c r="J3" s="87" t="s">
        <v>51</v>
      </c>
      <c r="K3" s="100"/>
    </row>
    <row r="4" spans="1:11" ht="12.75" customHeight="1" x14ac:dyDescent="0.2">
      <c r="A4" s="23"/>
      <c r="B4" s="1" t="s">
        <v>46</v>
      </c>
      <c r="C4" s="1" t="s">
        <v>1</v>
      </c>
      <c r="D4" s="1" t="s">
        <v>2</v>
      </c>
      <c r="E4" s="1" t="s">
        <v>22</v>
      </c>
      <c r="F4" s="1" t="s">
        <v>47</v>
      </c>
      <c r="G4" s="1" t="s">
        <v>22</v>
      </c>
      <c r="H4" s="1" t="s">
        <v>2</v>
      </c>
      <c r="I4" s="1" t="s">
        <v>1</v>
      </c>
      <c r="J4" s="96" t="s">
        <v>54</v>
      </c>
      <c r="K4" s="98"/>
    </row>
    <row r="5" spans="1:11" s="9" customFormat="1" ht="93" customHeight="1" thickBot="1" x14ac:dyDescent="0.25">
      <c r="A5" s="24" t="s">
        <v>6</v>
      </c>
      <c r="B5" s="5" t="s">
        <v>77</v>
      </c>
      <c r="C5" s="5" t="s">
        <v>55</v>
      </c>
      <c r="D5" s="5" t="s">
        <v>56</v>
      </c>
      <c r="E5" s="5" t="s">
        <v>23</v>
      </c>
      <c r="F5" s="5" t="s">
        <v>57</v>
      </c>
      <c r="G5" s="5" t="s">
        <v>58</v>
      </c>
      <c r="H5" s="5" t="s">
        <v>59</v>
      </c>
      <c r="I5" s="5" t="s">
        <v>60</v>
      </c>
      <c r="J5" s="4" t="s">
        <v>52</v>
      </c>
      <c r="K5" s="4" t="s">
        <v>53</v>
      </c>
    </row>
    <row r="6" spans="1:11" s="13" customFormat="1" ht="15" customHeight="1" thickBot="1" x14ac:dyDescent="0.25">
      <c r="A6" s="10"/>
      <c r="B6" s="29"/>
      <c r="C6" s="29"/>
      <c r="D6" s="29"/>
      <c r="E6" s="29"/>
      <c r="F6" s="11"/>
      <c r="G6" s="11"/>
      <c r="H6" s="11"/>
      <c r="I6" s="11"/>
      <c r="J6" s="11"/>
      <c r="K6" s="12"/>
    </row>
    <row r="7" spans="1:11" s="13" customFormat="1" x14ac:dyDescent="0.2">
      <c r="A7" s="50" t="s">
        <v>27</v>
      </c>
      <c r="B7" s="82">
        <v>18</v>
      </c>
      <c r="C7" s="65">
        <v>800</v>
      </c>
      <c r="D7" s="65">
        <v>331</v>
      </c>
      <c r="E7" s="68">
        <v>2</v>
      </c>
      <c r="F7" s="82">
        <v>24</v>
      </c>
      <c r="G7" s="82">
        <v>6</v>
      </c>
      <c r="H7" s="82">
        <v>403</v>
      </c>
      <c r="I7" s="82">
        <v>707</v>
      </c>
      <c r="J7" s="82">
        <v>710</v>
      </c>
      <c r="K7" s="82">
        <v>371</v>
      </c>
    </row>
    <row r="8" spans="1:11" s="13" customFormat="1" x14ac:dyDescent="0.2">
      <c r="A8" s="47" t="s">
        <v>28</v>
      </c>
      <c r="B8" s="82">
        <v>19</v>
      </c>
      <c r="C8" s="43">
        <v>684</v>
      </c>
      <c r="D8" s="43">
        <v>436</v>
      </c>
      <c r="E8" s="69">
        <v>1</v>
      </c>
      <c r="F8" s="82">
        <v>15</v>
      </c>
      <c r="G8" s="82">
        <v>11</v>
      </c>
      <c r="H8" s="82">
        <v>481</v>
      </c>
      <c r="I8" s="82">
        <v>621</v>
      </c>
      <c r="J8" s="82">
        <v>692</v>
      </c>
      <c r="K8" s="82">
        <v>364</v>
      </c>
    </row>
    <row r="9" spans="1:11" s="13" customFormat="1" x14ac:dyDescent="0.2">
      <c r="A9" s="46" t="s">
        <v>29</v>
      </c>
      <c r="B9" s="82">
        <v>22</v>
      </c>
      <c r="C9" s="43">
        <v>813</v>
      </c>
      <c r="D9" s="43">
        <v>311</v>
      </c>
      <c r="E9" s="69">
        <v>1</v>
      </c>
      <c r="F9" s="82">
        <v>27</v>
      </c>
      <c r="G9" s="82">
        <v>13</v>
      </c>
      <c r="H9" s="82">
        <v>381</v>
      </c>
      <c r="I9" s="82">
        <v>717</v>
      </c>
      <c r="J9" s="82">
        <v>692</v>
      </c>
      <c r="K9" s="82">
        <v>367</v>
      </c>
    </row>
    <row r="10" spans="1:11" s="13" customFormat="1" x14ac:dyDescent="0.2">
      <c r="A10" s="46" t="s">
        <v>30</v>
      </c>
      <c r="B10" s="82">
        <v>27</v>
      </c>
      <c r="C10" s="43">
        <v>954</v>
      </c>
      <c r="D10" s="43">
        <v>307</v>
      </c>
      <c r="E10" s="69">
        <v>4</v>
      </c>
      <c r="F10" s="82">
        <v>28</v>
      </c>
      <c r="G10" s="82">
        <v>14</v>
      </c>
      <c r="H10" s="82">
        <v>399</v>
      </c>
      <c r="I10" s="82">
        <v>835</v>
      </c>
      <c r="J10" s="82">
        <v>750</v>
      </c>
      <c r="K10" s="82">
        <v>461</v>
      </c>
    </row>
    <row r="11" spans="1:11" s="13" customFormat="1" x14ac:dyDescent="0.2">
      <c r="A11" s="46" t="s">
        <v>31</v>
      </c>
      <c r="B11" s="82">
        <v>16</v>
      </c>
      <c r="C11" s="43">
        <v>694</v>
      </c>
      <c r="D11" s="43">
        <v>326</v>
      </c>
      <c r="E11" s="69">
        <v>1</v>
      </c>
      <c r="F11" s="82">
        <v>12</v>
      </c>
      <c r="G11" s="82">
        <v>7</v>
      </c>
      <c r="H11" s="82">
        <v>402</v>
      </c>
      <c r="I11" s="82">
        <v>610</v>
      </c>
      <c r="J11" s="82">
        <v>662</v>
      </c>
      <c r="K11" s="82">
        <v>321</v>
      </c>
    </row>
    <row r="12" spans="1:11" s="13" customFormat="1" x14ac:dyDescent="0.2">
      <c r="A12" s="46" t="s">
        <v>32</v>
      </c>
      <c r="B12" s="82">
        <v>10</v>
      </c>
      <c r="C12" s="43">
        <v>359</v>
      </c>
      <c r="D12" s="43">
        <v>244</v>
      </c>
      <c r="E12" s="69">
        <v>5</v>
      </c>
      <c r="F12" s="82">
        <v>14</v>
      </c>
      <c r="G12" s="82">
        <v>6</v>
      </c>
      <c r="H12" s="82">
        <v>275</v>
      </c>
      <c r="I12" s="82">
        <v>312</v>
      </c>
      <c r="J12" s="82">
        <v>373</v>
      </c>
      <c r="K12" s="82">
        <v>205</v>
      </c>
    </row>
    <row r="13" spans="1:11" s="13" customFormat="1" x14ac:dyDescent="0.2">
      <c r="A13" s="46" t="s">
        <v>33</v>
      </c>
      <c r="B13" s="82">
        <v>21</v>
      </c>
      <c r="C13" s="43">
        <v>709</v>
      </c>
      <c r="D13" s="43">
        <v>206</v>
      </c>
      <c r="E13" s="69">
        <v>3</v>
      </c>
      <c r="F13" s="82">
        <v>20</v>
      </c>
      <c r="G13" s="82">
        <v>12</v>
      </c>
      <c r="H13" s="82">
        <v>265</v>
      </c>
      <c r="I13" s="82">
        <v>626</v>
      </c>
      <c r="J13" s="82">
        <v>582</v>
      </c>
      <c r="K13" s="82">
        <v>298</v>
      </c>
    </row>
    <row r="14" spans="1:11" s="13" customFormat="1" x14ac:dyDescent="0.2">
      <c r="A14" s="46" t="s">
        <v>34</v>
      </c>
      <c r="B14" s="82">
        <v>14</v>
      </c>
      <c r="C14" s="43">
        <v>699</v>
      </c>
      <c r="D14" s="43">
        <v>217</v>
      </c>
      <c r="E14" s="69">
        <v>3</v>
      </c>
      <c r="F14" s="82">
        <v>19</v>
      </c>
      <c r="G14" s="82">
        <v>4</v>
      </c>
      <c r="H14" s="82">
        <v>274</v>
      </c>
      <c r="I14" s="82">
        <v>629</v>
      </c>
      <c r="J14" s="82">
        <v>577</v>
      </c>
      <c r="K14" s="82">
        <v>300</v>
      </c>
    </row>
    <row r="15" spans="1:11" s="13" customFormat="1" x14ac:dyDescent="0.2">
      <c r="A15" s="48" t="s">
        <v>35</v>
      </c>
      <c r="B15" s="82">
        <v>19</v>
      </c>
      <c r="C15" s="43">
        <v>649</v>
      </c>
      <c r="D15" s="43">
        <v>154</v>
      </c>
      <c r="E15" s="69">
        <v>1</v>
      </c>
      <c r="F15" s="82">
        <v>21</v>
      </c>
      <c r="G15" s="82">
        <v>4</v>
      </c>
      <c r="H15" s="82">
        <v>200</v>
      </c>
      <c r="I15" s="82">
        <v>591</v>
      </c>
      <c r="J15" s="82">
        <v>493</v>
      </c>
      <c r="K15" s="82">
        <v>279</v>
      </c>
    </row>
    <row r="16" spans="1:11" s="13" customFormat="1" x14ac:dyDescent="0.2">
      <c r="A16" s="46" t="s">
        <v>36</v>
      </c>
      <c r="B16" s="82">
        <v>15</v>
      </c>
      <c r="C16" s="43">
        <v>466</v>
      </c>
      <c r="D16" s="43">
        <v>196</v>
      </c>
      <c r="E16" s="69">
        <v>3</v>
      </c>
      <c r="F16" s="82">
        <v>15</v>
      </c>
      <c r="G16" s="82">
        <v>13</v>
      </c>
      <c r="H16" s="82">
        <v>234</v>
      </c>
      <c r="I16" s="82">
        <v>414</v>
      </c>
      <c r="J16" s="82">
        <v>418</v>
      </c>
      <c r="K16" s="82">
        <v>220</v>
      </c>
    </row>
    <row r="17" spans="1:11" s="13" customFormat="1" x14ac:dyDescent="0.2">
      <c r="A17" s="55" t="s">
        <v>37</v>
      </c>
      <c r="B17" s="82">
        <v>22</v>
      </c>
      <c r="C17" s="43">
        <v>622</v>
      </c>
      <c r="D17" s="43">
        <v>252</v>
      </c>
      <c r="E17" s="69">
        <v>6</v>
      </c>
      <c r="F17" s="82">
        <v>22</v>
      </c>
      <c r="G17" s="82">
        <v>11</v>
      </c>
      <c r="H17" s="82">
        <v>313</v>
      </c>
      <c r="I17" s="82">
        <v>543</v>
      </c>
      <c r="J17" s="82">
        <v>591</v>
      </c>
      <c r="K17" s="82">
        <v>269</v>
      </c>
    </row>
    <row r="18" spans="1:11" s="13" customFormat="1" x14ac:dyDescent="0.2">
      <c r="A18" s="48" t="s">
        <v>38</v>
      </c>
      <c r="B18" s="82">
        <v>14</v>
      </c>
      <c r="C18" s="43">
        <v>272</v>
      </c>
      <c r="D18" s="43">
        <v>170</v>
      </c>
      <c r="E18" s="69">
        <v>2</v>
      </c>
      <c r="F18" s="82">
        <v>6</v>
      </c>
      <c r="G18" s="82">
        <v>8</v>
      </c>
      <c r="H18" s="82">
        <v>187</v>
      </c>
      <c r="I18" s="82">
        <v>249</v>
      </c>
      <c r="J18" s="82">
        <v>271</v>
      </c>
      <c r="K18" s="82">
        <v>152</v>
      </c>
    </row>
    <row r="19" spans="1:11" s="13" customFormat="1" x14ac:dyDescent="0.2">
      <c r="A19" s="46" t="s">
        <v>39</v>
      </c>
      <c r="B19" s="82">
        <v>37</v>
      </c>
      <c r="C19" s="43">
        <v>692</v>
      </c>
      <c r="D19" s="43">
        <v>410</v>
      </c>
      <c r="E19" s="69">
        <v>9</v>
      </c>
      <c r="F19" s="82">
        <v>31</v>
      </c>
      <c r="G19" s="82">
        <v>29</v>
      </c>
      <c r="H19" s="82">
        <v>487</v>
      </c>
      <c r="I19" s="82">
        <v>590</v>
      </c>
      <c r="J19" s="82">
        <v>743</v>
      </c>
      <c r="K19" s="82">
        <v>334</v>
      </c>
    </row>
    <row r="20" spans="1:11" s="13" customFormat="1" x14ac:dyDescent="0.2">
      <c r="A20" s="46" t="s">
        <v>40</v>
      </c>
      <c r="B20" s="82">
        <v>23</v>
      </c>
      <c r="C20" s="43">
        <v>97</v>
      </c>
      <c r="D20" s="43">
        <v>392</v>
      </c>
      <c r="E20" s="69">
        <v>6</v>
      </c>
      <c r="F20" s="82">
        <v>7</v>
      </c>
      <c r="G20" s="82">
        <v>13</v>
      </c>
      <c r="H20" s="82">
        <v>409</v>
      </c>
      <c r="I20" s="82">
        <v>80</v>
      </c>
      <c r="J20" s="82">
        <v>366</v>
      </c>
      <c r="K20" s="82">
        <v>129</v>
      </c>
    </row>
    <row r="21" spans="1:11" s="13" customFormat="1" x14ac:dyDescent="0.2">
      <c r="A21" s="46" t="s">
        <v>41</v>
      </c>
      <c r="B21" s="82">
        <v>11</v>
      </c>
      <c r="C21" s="43">
        <v>229</v>
      </c>
      <c r="D21" s="43">
        <v>269</v>
      </c>
      <c r="E21" s="69">
        <v>7</v>
      </c>
      <c r="F21" s="82">
        <v>8</v>
      </c>
      <c r="G21" s="82">
        <v>10</v>
      </c>
      <c r="H21" s="82">
        <v>311</v>
      </c>
      <c r="I21" s="82">
        <v>179</v>
      </c>
      <c r="J21" s="82">
        <v>309</v>
      </c>
      <c r="K21" s="82">
        <v>186</v>
      </c>
    </row>
    <row r="22" spans="1:11" s="13" customFormat="1" x14ac:dyDescent="0.2">
      <c r="A22" s="46" t="s">
        <v>42</v>
      </c>
      <c r="B22" s="82">
        <v>0</v>
      </c>
      <c r="C22" s="67">
        <v>0</v>
      </c>
      <c r="D22" s="67">
        <v>5</v>
      </c>
      <c r="E22" s="69">
        <v>0</v>
      </c>
      <c r="F22" s="82">
        <v>0</v>
      </c>
      <c r="G22" s="82">
        <v>0</v>
      </c>
      <c r="H22" s="82">
        <v>5</v>
      </c>
      <c r="I22" s="82">
        <v>0</v>
      </c>
      <c r="J22" s="82">
        <v>5</v>
      </c>
      <c r="K22" s="82">
        <v>0</v>
      </c>
    </row>
    <row r="23" spans="1:11" s="13" customFormat="1" x14ac:dyDescent="0.2">
      <c r="A23" s="6" t="s">
        <v>19</v>
      </c>
      <c r="B23" s="15">
        <f t="shared" ref="B23:K23" si="0">SUM(B7:B22)</f>
        <v>288</v>
      </c>
      <c r="C23" s="33">
        <f t="shared" si="0"/>
        <v>8739</v>
      </c>
      <c r="D23" s="33">
        <f t="shared" si="0"/>
        <v>4226</v>
      </c>
      <c r="E23" s="15">
        <f t="shared" si="0"/>
        <v>54</v>
      </c>
      <c r="F23" s="15">
        <f t="shared" si="0"/>
        <v>269</v>
      </c>
      <c r="G23" s="15">
        <f t="shared" si="0"/>
        <v>161</v>
      </c>
      <c r="H23" s="15">
        <f t="shared" si="0"/>
        <v>5026</v>
      </c>
      <c r="I23" s="15">
        <f t="shared" si="0"/>
        <v>7703</v>
      </c>
      <c r="J23" s="15">
        <f t="shared" si="0"/>
        <v>8234</v>
      </c>
      <c r="K23" s="15">
        <f t="shared" si="0"/>
        <v>4256</v>
      </c>
    </row>
    <row r="24" spans="1:11" s="13" customFormat="1" x14ac:dyDescent="0.2">
      <c r="A24" s="8"/>
      <c r="B24" s="14"/>
      <c r="C24" s="14"/>
      <c r="D24" s="14"/>
      <c r="E24" s="14"/>
      <c r="F24" s="26"/>
      <c r="G24" s="26"/>
      <c r="H24" s="26"/>
      <c r="I24" s="26"/>
      <c r="J24" s="8"/>
      <c r="K24" s="8"/>
    </row>
    <row r="25" spans="1:11" s="13" customFormat="1" x14ac:dyDescent="0.2">
      <c r="A25" s="14"/>
      <c r="B25" s="14"/>
      <c r="C25" s="14"/>
      <c r="D25" s="14"/>
      <c r="E25" s="14"/>
      <c r="F25" s="26"/>
      <c r="G25" s="26"/>
      <c r="H25" s="26"/>
      <c r="I25" s="26"/>
      <c r="J25" s="8"/>
      <c r="K25" s="8"/>
    </row>
    <row r="26" spans="1:11" s="13" customFormat="1" x14ac:dyDescent="0.2">
      <c r="A26" s="14"/>
      <c r="B26" s="14"/>
      <c r="C26" s="14"/>
      <c r="D26" s="14"/>
      <c r="E26" s="14"/>
      <c r="F26" s="26"/>
      <c r="G26" s="26"/>
      <c r="H26" s="26"/>
      <c r="I26" s="26"/>
      <c r="J26" s="8"/>
      <c r="K26" s="8"/>
    </row>
    <row r="27" spans="1:11" s="13" customFormat="1" x14ac:dyDescent="0.2">
      <c r="A27" s="14"/>
      <c r="B27" s="14"/>
      <c r="C27" s="14"/>
      <c r="D27" s="14"/>
      <c r="E27" s="14"/>
      <c r="F27" s="26"/>
      <c r="G27" s="26"/>
      <c r="H27" s="26"/>
      <c r="I27" s="26"/>
      <c r="J27" s="8"/>
      <c r="K27" s="8"/>
    </row>
    <row r="28" spans="1:11" s="13" customFormat="1" x14ac:dyDescent="0.2">
      <c r="A28" s="14"/>
      <c r="B28" s="14"/>
      <c r="C28" s="14"/>
      <c r="D28" s="14"/>
      <c r="E28" s="14"/>
      <c r="F28" s="26"/>
      <c r="G28" s="26"/>
      <c r="H28" s="26"/>
      <c r="I28" s="26"/>
      <c r="J28" s="8"/>
      <c r="K28" s="8"/>
    </row>
    <row r="29" spans="1:11" s="13" customFormat="1" x14ac:dyDescent="0.2">
      <c r="A29" s="14"/>
      <c r="B29" s="14"/>
      <c r="C29" s="14"/>
      <c r="D29" s="14"/>
      <c r="E29" s="14"/>
      <c r="F29" s="26"/>
      <c r="G29" s="26"/>
      <c r="H29" s="26"/>
      <c r="I29" s="26"/>
      <c r="J29" s="8"/>
      <c r="K29" s="8"/>
    </row>
    <row r="30" spans="1:11" s="13" customFormat="1" x14ac:dyDescent="0.2">
      <c r="A30" s="14"/>
      <c r="B30" s="14"/>
      <c r="C30" s="14"/>
      <c r="D30" s="14"/>
      <c r="E30" s="14"/>
      <c r="F30" s="26"/>
      <c r="G30" s="26"/>
      <c r="H30" s="26"/>
      <c r="I30" s="26"/>
      <c r="J30" s="8"/>
      <c r="K30" s="8"/>
    </row>
    <row r="31" spans="1:11" s="13" customFormat="1" x14ac:dyDescent="0.2">
      <c r="A31" s="14"/>
      <c r="B31" s="14"/>
      <c r="C31" s="14"/>
      <c r="D31" s="14"/>
      <c r="E31" s="14"/>
      <c r="F31" s="26"/>
      <c r="G31" s="26"/>
      <c r="H31" s="26"/>
      <c r="I31" s="26"/>
      <c r="J31" s="8"/>
      <c r="K31" s="8"/>
    </row>
    <row r="32" spans="1:11" s="13" customFormat="1" x14ac:dyDescent="0.2">
      <c r="A32" s="14"/>
      <c r="B32" s="14"/>
      <c r="C32" s="14"/>
      <c r="D32" s="14"/>
      <c r="E32" s="14"/>
      <c r="F32" s="26"/>
      <c r="G32" s="26"/>
      <c r="H32" s="26"/>
      <c r="I32" s="26"/>
      <c r="J32" s="8"/>
      <c r="K32" s="8"/>
    </row>
    <row r="33" spans="1:11" s="13" customFormat="1" x14ac:dyDescent="0.2">
      <c r="A33" s="14"/>
      <c r="B33" s="14"/>
      <c r="C33" s="14"/>
      <c r="D33" s="14"/>
      <c r="E33" s="14"/>
      <c r="F33" s="26"/>
      <c r="G33" s="26"/>
      <c r="H33" s="26"/>
      <c r="I33" s="26"/>
      <c r="J33" s="8"/>
      <c r="K33" s="8"/>
    </row>
    <row r="34" spans="1:11" s="13" customFormat="1" x14ac:dyDescent="0.2">
      <c r="A34" s="14"/>
      <c r="B34" s="14"/>
      <c r="C34" s="14"/>
      <c r="D34" s="14"/>
      <c r="E34" s="14"/>
      <c r="F34" s="26"/>
      <c r="G34" s="26"/>
      <c r="H34" s="26"/>
      <c r="I34" s="26"/>
      <c r="J34" s="8"/>
      <c r="K34" s="8"/>
    </row>
    <row r="35" spans="1:11" s="13" customFormat="1" x14ac:dyDescent="0.2">
      <c r="A35" s="14"/>
      <c r="B35" s="14"/>
      <c r="C35" s="14"/>
      <c r="D35" s="14"/>
      <c r="E35" s="14"/>
      <c r="F35" s="26"/>
      <c r="G35" s="26"/>
      <c r="H35" s="26"/>
      <c r="I35" s="26"/>
      <c r="J35" s="8"/>
      <c r="K35" s="8"/>
    </row>
    <row r="36" spans="1:11" s="13" customFormat="1" x14ac:dyDescent="0.2">
      <c r="A36" s="14"/>
      <c r="B36" s="14"/>
      <c r="C36" s="14"/>
      <c r="D36" s="14"/>
      <c r="E36" s="14"/>
      <c r="F36" s="26"/>
      <c r="G36" s="26"/>
      <c r="H36" s="26"/>
      <c r="I36" s="26"/>
      <c r="J36" s="8"/>
      <c r="K36" s="8"/>
    </row>
    <row r="37" spans="1:11" s="13" customFormat="1" x14ac:dyDescent="0.2">
      <c r="A37" s="14"/>
      <c r="B37" s="14"/>
      <c r="C37" s="14"/>
      <c r="D37" s="14"/>
      <c r="E37" s="14"/>
      <c r="F37" s="26"/>
      <c r="G37" s="26"/>
      <c r="H37" s="26"/>
      <c r="I37" s="26"/>
      <c r="J37" s="8"/>
      <c r="K37" s="8"/>
    </row>
    <row r="38" spans="1:11" s="13" customFormat="1" x14ac:dyDescent="0.2">
      <c r="A38" s="14"/>
      <c r="B38" s="14"/>
      <c r="C38" s="14"/>
      <c r="D38" s="14"/>
      <c r="E38" s="14"/>
      <c r="F38" s="26"/>
      <c r="G38" s="26"/>
      <c r="H38" s="26"/>
      <c r="I38" s="26"/>
      <c r="J38" s="8"/>
      <c r="K38" s="8"/>
    </row>
    <row r="39" spans="1:11" s="13" customFormat="1" x14ac:dyDescent="0.2">
      <c r="A39" s="14"/>
      <c r="B39" s="14"/>
      <c r="C39" s="14"/>
      <c r="D39" s="14"/>
      <c r="E39" s="14"/>
      <c r="F39" s="26"/>
      <c r="G39" s="26"/>
      <c r="H39" s="26"/>
      <c r="I39" s="26"/>
      <c r="J39" s="8"/>
      <c r="K39" s="8"/>
    </row>
    <row r="40" spans="1:11" s="13" customFormat="1" x14ac:dyDescent="0.2">
      <c r="A40" s="14"/>
      <c r="B40" s="14"/>
      <c r="C40" s="14"/>
      <c r="D40" s="14"/>
      <c r="E40" s="14"/>
      <c r="F40" s="26"/>
      <c r="G40" s="26"/>
      <c r="H40" s="26"/>
      <c r="I40" s="26"/>
      <c r="J40" s="8"/>
      <c r="K40" s="8"/>
    </row>
    <row r="41" spans="1:11" s="13" customFormat="1" x14ac:dyDescent="0.2">
      <c r="A41" s="14"/>
      <c r="B41" s="14"/>
      <c r="C41" s="14"/>
      <c r="D41" s="14"/>
      <c r="E41" s="14"/>
      <c r="F41" s="26"/>
      <c r="G41" s="26"/>
      <c r="H41" s="26"/>
      <c r="I41" s="26"/>
      <c r="J41" s="8"/>
      <c r="K41" s="8"/>
    </row>
    <row r="42" spans="1:11" s="13" customFormat="1" x14ac:dyDescent="0.2">
      <c r="A42" s="14"/>
      <c r="B42" s="14"/>
      <c r="C42" s="14"/>
      <c r="D42" s="14"/>
      <c r="E42" s="14"/>
      <c r="F42" s="26"/>
      <c r="G42" s="26"/>
      <c r="H42" s="26"/>
      <c r="I42" s="26"/>
      <c r="J42" s="8"/>
      <c r="K42" s="8"/>
    </row>
    <row r="43" spans="1:11" s="13" customFormat="1" x14ac:dyDescent="0.2">
      <c r="A43" s="14"/>
      <c r="B43" s="14"/>
      <c r="C43" s="14"/>
      <c r="D43" s="14"/>
      <c r="E43" s="14"/>
      <c r="F43" s="26"/>
      <c r="G43" s="26"/>
      <c r="H43" s="26"/>
      <c r="I43" s="26"/>
      <c r="J43" s="8"/>
      <c r="K43" s="8"/>
    </row>
    <row r="44" spans="1:11" s="13" customFormat="1" x14ac:dyDescent="0.2">
      <c r="A44" s="14"/>
      <c r="B44" s="14"/>
      <c r="C44" s="14"/>
      <c r="D44" s="14"/>
      <c r="E44" s="14"/>
      <c r="F44" s="26"/>
      <c r="G44" s="26"/>
      <c r="H44" s="26"/>
      <c r="I44" s="26"/>
      <c r="J44" s="8"/>
      <c r="K44" s="8"/>
    </row>
    <row r="45" spans="1:11" s="13" customFormat="1" x14ac:dyDescent="0.2">
      <c r="A45" s="14"/>
      <c r="B45" s="14"/>
      <c r="C45" s="14"/>
      <c r="D45" s="14"/>
      <c r="E45" s="14"/>
      <c r="F45" s="26"/>
      <c r="G45" s="26"/>
      <c r="H45" s="26"/>
      <c r="I45" s="26"/>
      <c r="J45" s="8"/>
      <c r="K45" s="8"/>
    </row>
    <row r="46" spans="1:11" s="13" customFormat="1" x14ac:dyDescent="0.2">
      <c r="A46" s="14"/>
      <c r="B46" s="14"/>
      <c r="C46" s="14"/>
      <c r="D46" s="14"/>
      <c r="E46" s="14"/>
      <c r="F46" s="26"/>
      <c r="G46" s="26"/>
      <c r="H46" s="26"/>
      <c r="I46" s="26"/>
      <c r="J46" s="8"/>
      <c r="K46" s="8"/>
    </row>
    <row r="47" spans="1:11" s="13" customFormat="1" x14ac:dyDescent="0.2">
      <c r="A47" s="14"/>
      <c r="B47" s="14"/>
      <c r="C47" s="14"/>
      <c r="D47" s="14"/>
      <c r="E47" s="14"/>
      <c r="F47" s="26"/>
      <c r="G47" s="26"/>
      <c r="H47" s="26"/>
      <c r="I47" s="26"/>
      <c r="J47" s="8"/>
      <c r="K47" s="8"/>
    </row>
    <row r="48" spans="1:11" s="13" customFormat="1" x14ac:dyDescent="0.2">
      <c r="A48" s="14"/>
      <c r="B48" s="14"/>
      <c r="C48" s="14"/>
      <c r="D48" s="14"/>
      <c r="E48" s="14"/>
      <c r="F48" s="26"/>
      <c r="G48" s="26"/>
      <c r="H48" s="26"/>
      <c r="I48" s="26"/>
      <c r="J48" s="8"/>
      <c r="K48" s="8"/>
    </row>
    <row r="49" spans="1:11" s="13" customFormat="1" x14ac:dyDescent="0.2">
      <c r="A49" s="14"/>
      <c r="B49" s="14"/>
      <c r="C49" s="14"/>
      <c r="D49" s="14"/>
      <c r="E49" s="14"/>
      <c r="F49" s="26"/>
      <c r="G49" s="26"/>
      <c r="H49" s="26"/>
      <c r="I49" s="26"/>
      <c r="J49" s="8"/>
      <c r="K49" s="8"/>
    </row>
    <row r="50" spans="1:11" s="13" customFormat="1" x14ac:dyDescent="0.2">
      <c r="A50" s="14"/>
      <c r="B50" s="14"/>
      <c r="C50" s="14"/>
      <c r="D50" s="14"/>
      <c r="E50" s="14"/>
      <c r="F50" s="26"/>
      <c r="G50" s="26"/>
      <c r="H50" s="26"/>
      <c r="I50" s="26"/>
      <c r="J50" s="8"/>
      <c r="K50" s="8"/>
    </row>
    <row r="51" spans="1:11" s="13" customFormat="1" x14ac:dyDescent="0.2">
      <c r="A51" s="14"/>
      <c r="B51" s="14"/>
      <c r="C51" s="14"/>
      <c r="D51" s="14"/>
      <c r="E51" s="14"/>
      <c r="F51" s="26"/>
      <c r="G51" s="26"/>
      <c r="H51" s="26"/>
      <c r="I51" s="26"/>
      <c r="J51" s="8"/>
      <c r="K51" s="8"/>
    </row>
    <row r="52" spans="1:11" s="13" customFormat="1" x14ac:dyDescent="0.2">
      <c r="A52" s="14"/>
      <c r="B52" s="14"/>
      <c r="C52" s="14"/>
      <c r="D52" s="14"/>
      <c r="E52" s="14"/>
      <c r="F52" s="26"/>
      <c r="G52" s="26"/>
      <c r="H52" s="26"/>
      <c r="I52" s="26"/>
      <c r="J52" s="8"/>
      <c r="K52" s="8"/>
    </row>
    <row r="53" spans="1:11" s="13" customFormat="1" x14ac:dyDescent="0.2">
      <c r="A53" s="14"/>
      <c r="B53" s="14"/>
      <c r="C53" s="14"/>
      <c r="D53" s="14"/>
      <c r="E53" s="14"/>
      <c r="F53" s="26"/>
      <c r="G53" s="26"/>
      <c r="H53" s="26"/>
      <c r="I53" s="26"/>
      <c r="J53" s="8"/>
      <c r="K53" s="8"/>
    </row>
    <row r="54" spans="1:11" s="13" customFormat="1" x14ac:dyDescent="0.2">
      <c r="A54" s="14"/>
      <c r="B54" s="14"/>
      <c r="C54" s="14"/>
      <c r="D54" s="14"/>
      <c r="E54" s="14"/>
      <c r="F54" s="26"/>
      <c r="G54" s="26"/>
      <c r="H54" s="26"/>
      <c r="I54" s="26"/>
      <c r="J54" s="8"/>
      <c r="K54" s="8"/>
    </row>
    <row r="55" spans="1:11" s="13" customFormat="1" x14ac:dyDescent="0.2">
      <c r="A55" s="14"/>
      <c r="B55" s="14"/>
      <c r="C55" s="14"/>
      <c r="D55" s="14"/>
      <c r="E55" s="14"/>
      <c r="F55" s="26"/>
      <c r="G55" s="26"/>
      <c r="H55" s="26"/>
      <c r="I55" s="26"/>
      <c r="J55" s="8"/>
      <c r="K55" s="8"/>
    </row>
    <row r="56" spans="1:11" s="13" customFormat="1" x14ac:dyDescent="0.2">
      <c r="A56" s="14"/>
      <c r="B56" s="14"/>
      <c r="C56" s="14"/>
      <c r="D56" s="14"/>
      <c r="E56" s="14"/>
      <c r="F56" s="26"/>
      <c r="G56" s="26"/>
      <c r="H56" s="26"/>
      <c r="I56" s="26"/>
      <c r="J56" s="8"/>
      <c r="K56" s="8"/>
    </row>
    <row r="57" spans="1:11" s="13" customFormat="1" x14ac:dyDescent="0.2">
      <c r="A57" s="14"/>
      <c r="B57" s="14"/>
      <c r="C57" s="14"/>
      <c r="D57" s="14"/>
      <c r="E57" s="14"/>
      <c r="F57" s="26"/>
      <c r="G57" s="26"/>
      <c r="H57" s="26"/>
      <c r="I57" s="26"/>
      <c r="J57" s="8"/>
      <c r="K57" s="8"/>
    </row>
    <row r="58" spans="1:11" s="13" customFormat="1" ht="14.45" customHeight="1" x14ac:dyDescent="0.2">
      <c r="A58" s="14"/>
      <c r="B58" s="14"/>
      <c r="C58" s="14"/>
      <c r="D58" s="14"/>
      <c r="E58" s="14"/>
      <c r="F58" s="26"/>
      <c r="G58" s="26"/>
      <c r="H58" s="26"/>
      <c r="I58" s="26"/>
      <c r="J58" s="8"/>
      <c r="K58" s="8"/>
    </row>
    <row r="59" spans="1:11" s="13" customFormat="1" x14ac:dyDescent="0.2">
      <c r="A59" s="14"/>
      <c r="B59" s="14"/>
      <c r="C59" s="14"/>
      <c r="D59" s="14"/>
      <c r="E59" s="14"/>
      <c r="F59" s="26"/>
      <c r="G59" s="26"/>
      <c r="H59" s="26"/>
      <c r="I59" s="26"/>
      <c r="J59" s="8"/>
      <c r="K59" s="8"/>
    </row>
    <row r="60" spans="1:11" s="25" customFormat="1" x14ac:dyDescent="0.2">
      <c r="A60" s="14"/>
      <c r="B60" s="14"/>
      <c r="C60" s="14"/>
      <c r="D60" s="14"/>
      <c r="E60" s="14"/>
      <c r="F60" s="26"/>
      <c r="G60" s="26"/>
      <c r="H60" s="26"/>
      <c r="I60" s="26"/>
      <c r="J60" s="8"/>
      <c r="K60" s="8"/>
    </row>
    <row r="61" spans="1:11" s="25" customFormat="1" x14ac:dyDescent="0.2">
      <c r="A61" s="14"/>
      <c r="B61" s="14"/>
      <c r="C61" s="14"/>
      <c r="D61" s="14"/>
      <c r="E61" s="14"/>
      <c r="F61" s="26"/>
      <c r="G61" s="26"/>
      <c r="H61" s="26"/>
      <c r="I61" s="26"/>
      <c r="J61" s="8"/>
      <c r="K61" s="8"/>
    </row>
    <row r="62" spans="1:11" s="13" customFormat="1" x14ac:dyDescent="0.2">
      <c r="A62" s="14"/>
      <c r="B62" s="14"/>
      <c r="C62" s="14"/>
      <c r="D62" s="14"/>
      <c r="E62" s="14"/>
      <c r="F62" s="26"/>
      <c r="G62" s="26"/>
      <c r="H62" s="26"/>
      <c r="I62" s="26"/>
      <c r="J62" s="8"/>
      <c r="K62" s="8"/>
    </row>
    <row r="63" spans="1:11" s="13" customFormat="1" x14ac:dyDescent="0.2">
      <c r="A63" s="14"/>
      <c r="B63" s="14"/>
      <c r="C63" s="14"/>
      <c r="D63" s="14"/>
      <c r="E63" s="14"/>
      <c r="F63" s="26"/>
      <c r="G63" s="26"/>
      <c r="H63" s="26"/>
      <c r="I63" s="26"/>
      <c r="J63" s="8"/>
      <c r="K63" s="8"/>
    </row>
    <row r="64" spans="1:11" s="13" customFormat="1" x14ac:dyDescent="0.2">
      <c r="A64" s="14"/>
      <c r="B64" s="14"/>
      <c r="C64" s="14"/>
      <c r="D64" s="14"/>
      <c r="E64" s="14"/>
      <c r="F64" s="26"/>
      <c r="G64" s="26"/>
      <c r="H64" s="26"/>
      <c r="I64" s="26"/>
      <c r="J64" s="8"/>
      <c r="K64" s="8"/>
    </row>
    <row r="65" spans="1:11" s="13" customFormat="1" x14ac:dyDescent="0.2">
      <c r="A65" s="14"/>
      <c r="B65" s="14"/>
      <c r="C65" s="14"/>
      <c r="D65" s="14"/>
      <c r="E65" s="14"/>
      <c r="F65" s="26"/>
      <c r="G65" s="26"/>
      <c r="H65" s="26"/>
      <c r="I65" s="26"/>
      <c r="J65" s="8"/>
      <c r="K65" s="8"/>
    </row>
    <row r="66" spans="1:11" s="13" customFormat="1" x14ac:dyDescent="0.2">
      <c r="A66" s="14"/>
      <c r="B66" s="14"/>
      <c r="C66" s="14"/>
      <c r="D66" s="14"/>
      <c r="E66" s="14"/>
      <c r="F66" s="26"/>
      <c r="G66" s="26"/>
      <c r="H66" s="26"/>
      <c r="I66" s="26"/>
      <c r="J66" s="8"/>
      <c r="K66" s="8"/>
    </row>
    <row r="67" spans="1:11" s="13" customFormat="1" x14ac:dyDescent="0.2">
      <c r="A67" s="14"/>
      <c r="B67" s="14"/>
      <c r="C67" s="14"/>
      <c r="D67" s="14"/>
      <c r="E67" s="14"/>
      <c r="F67" s="26"/>
      <c r="G67" s="26"/>
      <c r="H67" s="26"/>
      <c r="I67" s="26"/>
      <c r="J67" s="8"/>
      <c r="K67" s="8"/>
    </row>
    <row r="68" spans="1:11" s="13" customFormat="1" x14ac:dyDescent="0.2">
      <c r="A68" s="14"/>
      <c r="B68" s="14"/>
      <c r="C68" s="14"/>
      <c r="D68" s="14"/>
      <c r="E68" s="14"/>
      <c r="F68" s="26"/>
      <c r="G68" s="26"/>
      <c r="H68" s="26"/>
      <c r="I68" s="26"/>
      <c r="J68" s="8"/>
      <c r="K68" s="8"/>
    </row>
    <row r="69" spans="1:11" s="13" customFormat="1" ht="14.45" customHeight="1" x14ac:dyDescent="0.2">
      <c r="A69" s="14"/>
      <c r="B69" s="14"/>
      <c r="C69" s="14"/>
      <c r="D69" s="14"/>
      <c r="E69" s="14"/>
      <c r="F69" s="26"/>
      <c r="G69" s="26"/>
      <c r="H69" s="26"/>
      <c r="I69" s="26"/>
      <c r="J69" s="8"/>
      <c r="K69" s="8"/>
    </row>
    <row r="70" spans="1:11" s="13" customFormat="1" x14ac:dyDescent="0.2">
      <c r="A70" s="14"/>
      <c r="B70" s="14"/>
      <c r="C70" s="14"/>
      <c r="D70" s="14"/>
      <c r="E70" s="14"/>
      <c r="F70" s="26"/>
      <c r="G70" s="26"/>
      <c r="H70" s="26"/>
      <c r="I70" s="26"/>
      <c r="J70" s="8"/>
      <c r="K70" s="8"/>
    </row>
    <row r="71" spans="1:11" s="25" customFormat="1" x14ac:dyDescent="0.2">
      <c r="A71" s="14"/>
      <c r="B71" s="14"/>
      <c r="C71" s="14"/>
      <c r="D71" s="14"/>
      <c r="E71" s="14"/>
      <c r="F71" s="26"/>
      <c r="G71" s="26"/>
      <c r="H71" s="26"/>
      <c r="I71" s="26"/>
      <c r="J71" s="8"/>
      <c r="K71" s="8"/>
    </row>
    <row r="72" spans="1:11" s="25" customFormat="1" x14ac:dyDescent="0.2">
      <c r="A72" s="14"/>
      <c r="B72" s="14"/>
      <c r="C72" s="14"/>
      <c r="D72" s="14"/>
      <c r="E72" s="14"/>
      <c r="F72" s="26"/>
      <c r="G72" s="26"/>
      <c r="H72" s="26"/>
      <c r="I72" s="26"/>
      <c r="J72" s="8"/>
      <c r="K72" s="8"/>
    </row>
    <row r="73" spans="1:11" s="25" customFormat="1" x14ac:dyDescent="0.2">
      <c r="A73" s="14"/>
      <c r="B73" s="14"/>
      <c r="C73" s="14"/>
      <c r="D73" s="14"/>
      <c r="E73" s="14"/>
      <c r="F73" s="26"/>
      <c r="G73" s="26"/>
      <c r="H73" s="26"/>
      <c r="I73" s="26"/>
      <c r="J73" s="8"/>
      <c r="K73" s="8"/>
    </row>
    <row r="74" spans="1:11" s="25" customFormat="1" x14ac:dyDescent="0.2">
      <c r="A74" s="14"/>
      <c r="B74" s="14"/>
      <c r="C74" s="14"/>
      <c r="D74" s="14"/>
      <c r="E74" s="14"/>
      <c r="F74" s="26"/>
      <c r="G74" s="26"/>
      <c r="H74" s="26"/>
      <c r="I74" s="26"/>
      <c r="J74" s="8"/>
      <c r="K74" s="8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J2:K2"/>
    <mergeCell ref="J3:K3"/>
    <mergeCell ref="B1:E1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&amp;C&amp;"Helv,Bold"BLAINE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5"/>
  <sheetViews>
    <sheetView tabSelected="1" zoomScaleNormal="100" zoomScaleSheetLayoutView="100" workbookViewId="0">
      <pane ySplit="6" topLeftCell="A7" activePane="bottomLeft" state="frozen"/>
      <selection activeCell="M18" sqref="M18"/>
      <selection pane="bottomLeft" activeCell="M15" sqref="M15"/>
    </sheetView>
  </sheetViews>
  <sheetFormatPr defaultColWidth="9.140625" defaultRowHeight="12.75" x14ac:dyDescent="0.2"/>
  <cols>
    <col min="1" max="1" width="15.42578125" style="14" bestFit="1" customWidth="1"/>
    <col min="2" max="11" width="8.7109375" style="8" customWidth="1"/>
    <col min="12" max="16384" width="9.140625" style="8"/>
  </cols>
  <sheetData>
    <row r="1" spans="1:11" x14ac:dyDescent="0.2">
      <c r="A1" s="30"/>
      <c r="B1" s="84"/>
      <c r="C1" s="85"/>
      <c r="D1" s="85"/>
      <c r="E1" s="85"/>
      <c r="F1" s="86"/>
      <c r="G1" s="84"/>
      <c r="H1" s="85"/>
      <c r="I1" s="85"/>
      <c r="J1" s="85"/>
      <c r="K1" s="86"/>
    </row>
    <row r="2" spans="1:11" x14ac:dyDescent="0.2">
      <c r="A2" s="32"/>
      <c r="B2" s="87" t="s">
        <v>4</v>
      </c>
      <c r="C2" s="88"/>
      <c r="D2" s="88"/>
      <c r="E2" s="88"/>
      <c r="F2" s="89"/>
      <c r="G2" s="96" t="s">
        <v>44</v>
      </c>
      <c r="H2" s="97"/>
      <c r="I2" s="97"/>
      <c r="J2" s="97"/>
      <c r="K2" s="98"/>
    </row>
    <row r="3" spans="1:11" x14ac:dyDescent="0.2">
      <c r="A3" s="22"/>
      <c r="B3" s="87" t="s">
        <v>5</v>
      </c>
      <c r="C3" s="88"/>
      <c r="D3" s="88"/>
      <c r="E3" s="88"/>
      <c r="F3" s="89"/>
      <c r="G3" s="102" t="s">
        <v>12</v>
      </c>
      <c r="H3" s="103"/>
      <c r="I3" s="66" t="s">
        <v>7</v>
      </c>
      <c r="J3" s="102" t="s">
        <v>8</v>
      </c>
      <c r="K3" s="103"/>
    </row>
    <row r="4" spans="1:11" x14ac:dyDescent="0.2">
      <c r="A4" s="23"/>
      <c r="B4" s="104"/>
      <c r="C4" s="105"/>
      <c r="D4" s="105"/>
      <c r="E4" s="105"/>
      <c r="F4" s="106"/>
      <c r="G4" s="1" t="s">
        <v>2</v>
      </c>
      <c r="H4" s="1" t="s">
        <v>1</v>
      </c>
      <c r="I4" s="1" t="s">
        <v>1</v>
      </c>
      <c r="J4" s="7" t="s">
        <v>2</v>
      </c>
      <c r="K4" s="7" t="s">
        <v>1</v>
      </c>
    </row>
    <row r="5" spans="1:11" ht="93" customHeight="1" thickBot="1" x14ac:dyDescent="0.25">
      <c r="A5" s="24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3" t="s">
        <v>61</v>
      </c>
      <c r="H5" s="4" t="s">
        <v>43</v>
      </c>
      <c r="I5" s="4" t="s">
        <v>62</v>
      </c>
      <c r="J5" s="4" t="s">
        <v>63</v>
      </c>
      <c r="K5" s="4" t="s">
        <v>64</v>
      </c>
    </row>
    <row r="6" spans="1:11" ht="15" customHeight="1" thickBot="1" x14ac:dyDescent="0.25">
      <c r="A6" s="10"/>
      <c r="B6" s="11"/>
      <c r="C6" s="11"/>
      <c r="D6" s="11"/>
      <c r="E6" s="11"/>
      <c r="F6" s="11"/>
      <c r="G6" s="11"/>
      <c r="H6" s="11"/>
      <c r="I6" s="11"/>
      <c r="J6" s="11"/>
      <c r="K6" s="12"/>
    </row>
    <row r="7" spans="1:11" x14ac:dyDescent="0.2">
      <c r="A7" s="50" t="s">
        <v>27</v>
      </c>
      <c r="B7" s="43">
        <v>1343</v>
      </c>
      <c r="C7" s="43">
        <v>76</v>
      </c>
      <c r="D7" s="35">
        <f t="shared" ref="D7:D22" si="0">IF(B7&lt;&gt;0,C7+B7,"")</f>
        <v>1419</v>
      </c>
      <c r="E7" s="16">
        <v>1162</v>
      </c>
      <c r="F7" s="17">
        <f t="shared" ref="F7:F23" si="1">IF(E7&lt;&gt;0,E7/D7,"")</f>
        <v>0.8188865398167724</v>
      </c>
      <c r="G7" s="82">
        <v>256</v>
      </c>
      <c r="H7" s="82">
        <v>892</v>
      </c>
      <c r="I7" s="82">
        <v>998</v>
      </c>
      <c r="J7" s="82">
        <v>303</v>
      </c>
      <c r="K7" s="82">
        <v>837</v>
      </c>
    </row>
    <row r="8" spans="1:11" x14ac:dyDescent="0.2">
      <c r="A8" s="47" t="s">
        <v>28</v>
      </c>
      <c r="B8" s="43">
        <v>1333</v>
      </c>
      <c r="C8" s="43">
        <v>106</v>
      </c>
      <c r="D8" s="36">
        <f t="shared" si="0"/>
        <v>1439</v>
      </c>
      <c r="E8" s="18">
        <v>1162</v>
      </c>
      <c r="F8" s="17">
        <f t="shared" si="1"/>
        <v>0.80750521195274494</v>
      </c>
      <c r="G8" s="82">
        <v>341</v>
      </c>
      <c r="H8" s="82">
        <v>797</v>
      </c>
      <c r="I8" s="82">
        <v>931</v>
      </c>
      <c r="J8" s="82">
        <v>401</v>
      </c>
      <c r="K8" s="82">
        <v>724</v>
      </c>
    </row>
    <row r="9" spans="1:11" x14ac:dyDescent="0.2">
      <c r="A9" s="46" t="s">
        <v>29</v>
      </c>
      <c r="B9" s="43">
        <v>1365</v>
      </c>
      <c r="C9" s="43">
        <v>83</v>
      </c>
      <c r="D9" s="36">
        <f t="shared" si="0"/>
        <v>1448</v>
      </c>
      <c r="E9" s="18">
        <v>1158</v>
      </c>
      <c r="F9" s="17">
        <f t="shared" si="1"/>
        <v>0.79972375690607733</v>
      </c>
      <c r="G9" s="82">
        <v>249</v>
      </c>
      <c r="H9" s="82">
        <v>890</v>
      </c>
      <c r="I9" s="82">
        <v>1001</v>
      </c>
      <c r="J9" s="82">
        <v>293</v>
      </c>
      <c r="K9" s="82">
        <v>839</v>
      </c>
    </row>
    <row r="10" spans="1:11" x14ac:dyDescent="0.2">
      <c r="A10" s="46" t="s">
        <v>30</v>
      </c>
      <c r="B10" s="43">
        <v>1459</v>
      </c>
      <c r="C10" s="43">
        <v>98</v>
      </c>
      <c r="D10" s="36">
        <f t="shared" si="0"/>
        <v>1557</v>
      </c>
      <c r="E10" s="18">
        <v>1300</v>
      </c>
      <c r="F10" s="17">
        <f t="shared" si="1"/>
        <v>0.83493898522800258</v>
      </c>
      <c r="G10" s="82">
        <v>250</v>
      </c>
      <c r="H10" s="82">
        <v>1032</v>
      </c>
      <c r="I10" s="82">
        <v>1154</v>
      </c>
      <c r="J10" s="82">
        <v>296</v>
      </c>
      <c r="K10" s="82">
        <v>977</v>
      </c>
    </row>
    <row r="11" spans="1:11" x14ac:dyDescent="0.2">
      <c r="A11" s="46" t="s">
        <v>31</v>
      </c>
      <c r="B11" s="43">
        <v>1168</v>
      </c>
      <c r="C11" s="43">
        <v>69</v>
      </c>
      <c r="D11" s="36">
        <f t="shared" si="0"/>
        <v>1237</v>
      </c>
      <c r="E11" s="18">
        <v>1056</v>
      </c>
      <c r="F11" s="17">
        <f t="shared" si="1"/>
        <v>0.85367825383993534</v>
      </c>
      <c r="G11" s="82">
        <v>265</v>
      </c>
      <c r="H11" s="82">
        <v>772</v>
      </c>
      <c r="I11" s="82">
        <v>889</v>
      </c>
      <c r="J11" s="82">
        <v>308</v>
      </c>
      <c r="K11" s="82">
        <v>732</v>
      </c>
    </row>
    <row r="12" spans="1:11" x14ac:dyDescent="0.2">
      <c r="A12" s="46" t="s">
        <v>32</v>
      </c>
      <c r="B12" s="43">
        <v>681</v>
      </c>
      <c r="C12" s="43">
        <v>50</v>
      </c>
      <c r="D12" s="36">
        <f t="shared" si="0"/>
        <v>731</v>
      </c>
      <c r="E12" s="18">
        <v>625</v>
      </c>
      <c r="F12" s="17">
        <f t="shared" si="1"/>
        <v>0.85499316005471959</v>
      </c>
      <c r="G12" s="82">
        <v>195</v>
      </c>
      <c r="H12" s="82">
        <v>418</v>
      </c>
      <c r="I12" s="82">
        <v>494</v>
      </c>
      <c r="J12" s="82">
        <v>220</v>
      </c>
      <c r="K12" s="82">
        <v>389</v>
      </c>
    </row>
    <row r="13" spans="1:11" x14ac:dyDescent="0.2">
      <c r="A13" s="46" t="s">
        <v>33</v>
      </c>
      <c r="B13" s="43">
        <v>1095</v>
      </c>
      <c r="C13" s="43">
        <v>62</v>
      </c>
      <c r="D13" s="36">
        <f t="shared" si="0"/>
        <v>1157</v>
      </c>
      <c r="E13" s="18">
        <v>950</v>
      </c>
      <c r="F13" s="17">
        <f t="shared" si="1"/>
        <v>0.82108902333621436</v>
      </c>
      <c r="G13" s="82">
        <v>180</v>
      </c>
      <c r="H13" s="82">
        <v>751</v>
      </c>
      <c r="I13" s="82">
        <v>828</v>
      </c>
      <c r="J13" s="82">
        <v>202</v>
      </c>
      <c r="K13" s="82">
        <v>724</v>
      </c>
    </row>
    <row r="14" spans="1:11" x14ac:dyDescent="0.2">
      <c r="A14" s="51" t="s">
        <v>34</v>
      </c>
      <c r="B14" s="43">
        <v>1053</v>
      </c>
      <c r="C14" s="43">
        <v>67</v>
      </c>
      <c r="D14" s="36">
        <f t="shared" si="0"/>
        <v>1120</v>
      </c>
      <c r="E14" s="18">
        <v>939</v>
      </c>
      <c r="F14" s="17">
        <f t="shared" si="1"/>
        <v>0.83839285714285716</v>
      </c>
      <c r="G14" s="82">
        <v>167</v>
      </c>
      <c r="H14" s="82">
        <v>763</v>
      </c>
      <c r="I14" s="82">
        <v>858</v>
      </c>
      <c r="J14" s="82">
        <v>206</v>
      </c>
      <c r="K14" s="82">
        <v>723</v>
      </c>
    </row>
    <row r="15" spans="1:11" x14ac:dyDescent="0.2">
      <c r="A15" s="53" t="s">
        <v>35</v>
      </c>
      <c r="B15" s="43">
        <v>933</v>
      </c>
      <c r="C15" s="43">
        <v>65</v>
      </c>
      <c r="D15" s="36">
        <f t="shared" si="0"/>
        <v>998</v>
      </c>
      <c r="E15" s="18">
        <v>827</v>
      </c>
      <c r="F15" s="17">
        <f t="shared" si="1"/>
        <v>0.82865731462925851</v>
      </c>
      <c r="G15" s="82">
        <v>136</v>
      </c>
      <c r="H15" s="82">
        <v>686</v>
      </c>
      <c r="I15" s="82">
        <v>755</v>
      </c>
      <c r="J15" s="82">
        <v>156</v>
      </c>
      <c r="K15" s="82">
        <v>662</v>
      </c>
    </row>
    <row r="16" spans="1:11" x14ac:dyDescent="0.2">
      <c r="A16" s="49" t="s">
        <v>36</v>
      </c>
      <c r="B16" s="43">
        <v>818</v>
      </c>
      <c r="C16" s="43">
        <v>102</v>
      </c>
      <c r="D16" s="36">
        <f t="shared" si="0"/>
        <v>920</v>
      </c>
      <c r="E16" s="18">
        <v>691</v>
      </c>
      <c r="F16" s="17">
        <f t="shared" si="1"/>
        <v>0.75108695652173918</v>
      </c>
      <c r="G16" s="82">
        <v>190</v>
      </c>
      <c r="H16" s="82">
        <v>487</v>
      </c>
      <c r="I16" s="82">
        <v>588</v>
      </c>
      <c r="J16" s="82">
        <v>201</v>
      </c>
      <c r="K16" s="82">
        <v>469</v>
      </c>
    </row>
    <row r="17" spans="1:11" x14ac:dyDescent="0.2">
      <c r="A17" s="49" t="s">
        <v>37</v>
      </c>
      <c r="B17" s="43">
        <v>1094</v>
      </c>
      <c r="C17" s="43">
        <v>105</v>
      </c>
      <c r="D17" s="36">
        <f t="shared" si="0"/>
        <v>1199</v>
      </c>
      <c r="E17" s="18">
        <v>913</v>
      </c>
      <c r="F17" s="17">
        <f t="shared" si="1"/>
        <v>0.76146788990825687</v>
      </c>
      <c r="G17" s="82">
        <v>253</v>
      </c>
      <c r="H17" s="82">
        <v>646</v>
      </c>
      <c r="I17" s="82">
        <v>780</v>
      </c>
      <c r="J17" s="82">
        <v>272</v>
      </c>
      <c r="K17" s="82">
        <v>630</v>
      </c>
    </row>
    <row r="18" spans="1:11" x14ac:dyDescent="0.2">
      <c r="A18" s="51" t="s">
        <v>38</v>
      </c>
      <c r="B18" s="43">
        <v>532</v>
      </c>
      <c r="C18" s="43">
        <v>35</v>
      </c>
      <c r="D18" s="36">
        <f t="shared" si="0"/>
        <v>567</v>
      </c>
      <c r="E18" s="18">
        <v>458</v>
      </c>
      <c r="F18" s="17">
        <f t="shared" si="1"/>
        <v>0.80776014109347438</v>
      </c>
      <c r="G18" s="82">
        <v>139</v>
      </c>
      <c r="H18" s="82">
        <v>316</v>
      </c>
      <c r="I18" s="82">
        <v>364</v>
      </c>
      <c r="J18" s="82">
        <v>159</v>
      </c>
      <c r="K18" s="82">
        <v>291</v>
      </c>
    </row>
    <row r="19" spans="1:11" x14ac:dyDescent="0.2">
      <c r="A19" s="48" t="s">
        <v>39</v>
      </c>
      <c r="B19" s="43">
        <v>1330</v>
      </c>
      <c r="C19" s="43">
        <v>144</v>
      </c>
      <c r="D19" s="36">
        <f t="shared" si="0"/>
        <v>1474</v>
      </c>
      <c r="E19" s="18">
        <v>1163</v>
      </c>
      <c r="F19" s="17">
        <f t="shared" si="1"/>
        <v>0.78900949796472186</v>
      </c>
      <c r="G19" s="82">
        <v>385</v>
      </c>
      <c r="H19" s="82">
        <v>759</v>
      </c>
      <c r="I19" s="82">
        <v>942</v>
      </c>
      <c r="J19" s="82">
        <v>430</v>
      </c>
      <c r="K19" s="82">
        <v>712</v>
      </c>
    </row>
    <row r="20" spans="1:11" x14ac:dyDescent="0.2">
      <c r="A20" s="49" t="s">
        <v>40</v>
      </c>
      <c r="B20" s="43">
        <v>573</v>
      </c>
      <c r="C20" s="43">
        <v>83</v>
      </c>
      <c r="D20" s="36">
        <f t="shared" si="0"/>
        <v>656</v>
      </c>
      <c r="E20" s="18">
        <v>522</v>
      </c>
      <c r="F20" s="17">
        <f t="shared" si="1"/>
        <v>0.79573170731707321</v>
      </c>
      <c r="G20" s="82">
        <v>341</v>
      </c>
      <c r="H20" s="82">
        <v>173</v>
      </c>
      <c r="I20" s="82">
        <v>370</v>
      </c>
      <c r="J20" s="82">
        <v>367</v>
      </c>
      <c r="K20" s="82">
        <v>145</v>
      </c>
    </row>
    <row r="21" spans="1:11" x14ac:dyDescent="0.2">
      <c r="A21" s="51" t="s">
        <v>41</v>
      </c>
      <c r="B21" s="43">
        <v>607</v>
      </c>
      <c r="C21" s="43">
        <v>67</v>
      </c>
      <c r="D21" s="36">
        <f t="shared" si="0"/>
        <v>674</v>
      </c>
      <c r="E21" s="18">
        <v>522</v>
      </c>
      <c r="F21" s="17">
        <f t="shared" si="1"/>
        <v>0.77448071216617209</v>
      </c>
      <c r="G21" s="82">
        <v>247</v>
      </c>
      <c r="H21" s="82">
        <v>265</v>
      </c>
      <c r="I21" s="82">
        <v>375</v>
      </c>
      <c r="J21" s="82">
        <v>280</v>
      </c>
      <c r="K21" s="82">
        <v>232</v>
      </c>
    </row>
    <row r="22" spans="1:11" x14ac:dyDescent="0.2">
      <c r="A22" s="46" t="s">
        <v>42</v>
      </c>
      <c r="B22" s="43">
        <v>6</v>
      </c>
      <c r="C22" s="43">
        <v>0</v>
      </c>
      <c r="D22" s="36">
        <f t="shared" si="0"/>
        <v>6</v>
      </c>
      <c r="E22" s="56">
        <v>5</v>
      </c>
      <c r="F22" s="80">
        <f t="shared" si="1"/>
        <v>0.83333333333333337</v>
      </c>
      <c r="G22" s="82">
        <v>3</v>
      </c>
      <c r="H22" s="82">
        <v>0</v>
      </c>
      <c r="I22" s="82">
        <v>0</v>
      </c>
      <c r="J22" s="82">
        <v>3</v>
      </c>
      <c r="K22" s="82">
        <v>0</v>
      </c>
    </row>
    <row r="23" spans="1:11" x14ac:dyDescent="0.2">
      <c r="A23" s="6" t="s">
        <v>19</v>
      </c>
      <c r="B23" s="15">
        <f t="shared" ref="B23:K23" si="2">SUM(B7:B22)</f>
        <v>15390</v>
      </c>
      <c r="C23" s="15">
        <f>SUM(C7:C22)</f>
        <v>1212</v>
      </c>
      <c r="D23" s="15">
        <f t="shared" si="2"/>
        <v>16602</v>
      </c>
      <c r="E23" s="15">
        <f t="shared" si="2"/>
        <v>13453</v>
      </c>
      <c r="F23" s="81">
        <f t="shared" si="1"/>
        <v>0.8103240573424888</v>
      </c>
      <c r="G23" s="33">
        <f t="shared" si="2"/>
        <v>3597</v>
      </c>
      <c r="H23" s="33">
        <f t="shared" si="2"/>
        <v>9647</v>
      </c>
      <c r="I23" s="15">
        <f t="shared" si="2"/>
        <v>11327</v>
      </c>
      <c r="J23" s="15">
        <f t="shared" si="2"/>
        <v>4097</v>
      </c>
      <c r="K23" s="15">
        <f t="shared" si="2"/>
        <v>9086</v>
      </c>
    </row>
    <row r="24" spans="1:11" x14ac:dyDescent="0.2">
      <c r="B24" s="31"/>
      <c r="C24" s="31"/>
      <c r="D24" s="31"/>
      <c r="E24" s="37"/>
      <c r="F24" s="13"/>
    </row>
    <row r="25" spans="1:11" x14ac:dyDescent="0.2">
      <c r="B25" s="101" t="s">
        <v>101</v>
      </c>
      <c r="C25" s="101"/>
      <c r="D25" s="101"/>
      <c r="E25" s="83">
        <v>10363</v>
      </c>
      <c r="F25" s="107" t="s">
        <v>109</v>
      </c>
      <c r="G25" s="107"/>
      <c r="H25" s="107"/>
      <c r="I25" s="107"/>
      <c r="J25" s="108"/>
    </row>
  </sheetData>
  <sheetProtection selectLockedCells="1"/>
  <mergeCells count="10">
    <mergeCell ref="B25:D25"/>
    <mergeCell ref="B3:F3"/>
    <mergeCell ref="B1:F1"/>
    <mergeCell ref="B2:F2"/>
    <mergeCell ref="G2:K2"/>
    <mergeCell ref="G1:K1"/>
    <mergeCell ref="G3:H3"/>
    <mergeCell ref="J3:K3"/>
    <mergeCell ref="B4:F4"/>
    <mergeCell ref="F25:J25"/>
  </mergeCells>
  <printOptions horizontalCentered="1"/>
  <pageMargins left="1.5" right="0.5" top="1.5" bottom="0.5" header="1" footer="0.3"/>
  <pageSetup orientation="landscape" r:id="rId1"/>
  <headerFooter>
    <oddHeader>&amp;C&amp;"Helv,Bold"BLAINE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3"/>
  <sheetViews>
    <sheetView zoomScaleNormal="100" zoomScaleSheetLayoutView="100" workbookViewId="0">
      <pane ySplit="6" topLeftCell="A7" activePane="bottomLeft" state="frozen"/>
      <selection activeCell="M18" sqref="M18"/>
      <selection pane="bottomLeft" activeCell="H23" sqref="H23"/>
    </sheetView>
  </sheetViews>
  <sheetFormatPr defaultColWidth="9.140625" defaultRowHeight="12.75" x14ac:dyDescent="0.2"/>
  <cols>
    <col min="1" max="1" width="16.5703125" style="14" bestFit="1" customWidth="1"/>
    <col min="2" max="5" width="8.7109375" style="14" customWidth="1"/>
    <col min="6" max="6" width="12.42578125" style="8" bestFit="1" customWidth="1"/>
    <col min="7" max="10" width="8.7109375" style="8" customWidth="1"/>
    <col min="11" max="16384" width="9.140625" style="8"/>
  </cols>
  <sheetData>
    <row r="1" spans="1:8" x14ac:dyDescent="0.2">
      <c r="A1" s="19"/>
      <c r="B1" s="90" t="s">
        <v>15</v>
      </c>
      <c r="C1" s="91"/>
      <c r="D1" s="92"/>
      <c r="E1" s="62"/>
      <c r="F1" s="42" t="s">
        <v>15</v>
      </c>
      <c r="G1" s="112" t="s">
        <v>97</v>
      </c>
      <c r="H1" s="113"/>
    </row>
    <row r="2" spans="1:8" x14ac:dyDescent="0.2">
      <c r="A2" s="20"/>
      <c r="B2" s="96" t="s">
        <v>20</v>
      </c>
      <c r="C2" s="97"/>
      <c r="D2" s="98"/>
      <c r="E2" s="61" t="s">
        <v>15</v>
      </c>
      <c r="F2" s="45" t="s">
        <v>25</v>
      </c>
      <c r="G2" s="114" t="s">
        <v>98</v>
      </c>
      <c r="H2" s="115"/>
    </row>
    <row r="3" spans="1:8" x14ac:dyDescent="0.2">
      <c r="A3" s="20"/>
      <c r="B3" s="41" t="s">
        <v>86</v>
      </c>
      <c r="C3" s="111" t="s">
        <v>21</v>
      </c>
      <c r="D3" s="103"/>
      <c r="E3" s="63" t="s">
        <v>24</v>
      </c>
      <c r="F3" s="64" t="s">
        <v>3</v>
      </c>
      <c r="G3" s="116" t="s">
        <v>99</v>
      </c>
      <c r="H3" s="113"/>
    </row>
    <row r="4" spans="1:8" x14ac:dyDescent="0.2">
      <c r="A4" s="27"/>
      <c r="B4" s="1" t="s">
        <v>1</v>
      </c>
      <c r="C4" s="1" t="s">
        <v>1</v>
      </c>
      <c r="D4" s="1" t="s">
        <v>46</v>
      </c>
      <c r="E4" s="1" t="s">
        <v>1</v>
      </c>
      <c r="F4" s="2" t="s">
        <v>1</v>
      </c>
      <c r="G4" s="109" t="s">
        <v>100</v>
      </c>
      <c r="H4" s="110"/>
    </row>
    <row r="5" spans="1:8" ht="93" customHeight="1" thickBot="1" x14ac:dyDescent="0.25">
      <c r="A5" s="28" t="s">
        <v>6</v>
      </c>
      <c r="B5" s="34" t="s">
        <v>87</v>
      </c>
      <c r="C5" s="34" t="s">
        <v>110</v>
      </c>
      <c r="D5" s="34" t="s">
        <v>88</v>
      </c>
      <c r="E5" s="40" t="s">
        <v>89</v>
      </c>
      <c r="F5" s="4" t="s">
        <v>90</v>
      </c>
      <c r="G5" s="74" t="s">
        <v>52</v>
      </c>
      <c r="H5" s="75" t="s">
        <v>53</v>
      </c>
    </row>
    <row r="6" spans="1:8" ht="13.5" thickBot="1" x14ac:dyDescent="0.25">
      <c r="A6" s="10"/>
      <c r="B6" s="29"/>
      <c r="C6" s="29"/>
      <c r="D6" s="29"/>
      <c r="E6" s="29"/>
      <c r="F6" s="11"/>
      <c r="G6" s="11"/>
      <c r="H6" s="12"/>
    </row>
    <row r="7" spans="1:8" x14ac:dyDescent="0.2">
      <c r="A7" s="50" t="s">
        <v>27</v>
      </c>
      <c r="B7" s="82">
        <v>1002</v>
      </c>
      <c r="C7" s="82">
        <v>786</v>
      </c>
      <c r="D7" s="82">
        <v>303</v>
      </c>
      <c r="E7" s="82">
        <v>987</v>
      </c>
      <c r="F7" s="82">
        <v>980</v>
      </c>
      <c r="G7" s="82">
        <v>936</v>
      </c>
      <c r="H7" s="82">
        <v>131</v>
      </c>
    </row>
    <row r="8" spans="1:8" x14ac:dyDescent="0.2">
      <c r="A8" s="47" t="s">
        <v>28</v>
      </c>
      <c r="B8" s="82">
        <v>937</v>
      </c>
      <c r="C8" s="82">
        <v>738</v>
      </c>
      <c r="D8" s="82">
        <v>314</v>
      </c>
      <c r="E8" s="82">
        <v>922</v>
      </c>
      <c r="F8" s="82">
        <v>913</v>
      </c>
      <c r="G8" s="82">
        <v>911</v>
      </c>
      <c r="H8" s="82">
        <v>116</v>
      </c>
    </row>
    <row r="9" spans="1:8" x14ac:dyDescent="0.2">
      <c r="A9" s="46" t="s">
        <v>29</v>
      </c>
      <c r="B9" s="82">
        <v>1008</v>
      </c>
      <c r="C9" s="82">
        <v>789</v>
      </c>
      <c r="D9" s="82">
        <v>297</v>
      </c>
      <c r="E9" s="82">
        <v>983</v>
      </c>
      <c r="F9" s="82">
        <v>978</v>
      </c>
      <c r="G9" s="82">
        <v>888</v>
      </c>
      <c r="H9" s="82">
        <v>147</v>
      </c>
    </row>
    <row r="10" spans="1:8" x14ac:dyDescent="0.2">
      <c r="A10" s="46" t="s">
        <v>30</v>
      </c>
      <c r="B10" s="82">
        <v>1138</v>
      </c>
      <c r="C10" s="82">
        <v>926</v>
      </c>
      <c r="D10" s="82">
        <v>287</v>
      </c>
      <c r="E10" s="82">
        <v>1106</v>
      </c>
      <c r="F10" s="82">
        <v>1096</v>
      </c>
      <c r="G10" s="82">
        <v>1032</v>
      </c>
      <c r="H10" s="82">
        <v>137</v>
      </c>
    </row>
    <row r="11" spans="1:8" x14ac:dyDescent="0.2">
      <c r="A11" s="46" t="s">
        <v>31</v>
      </c>
      <c r="B11" s="82">
        <v>868</v>
      </c>
      <c r="C11" s="82">
        <v>768</v>
      </c>
      <c r="D11" s="82">
        <v>240</v>
      </c>
      <c r="E11" s="82">
        <v>888</v>
      </c>
      <c r="F11" s="82">
        <v>874</v>
      </c>
      <c r="G11" s="82">
        <v>851</v>
      </c>
      <c r="H11" s="82">
        <v>117</v>
      </c>
    </row>
    <row r="12" spans="1:8" x14ac:dyDescent="0.2">
      <c r="A12" s="46" t="s">
        <v>32</v>
      </c>
      <c r="B12" s="82">
        <v>502</v>
      </c>
      <c r="C12" s="82">
        <v>374</v>
      </c>
      <c r="D12" s="82">
        <v>199</v>
      </c>
      <c r="E12" s="82">
        <v>489</v>
      </c>
      <c r="F12" s="82">
        <v>488</v>
      </c>
      <c r="G12" s="82">
        <v>477</v>
      </c>
      <c r="H12" s="82">
        <v>86</v>
      </c>
    </row>
    <row r="13" spans="1:8" x14ac:dyDescent="0.2">
      <c r="A13" s="46" t="s">
        <v>33</v>
      </c>
      <c r="B13" s="82">
        <v>833</v>
      </c>
      <c r="C13" s="82">
        <v>707</v>
      </c>
      <c r="D13" s="82">
        <v>207</v>
      </c>
      <c r="E13" s="82">
        <v>832</v>
      </c>
      <c r="F13" s="82">
        <v>819</v>
      </c>
      <c r="G13" s="82">
        <v>759</v>
      </c>
      <c r="H13" s="82">
        <v>127</v>
      </c>
    </row>
    <row r="14" spans="1:8" x14ac:dyDescent="0.2">
      <c r="A14" s="51" t="s">
        <v>34</v>
      </c>
      <c r="B14" s="82">
        <v>848</v>
      </c>
      <c r="C14" s="82">
        <v>718</v>
      </c>
      <c r="D14" s="82">
        <v>191</v>
      </c>
      <c r="E14" s="82">
        <v>832</v>
      </c>
      <c r="F14" s="82">
        <v>846</v>
      </c>
      <c r="G14" s="82">
        <v>775</v>
      </c>
      <c r="H14" s="82">
        <v>108</v>
      </c>
    </row>
    <row r="15" spans="1:8" x14ac:dyDescent="0.2">
      <c r="A15" s="52" t="s">
        <v>35</v>
      </c>
      <c r="B15" s="82">
        <v>748</v>
      </c>
      <c r="C15" s="82">
        <v>649</v>
      </c>
      <c r="D15" s="82">
        <v>145</v>
      </c>
      <c r="E15" s="82">
        <v>739</v>
      </c>
      <c r="F15" s="82">
        <v>749</v>
      </c>
      <c r="G15" s="82">
        <v>652</v>
      </c>
      <c r="H15" s="82">
        <v>128</v>
      </c>
    </row>
    <row r="16" spans="1:8" x14ac:dyDescent="0.2">
      <c r="A16" s="51" t="s">
        <v>36</v>
      </c>
      <c r="B16" s="82">
        <v>588</v>
      </c>
      <c r="C16" s="82">
        <v>490</v>
      </c>
      <c r="D16" s="82">
        <v>153</v>
      </c>
      <c r="E16" s="82">
        <v>588</v>
      </c>
      <c r="F16" s="82">
        <v>590</v>
      </c>
      <c r="G16" s="82">
        <v>533</v>
      </c>
      <c r="H16" s="82">
        <v>111</v>
      </c>
    </row>
    <row r="17" spans="1:8" x14ac:dyDescent="0.2">
      <c r="A17" s="51" t="s">
        <v>37</v>
      </c>
      <c r="B17" s="82">
        <v>792</v>
      </c>
      <c r="C17" s="82">
        <v>616</v>
      </c>
      <c r="D17" s="82">
        <v>244</v>
      </c>
      <c r="E17" s="82">
        <v>801</v>
      </c>
      <c r="F17" s="82">
        <v>797</v>
      </c>
      <c r="G17" s="82">
        <v>703</v>
      </c>
      <c r="H17" s="82">
        <v>153</v>
      </c>
    </row>
    <row r="18" spans="1:8" x14ac:dyDescent="0.2">
      <c r="A18" s="48" t="s">
        <v>38</v>
      </c>
      <c r="B18" s="82">
        <v>368</v>
      </c>
      <c r="C18" s="82">
        <v>275</v>
      </c>
      <c r="D18" s="82">
        <v>150</v>
      </c>
      <c r="E18" s="82">
        <v>382</v>
      </c>
      <c r="F18" s="82">
        <v>374</v>
      </c>
      <c r="G18" s="82">
        <v>357</v>
      </c>
      <c r="H18" s="82">
        <v>66</v>
      </c>
    </row>
    <row r="19" spans="1:8" x14ac:dyDescent="0.2">
      <c r="A19" s="51" t="s">
        <v>39</v>
      </c>
      <c r="B19" s="82">
        <v>967</v>
      </c>
      <c r="C19" s="82">
        <v>744</v>
      </c>
      <c r="D19" s="82">
        <v>348</v>
      </c>
      <c r="E19" s="82">
        <v>994</v>
      </c>
      <c r="F19" s="82">
        <v>982</v>
      </c>
      <c r="G19" s="82">
        <v>876</v>
      </c>
      <c r="H19" s="82">
        <v>196</v>
      </c>
    </row>
    <row r="20" spans="1:8" x14ac:dyDescent="0.2">
      <c r="A20" s="48" t="s">
        <v>40</v>
      </c>
      <c r="B20" s="82">
        <v>389</v>
      </c>
      <c r="C20" s="82">
        <v>208</v>
      </c>
      <c r="D20" s="82">
        <v>253</v>
      </c>
      <c r="E20" s="82">
        <v>420</v>
      </c>
      <c r="F20" s="82">
        <v>420</v>
      </c>
      <c r="G20" s="82">
        <v>402</v>
      </c>
      <c r="H20" s="82">
        <v>92</v>
      </c>
    </row>
    <row r="21" spans="1:8" x14ac:dyDescent="0.2">
      <c r="A21" s="49" t="s">
        <v>41</v>
      </c>
      <c r="B21" s="82">
        <v>398</v>
      </c>
      <c r="C21" s="82">
        <v>281</v>
      </c>
      <c r="D21" s="82">
        <v>193</v>
      </c>
      <c r="E21" s="82">
        <v>416</v>
      </c>
      <c r="F21" s="82">
        <v>414</v>
      </c>
      <c r="G21" s="82">
        <v>431</v>
      </c>
      <c r="H21" s="82">
        <v>67</v>
      </c>
    </row>
    <row r="22" spans="1:8" x14ac:dyDescent="0.2">
      <c r="A22" s="51" t="s">
        <v>42</v>
      </c>
      <c r="B22" s="82">
        <v>0</v>
      </c>
      <c r="C22" s="82">
        <v>0</v>
      </c>
      <c r="D22" s="82">
        <v>2</v>
      </c>
      <c r="E22" s="82">
        <v>0</v>
      </c>
      <c r="F22" s="82">
        <v>0</v>
      </c>
      <c r="G22" s="82">
        <v>0</v>
      </c>
      <c r="H22" s="82">
        <v>2</v>
      </c>
    </row>
    <row r="23" spans="1:8" x14ac:dyDescent="0.2">
      <c r="A23" s="6" t="s">
        <v>0</v>
      </c>
      <c r="B23" s="15">
        <f t="shared" ref="B23:H23" si="0">SUM(B7:B22)</f>
        <v>11386</v>
      </c>
      <c r="C23" s="15">
        <f t="shared" si="0"/>
        <v>9069</v>
      </c>
      <c r="D23" s="15">
        <f t="shared" si="0"/>
        <v>3526</v>
      </c>
      <c r="E23" s="15">
        <f t="shared" si="0"/>
        <v>11379</v>
      </c>
      <c r="F23" s="15">
        <f t="shared" si="0"/>
        <v>11320</v>
      </c>
      <c r="G23" s="15">
        <f t="shared" si="0"/>
        <v>10583</v>
      </c>
      <c r="H23" s="15">
        <f t="shared" si="0"/>
        <v>1784</v>
      </c>
    </row>
  </sheetData>
  <sheetProtection selectLockedCells="1"/>
  <mergeCells count="7">
    <mergeCell ref="G4:H4"/>
    <mergeCell ref="B2:D2"/>
    <mergeCell ref="B1:D1"/>
    <mergeCell ref="C3:D3"/>
    <mergeCell ref="G1:H1"/>
    <mergeCell ref="G2:H2"/>
    <mergeCell ref="G3:H3"/>
  </mergeCells>
  <printOptions horizontalCentered="1"/>
  <pageMargins left="1.5" right="0.5" top="1.5" bottom="0.5" header="1" footer="0.3"/>
  <pageSetup orientation="landscape" r:id="rId1"/>
  <headerFooter>
    <oddHeader>&amp;C&amp;"Helv,Bold"BLAINE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8"/>
  <sheetViews>
    <sheetView zoomScaleNormal="100" workbookViewId="0">
      <selection activeCell="L14" sqref="L14"/>
    </sheetView>
  </sheetViews>
  <sheetFormatPr defaultRowHeight="12.75" x14ac:dyDescent="0.2"/>
  <cols>
    <col min="1" max="1" width="15.140625" style="14" bestFit="1" customWidth="1"/>
    <col min="2" max="2" width="7.5703125" style="14" customWidth="1"/>
    <col min="3" max="3" width="7.42578125" style="14" customWidth="1"/>
    <col min="4" max="4" width="8" customWidth="1"/>
    <col min="5" max="6" width="7.5703125" customWidth="1"/>
    <col min="8" max="8" width="9.5703125" style="8" customWidth="1"/>
    <col min="9" max="12" width="9.140625" style="8"/>
  </cols>
  <sheetData>
    <row r="1" spans="1:12" x14ac:dyDescent="0.2">
      <c r="A1" s="19"/>
      <c r="B1" s="90"/>
      <c r="C1" s="91"/>
      <c r="D1" s="91"/>
      <c r="E1" s="92"/>
      <c r="F1" s="91" t="s">
        <v>106</v>
      </c>
      <c r="G1" s="92"/>
      <c r="H1" s="90" t="s">
        <v>4</v>
      </c>
      <c r="I1" s="91"/>
      <c r="J1" s="91"/>
      <c r="K1" s="91"/>
      <c r="L1" s="92"/>
    </row>
    <row r="2" spans="1:12" x14ac:dyDescent="0.2">
      <c r="A2" s="20"/>
      <c r="B2" s="96" t="s">
        <v>107</v>
      </c>
      <c r="C2" s="97"/>
      <c r="D2" s="97"/>
      <c r="E2" s="98"/>
      <c r="F2" s="88" t="s">
        <v>49</v>
      </c>
      <c r="G2" s="89"/>
      <c r="H2" s="87" t="s">
        <v>5</v>
      </c>
      <c r="I2" s="88"/>
      <c r="J2" s="88"/>
      <c r="K2" s="88"/>
      <c r="L2" s="89"/>
    </row>
    <row r="3" spans="1:12" x14ac:dyDescent="0.2">
      <c r="A3" s="20"/>
      <c r="B3" s="102" t="s">
        <v>108</v>
      </c>
      <c r="C3" s="111"/>
      <c r="D3" s="111"/>
      <c r="E3" s="103"/>
      <c r="F3" s="96"/>
      <c r="G3" s="98"/>
      <c r="H3" s="104"/>
      <c r="I3" s="105"/>
      <c r="J3" s="105"/>
      <c r="K3" s="105"/>
      <c r="L3" s="106"/>
    </row>
    <row r="4" spans="1:12" ht="84" customHeight="1" thickBot="1" x14ac:dyDescent="0.25">
      <c r="A4" s="28" t="s">
        <v>6</v>
      </c>
      <c r="B4" s="34" t="s">
        <v>93</v>
      </c>
      <c r="C4" s="34" t="s">
        <v>94</v>
      </c>
      <c r="D4" s="34" t="s">
        <v>95</v>
      </c>
      <c r="E4" s="34" t="s">
        <v>96</v>
      </c>
      <c r="F4" s="34" t="s">
        <v>91</v>
      </c>
      <c r="G4" s="40" t="s">
        <v>92</v>
      </c>
      <c r="H4" s="5" t="s">
        <v>9</v>
      </c>
      <c r="I4" s="5" t="s">
        <v>10</v>
      </c>
      <c r="J4" s="5" t="s">
        <v>13</v>
      </c>
      <c r="K4" s="5" t="s">
        <v>14</v>
      </c>
      <c r="L4" s="3" t="s">
        <v>11</v>
      </c>
    </row>
    <row r="5" spans="1:12" ht="13.5" thickBot="1" x14ac:dyDescent="0.25">
      <c r="A5" s="10"/>
      <c r="B5" s="29"/>
      <c r="C5" s="29"/>
      <c r="D5" s="29"/>
      <c r="E5" s="29"/>
      <c r="F5" s="29"/>
      <c r="G5" s="29"/>
      <c r="H5" s="11"/>
      <c r="I5" s="11"/>
      <c r="J5" s="11"/>
      <c r="K5" s="11"/>
      <c r="L5" s="12"/>
    </row>
    <row r="6" spans="1:12" x14ac:dyDescent="0.2">
      <c r="A6" s="51" t="s">
        <v>39</v>
      </c>
      <c r="B6" s="76">
        <v>622</v>
      </c>
      <c r="C6" s="76">
        <v>746</v>
      </c>
      <c r="D6" s="76">
        <v>634</v>
      </c>
      <c r="E6" s="65">
        <v>824</v>
      </c>
      <c r="F6" s="65">
        <v>874</v>
      </c>
      <c r="G6" s="65">
        <v>189</v>
      </c>
      <c r="H6" s="43">
        <v>1330</v>
      </c>
      <c r="I6" s="43">
        <v>144</v>
      </c>
      <c r="J6" s="57">
        <f t="shared" ref="J6" si="0">IF(H6&lt;&gt;0,I6+H6,"")</f>
        <v>1474</v>
      </c>
      <c r="K6" s="58">
        <v>1163</v>
      </c>
      <c r="L6" s="59">
        <f t="shared" ref="L6" si="1">IF(K6&lt;&gt;0,K6/J6,"")</f>
        <v>0.78900949796472186</v>
      </c>
    </row>
    <row r="7" spans="1:12" x14ac:dyDescent="0.2">
      <c r="A7" s="6" t="s">
        <v>0</v>
      </c>
      <c r="B7" s="44">
        <f t="shared" ref="B7:K7" si="2">SUM(B6:B6)</f>
        <v>622</v>
      </c>
      <c r="C7" s="44">
        <f t="shared" si="2"/>
        <v>746</v>
      </c>
      <c r="D7" s="15">
        <f t="shared" si="2"/>
        <v>634</v>
      </c>
      <c r="E7" s="15">
        <f t="shared" si="2"/>
        <v>824</v>
      </c>
      <c r="F7" s="15">
        <f t="shared" si="2"/>
        <v>874</v>
      </c>
      <c r="G7" s="15">
        <f t="shared" si="2"/>
        <v>189</v>
      </c>
      <c r="H7" s="15">
        <f t="shared" si="2"/>
        <v>1330</v>
      </c>
      <c r="I7" s="15">
        <f t="shared" si="2"/>
        <v>144</v>
      </c>
      <c r="J7" s="15">
        <f t="shared" si="2"/>
        <v>1474</v>
      </c>
      <c r="K7" s="15">
        <f t="shared" si="2"/>
        <v>1163</v>
      </c>
      <c r="L7" s="38">
        <f t="shared" ref="L7" si="3">IF(K7&lt;&gt;0,K7/J7,"")</f>
        <v>0.78900949796472186</v>
      </c>
    </row>
    <row r="8" spans="1:12" x14ac:dyDescent="0.2">
      <c r="A8"/>
      <c r="B8"/>
      <c r="C8"/>
      <c r="H8" s="31"/>
      <c r="I8" s="31"/>
      <c r="J8" s="31"/>
      <c r="K8" s="31"/>
      <c r="L8" s="39"/>
    </row>
    <row r="14" spans="1:12" x14ac:dyDescent="0.2">
      <c r="H14"/>
      <c r="I14"/>
      <c r="J14"/>
      <c r="K14"/>
      <c r="L14"/>
    </row>
    <row r="15" spans="1:12" x14ac:dyDescent="0.2">
      <c r="H15"/>
      <c r="I15"/>
      <c r="J15"/>
      <c r="K15"/>
      <c r="L15"/>
    </row>
    <row r="16" spans="1:12" x14ac:dyDescent="0.2">
      <c r="H16"/>
      <c r="I16"/>
      <c r="J16"/>
      <c r="K16"/>
      <c r="L16"/>
    </row>
    <row r="17" spans="8:12" x14ac:dyDescent="0.2">
      <c r="H17"/>
      <c r="I17"/>
      <c r="J17"/>
      <c r="K17"/>
      <c r="L17"/>
    </row>
    <row r="18" spans="8:12" x14ac:dyDescent="0.2">
      <c r="H18"/>
      <c r="I18"/>
      <c r="J18"/>
      <c r="K18"/>
      <c r="L18"/>
    </row>
    <row r="19" spans="8:12" x14ac:dyDescent="0.2">
      <c r="H19"/>
      <c r="I19"/>
      <c r="J19"/>
      <c r="K19"/>
      <c r="L19"/>
    </row>
    <row r="20" spans="8:12" x14ac:dyDescent="0.2">
      <c r="H20"/>
      <c r="I20"/>
      <c r="J20"/>
      <c r="K20"/>
      <c r="L20"/>
    </row>
    <row r="21" spans="8:12" x14ac:dyDescent="0.2">
      <c r="H21"/>
      <c r="I21"/>
      <c r="J21"/>
      <c r="K21"/>
      <c r="L21"/>
    </row>
    <row r="22" spans="8:12" x14ac:dyDescent="0.2">
      <c r="H22"/>
      <c r="I22"/>
      <c r="J22"/>
      <c r="K22"/>
      <c r="L22"/>
    </row>
    <row r="23" spans="8:12" x14ac:dyDescent="0.2">
      <c r="H23"/>
      <c r="I23"/>
      <c r="J23"/>
      <c r="K23"/>
      <c r="L23"/>
    </row>
    <row r="24" spans="8:12" x14ac:dyDescent="0.2">
      <c r="H24"/>
      <c r="I24"/>
      <c r="J24"/>
      <c r="K24"/>
      <c r="L24"/>
    </row>
    <row r="25" spans="8:12" x14ac:dyDescent="0.2">
      <c r="H25"/>
      <c r="I25"/>
      <c r="J25"/>
      <c r="K25"/>
      <c r="L25"/>
    </row>
    <row r="26" spans="8:12" x14ac:dyDescent="0.2">
      <c r="H26"/>
      <c r="I26"/>
      <c r="J26"/>
      <c r="K26"/>
      <c r="L26"/>
    </row>
    <row r="27" spans="8:12" x14ac:dyDescent="0.2">
      <c r="H27"/>
      <c r="I27"/>
      <c r="J27"/>
      <c r="K27"/>
      <c r="L27"/>
    </row>
    <row r="28" spans="8:12" x14ac:dyDescent="0.2">
      <c r="H28" s="13"/>
      <c r="I28" s="13"/>
      <c r="J28" s="13"/>
      <c r="K28" s="13"/>
      <c r="L28" s="13"/>
    </row>
  </sheetData>
  <sheetProtection selectLockedCells="1"/>
  <mergeCells count="9">
    <mergeCell ref="H1:L1"/>
    <mergeCell ref="H2:L2"/>
    <mergeCell ref="H3:L3"/>
    <mergeCell ref="B2:E2"/>
    <mergeCell ref="F2:G2"/>
    <mergeCell ref="F3:G3"/>
    <mergeCell ref="F1:G1"/>
    <mergeCell ref="B1:E1"/>
    <mergeCell ref="B3:E3"/>
  </mergeCells>
  <printOptions horizontalCentered="1"/>
  <pageMargins left="1.5" right="0.5" top="1.5" bottom="0.5" header="1" footer="0.3"/>
  <pageSetup orientation="landscape" r:id="rId1"/>
  <headerFooter>
    <oddHeader>&amp;C&amp;"Helv,Bold"BLAINE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Pres</vt:lpstr>
      <vt:lpstr>Pres WI 1</vt:lpstr>
      <vt:lpstr>Pres WI 2</vt:lpstr>
      <vt:lpstr>US Sen &amp; Amend</vt:lpstr>
      <vt:lpstr>Stats - Leg</vt:lpstr>
      <vt:lpstr>Co Comm - Soil</vt:lpstr>
      <vt:lpstr>Bellevue</vt:lpstr>
      <vt:lpstr>'Co Comm - Soil'!Print_Titles</vt:lpstr>
      <vt:lpstr>'Stats - Leg'!Print_Titles</vt:lpstr>
      <vt:lpstr>'US Sen &amp;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Rivkin</dc:creator>
  <cp:lastModifiedBy>Dorothy Canary</cp:lastModifiedBy>
  <cp:lastPrinted>2020-11-10T00:35:31Z</cp:lastPrinted>
  <dcterms:created xsi:type="dcterms:W3CDTF">1998-04-10T16:02:13Z</dcterms:created>
  <dcterms:modified xsi:type="dcterms:W3CDTF">2020-11-13T14:37:09Z</dcterms:modified>
</cp:coreProperties>
</file>