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 " sheetId="1" r:id="rId1"/>
    <sheet name="Gov" sheetId="2" r:id="rId2"/>
    <sheet name="Lt Gov" sheetId="3" r:id="rId3"/>
    <sheet name="Sec St - St Tres" sheetId="4" r:id="rId4"/>
    <sheet name="AG &amp; Sup Int (2)" sheetId="5" r:id="rId5"/>
    <sheet name="St Jud &amp; Voting Stats" sheetId="6" r:id="rId6"/>
    <sheet name="Leg 23 &amp; 24" sheetId="7" r:id="rId7"/>
    <sheet name="Leg 25" sheetId="8" r:id="rId8"/>
    <sheet name="County " sheetId="9" r:id="rId9"/>
    <sheet name="Dist Jdg" sheetId="10" r:id="rId10"/>
    <sheet name="Special Question" sheetId="11" r:id="rId11"/>
    <sheet name="Precinct" sheetId="12" r:id="rId12"/>
  </sheets>
  <definedNames>
    <definedName name="_xlnm.Print_Titles" localSheetId="4">'AG &amp; Sup Int (2)'!$A:$A</definedName>
    <definedName name="_xlnm.Print_Titles" localSheetId="8">'County '!$1:$6</definedName>
    <definedName name="_xlnm.Print_Titles" localSheetId="1">'Gov'!$A:$A</definedName>
    <definedName name="_xlnm.Print_Titles" localSheetId="6">'Leg 23 &amp; 24'!$16:$21</definedName>
    <definedName name="_xlnm.Print_Titles" localSheetId="2">'Lt Gov'!$A:$A</definedName>
    <definedName name="_xlnm.Print_Titles" localSheetId="11">'Precinct'!$1:$3</definedName>
    <definedName name="_xlnm.Print_Titles" localSheetId="3">'Sec St - St Tres'!$A:$A</definedName>
    <definedName name="_xlnm.Print_Titles" localSheetId="5">'St Jud &amp; Voting Stats'!$A:$A</definedName>
    <definedName name="_xlnm.Print_Titles" localSheetId="0">'US Rep '!$A:$A</definedName>
  </definedNames>
  <calcPr fullCalcOnLoad="1"/>
</workbook>
</file>

<file path=xl/sharedStrings.xml><?xml version="1.0" encoding="utf-8"?>
<sst xmlns="http://schemas.openxmlformats.org/spreadsheetml/2006/main" count="798" uniqueCount="232">
  <si>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</si>
  <si>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</si>
  <si>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</si>
  <si>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</si>
  <si>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</si>
  <si>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</si>
  <si>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</si>
  <si>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</si>
  <si>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</si>
  <si>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</si>
  <si>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</si>
  <si>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</si>
  <si>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</si>
  <si>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</si>
  <si>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</si>
  <si>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</si>
  <si>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</si>
  <si>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</si>
  <si>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</si>
  <si>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</si>
  <si>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</si>
  <si>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</si>
  <si>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</si>
  <si>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</si>
  <si>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</si>
  <si>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</si>
  <si>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</si>
  <si>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</si>
  <si>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</si>
  <si>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</si>
  <si>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</si>
  <si>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</si>
  <si>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</si>
  <si>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</si>
  <si>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</si>
  <si>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</si>
  <si>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</si>
  <si>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</si>
  <si>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</si>
  <si>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</si>
  <si>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</si>
  <si>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</si>
  <si>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</si>
  <si>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</si>
  <si>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Lawerence E. Denney</t>
  </si>
  <si>
    <t>DISTRICT JUDGE</t>
  </si>
  <si>
    <t>UNITED STATES</t>
  </si>
  <si>
    <t>REPRESENTATIVE</t>
  </si>
  <si>
    <t>Brandon D Woolf</t>
  </si>
  <si>
    <t>Deborah Silver</t>
  </si>
  <si>
    <t>Bruce S. Bistline</t>
  </si>
  <si>
    <t>Sherri Ybarra</t>
  </si>
  <si>
    <t>DIST 1</t>
  </si>
  <si>
    <t>Mike Simpson</t>
  </si>
  <si>
    <t>LEGISLATIVE DIST 25</t>
  </si>
  <si>
    <t>G. Richard Bevan</t>
  </si>
  <si>
    <t>Judge Brody</t>
  </si>
  <si>
    <t>Jonathan P. Brody</t>
  </si>
  <si>
    <t>Judge Butler</t>
  </si>
  <si>
    <t>John K. Butler</t>
  </si>
  <si>
    <t>Judge Wildman</t>
  </si>
  <si>
    <t>Eric J. Wildman</t>
  </si>
  <si>
    <t>DISTRICT #5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</si>
  <si>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</si>
  <si>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</si>
  <si>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</si>
  <si>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</si>
  <si>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</si>
  <si>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</si>
  <si>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</si>
  <si>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</si>
  <si>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</si>
  <si>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</si>
  <si>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</si>
  <si>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</si>
  <si>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</si>
  <si>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</si>
  <si>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</si>
  <si>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</si>
  <si>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</si>
  <si>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</si>
  <si>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</si>
  <si>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</si>
  <si>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</si>
  <si>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</si>
  <si>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</si>
  <si>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</si>
  <si>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</si>
  <si>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</si>
  <si>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</si>
  <si>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</si>
  <si>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</si>
  <si>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</si>
  <si>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</si>
  <si>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</si>
  <si>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</si>
  <si>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</si>
  <si>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</si>
  <si>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</si>
  <si>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</si>
  <si>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</si>
  <si>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</si>
  <si>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</si>
  <si>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</si>
  <si>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</si>
  <si>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</si>
  <si>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</si>
  <si>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LEGISLATIVE DIST 23</t>
  </si>
  <si>
    <t>LEGISLATIVE DIST 24</t>
  </si>
  <si>
    <t>Bert Brackett</t>
  </si>
  <si>
    <t>Steven Millington</t>
  </si>
  <si>
    <t>Lee Heider</t>
  </si>
  <si>
    <t>Lance W. Clow</t>
  </si>
  <si>
    <t>Jim Patrick</t>
  </si>
  <si>
    <t>Clark Kauffman</t>
  </si>
  <si>
    <t>Terry Ray Kramer</t>
  </si>
  <si>
    <t>Democratic</t>
  </si>
  <si>
    <t>Republican</t>
  </si>
  <si>
    <t>Larry D. Porter</t>
  </si>
  <si>
    <t>Rick Pearson</t>
  </si>
  <si>
    <t>Gretchen Clelland</t>
  </si>
  <si>
    <t>Nan Cluss</t>
  </si>
  <si>
    <t>Dan H. Shewmaker</t>
  </si>
  <si>
    <t>M. Louise Ward</t>
  </si>
  <si>
    <t>Rosemary Emory</t>
  </si>
  <si>
    <t>Darlene Wright</t>
  </si>
  <si>
    <t xml:space="preserve">Twin Falls 7 </t>
  </si>
  <si>
    <t>Don A. Zuck</t>
  </si>
  <si>
    <t>Linda Brugger</t>
  </si>
  <si>
    <t xml:space="preserve">Republican </t>
  </si>
  <si>
    <t>Chenele Dixon</t>
  </si>
  <si>
    <t xml:space="preserve">Twin Falls 16 </t>
  </si>
  <si>
    <t>Marisa Eastman</t>
  </si>
  <si>
    <t>Peter Rickards</t>
  </si>
  <si>
    <t>Aaron Swisher</t>
  </si>
  <si>
    <t>Peter Dill</t>
  </si>
  <si>
    <t>Paulette Jordan</t>
  </si>
  <si>
    <t>Tommy Ahlquist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</si>
  <si>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</si>
  <si>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</si>
  <si>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</si>
  <si>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</si>
  <si>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</si>
  <si>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</si>
  <si>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</si>
  <si>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</si>
  <si>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</si>
  <si>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</si>
  <si>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</si>
  <si>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</si>
  <si>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</si>
  <si>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</si>
  <si>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</si>
  <si>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</si>
  <si>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</si>
  <si>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</si>
  <si>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David W. Gratton</t>
  </si>
  <si>
    <t>Jessica M. Lorello</t>
  </si>
  <si>
    <t>Mark Rhatigan</t>
  </si>
  <si>
    <t>Oscar Evans</t>
  </si>
  <si>
    <t>Christy Zito</t>
  </si>
  <si>
    <t>Megan C. Blanksma</t>
  </si>
  <si>
    <t>Jay S Waters III</t>
  </si>
  <si>
    <t>Rocky Ferrenburg</t>
  </si>
  <si>
    <t>Linda Wright Hartgen</t>
  </si>
  <si>
    <t>Terry Edwards</t>
  </si>
  <si>
    <t>Laurie Lickley</t>
  </si>
  <si>
    <t>B. Roy Prescott</t>
  </si>
  <si>
    <t>Glenneda Zuiderveld</t>
  </si>
  <si>
    <t>Lyle Johnstone</t>
  </si>
  <si>
    <t>Samuel S. Beus</t>
  </si>
  <si>
    <t>Theodore Booth</t>
  </si>
  <si>
    <t>David W. Gadd</t>
  </si>
  <si>
    <t>Roger B. Harris</t>
  </si>
  <si>
    <t>Brent Reinke</t>
  </si>
  <si>
    <t>DIST 3</t>
  </si>
  <si>
    <t>Jack Johnson</t>
  </si>
  <si>
    <t>Kristina Glascock</t>
  </si>
  <si>
    <t>Rebecca "Becky" Petersen</t>
  </si>
  <si>
    <t>Bradford Wills</t>
  </si>
  <si>
    <t>Gene Turley</t>
  </si>
  <si>
    <t>Michael V. Higbee</t>
  </si>
  <si>
    <t>Tara Wiggins</t>
  </si>
  <si>
    <t>Richard Parrott</t>
  </si>
  <si>
    <t>Bryan Silvester</t>
  </si>
  <si>
    <t>Cheryl Arledge</t>
  </si>
  <si>
    <t>Alexander K. Reed</t>
  </si>
  <si>
    <t>Sylvia Wingfield</t>
  </si>
  <si>
    <t>Erik M. Long</t>
  </si>
  <si>
    <t>L. Devere Burton</t>
  </si>
  <si>
    <t>Corrine Van Dyk</t>
  </si>
  <si>
    <t>Tom Robertson</t>
  </si>
  <si>
    <t>Mike Mathews</t>
  </si>
  <si>
    <t>Mike Leung</t>
  </si>
  <si>
    <t>Kenneth Wiesmore</t>
  </si>
  <si>
    <t>M. Andrew Mix</t>
  </si>
  <si>
    <t>Melissa J Kippes</t>
  </si>
  <si>
    <t>Oleta Bybee</t>
  </si>
  <si>
    <t>Sharon Koldewey</t>
  </si>
  <si>
    <t>Paul M. Sturman</t>
  </si>
  <si>
    <t>Deneice Carter</t>
  </si>
  <si>
    <t>Shelley Rolvink</t>
  </si>
  <si>
    <t>John Kapeleris</t>
  </si>
  <si>
    <t>Rosemary Fornshell</t>
  </si>
  <si>
    <t>Stephen Hartgen</t>
  </si>
  <si>
    <t>Rebecca M. Smith</t>
  </si>
  <si>
    <t>Patricia Marcantonio</t>
  </si>
  <si>
    <t>Gordon Greaves</t>
  </si>
  <si>
    <t>Jennifer Bergin</t>
  </si>
  <si>
    <t>Lance Clow</t>
  </si>
  <si>
    <t>Rex A. Williams</t>
  </si>
  <si>
    <t>Bob Sojka</t>
  </si>
  <si>
    <t>Tom Billington</t>
  </si>
  <si>
    <t>Judge Stoker</t>
  </si>
  <si>
    <t>John Pitz</t>
  </si>
  <si>
    <t>Jim Lanting</t>
  </si>
  <si>
    <t>Mary Kuhn</t>
  </si>
  <si>
    <t>In Favor Of</t>
  </si>
  <si>
    <t>Against</t>
  </si>
  <si>
    <t>FILER</t>
  </si>
  <si>
    <t>HIGHWAY DISTRICT</t>
  </si>
  <si>
    <t>OVERRIDE LEVY</t>
  </si>
  <si>
    <t>JOINT</t>
  </si>
  <si>
    <t>HAGERMAN SCHOOL</t>
  </si>
  <si>
    <t>DIST 233</t>
  </si>
  <si>
    <t>PLANT FACILITIES</t>
  </si>
  <si>
    <t>A J Balukoff</t>
  </si>
  <si>
    <t>Harley Delano Brown</t>
  </si>
  <si>
    <t>Dalton Ben Cannady</t>
  </si>
  <si>
    <t>Debbie Butler</t>
  </si>
  <si>
    <t>James Fort</t>
  </si>
  <si>
    <t>David Patrick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</si>
</sst>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33" borderId="37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left"/>
      <protection/>
    </xf>
    <xf numFmtId="0" fontId="7" fillId="0" borderId="40" xfId="0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left"/>
      <protection/>
    </xf>
    <xf numFmtId="3" fontId="6" fillId="0" borderId="26" xfId="0" applyNumberFormat="1" applyFont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3" fontId="8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3" fontId="6" fillId="0" borderId="53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 locked="0"/>
    </xf>
    <xf numFmtId="0" fontId="6" fillId="0" borderId="54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 horizontal="left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4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27" xfId="0" applyFont="1" applyBorder="1" applyAlignment="1">
      <alignment horizontal="center"/>
    </xf>
    <xf numFmtId="0" fontId="7" fillId="0" borderId="56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23" bestFit="1" customWidth="1"/>
    <col min="2" max="4" width="8.7109375" style="41" customWidth="1"/>
    <col min="5" max="16384" width="9.140625" style="15" customWidth="1"/>
  </cols>
  <sheetData>
    <row r="1" spans="1:4" ht="12.75">
      <c r="A1" s="30"/>
      <c r="B1" s="138" t="s">
        <v>46</v>
      </c>
      <c r="C1" s="138"/>
      <c r="D1" s="138"/>
    </row>
    <row r="2" spans="1:4" s="32" customFormat="1" ht="12.75">
      <c r="A2" s="31"/>
      <c r="B2" s="139" t="s">
        <v>47</v>
      </c>
      <c r="C2" s="140"/>
      <c r="D2" s="141"/>
    </row>
    <row r="3" spans="1:4" ht="11.25" customHeight="1">
      <c r="A3" s="34"/>
      <c r="B3" s="2" t="s">
        <v>3</v>
      </c>
      <c r="C3" s="2" t="s">
        <v>3</v>
      </c>
      <c r="D3" s="2" t="s">
        <v>4</v>
      </c>
    </row>
    <row r="4" spans="1:4" s="16" customFormat="1" ht="64.5" customHeight="1" thickBot="1">
      <c r="A4" s="35" t="s">
        <v>16</v>
      </c>
      <c r="B4" s="7" t="s">
        <v>133</v>
      </c>
      <c r="C4" s="7" t="s">
        <v>134</v>
      </c>
      <c r="D4" s="7" t="s">
        <v>53</v>
      </c>
    </row>
    <row r="5" spans="1:4" s="20" customFormat="1" ht="13.5" thickBot="1">
      <c r="A5" s="17"/>
      <c r="B5" s="18"/>
      <c r="C5" s="18"/>
      <c r="D5" s="19"/>
    </row>
    <row r="6" spans="1:4" s="20" customFormat="1" ht="12.75">
      <c r="A6" s="1" t="s">
        <v>63</v>
      </c>
      <c r="B6" s="36">
        <v>16</v>
      </c>
      <c r="C6" s="37">
        <v>14</v>
      </c>
      <c r="D6" s="26">
        <v>168</v>
      </c>
    </row>
    <row r="7" spans="1:4" s="20" customFormat="1" ht="12.75">
      <c r="A7" s="1" t="s">
        <v>64</v>
      </c>
      <c r="B7" s="38">
        <v>8</v>
      </c>
      <c r="C7" s="39">
        <v>10</v>
      </c>
      <c r="D7" s="29">
        <v>178</v>
      </c>
    </row>
    <row r="8" spans="1:4" s="20" customFormat="1" ht="12.75">
      <c r="A8" s="1" t="s">
        <v>65</v>
      </c>
      <c r="B8" s="38">
        <v>6</v>
      </c>
      <c r="C8" s="39">
        <v>13</v>
      </c>
      <c r="D8" s="29">
        <v>122</v>
      </c>
    </row>
    <row r="9" spans="1:4" s="20" customFormat="1" ht="12.75">
      <c r="A9" s="1" t="s">
        <v>66</v>
      </c>
      <c r="B9" s="38">
        <v>13</v>
      </c>
      <c r="C9" s="39">
        <v>10</v>
      </c>
      <c r="D9" s="29">
        <v>105</v>
      </c>
    </row>
    <row r="10" spans="1:4" s="20" customFormat="1" ht="12.75">
      <c r="A10" s="1" t="s">
        <v>67</v>
      </c>
      <c r="B10" s="38">
        <v>18</v>
      </c>
      <c r="C10" s="39">
        <v>19</v>
      </c>
      <c r="D10" s="29">
        <v>126</v>
      </c>
    </row>
    <row r="11" spans="1:4" s="20" customFormat="1" ht="12.75">
      <c r="A11" s="1" t="s">
        <v>68</v>
      </c>
      <c r="B11" s="38">
        <v>6</v>
      </c>
      <c r="C11" s="39">
        <v>6</v>
      </c>
      <c r="D11" s="29">
        <v>148</v>
      </c>
    </row>
    <row r="12" spans="1:4" s="20" customFormat="1" ht="12.75">
      <c r="A12" s="1" t="s">
        <v>69</v>
      </c>
      <c r="B12" s="38">
        <v>14</v>
      </c>
      <c r="C12" s="39">
        <v>5</v>
      </c>
      <c r="D12" s="29">
        <v>96</v>
      </c>
    </row>
    <row r="13" spans="1:4" s="20" customFormat="1" ht="12.75">
      <c r="A13" s="1" t="s">
        <v>70</v>
      </c>
      <c r="B13" s="38">
        <v>16</v>
      </c>
      <c r="C13" s="39">
        <v>13</v>
      </c>
      <c r="D13" s="29">
        <v>169</v>
      </c>
    </row>
    <row r="14" spans="1:4" s="20" customFormat="1" ht="12.75">
      <c r="A14" s="1" t="s">
        <v>71</v>
      </c>
      <c r="B14" s="38">
        <v>10</v>
      </c>
      <c r="C14" s="39">
        <v>11</v>
      </c>
      <c r="D14" s="29">
        <v>203</v>
      </c>
    </row>
    <row r="15" spans="1:4" s="20" customFormat="1" ht="12.75">
      <c r="A15" s="1" t="s">
        <v>72</v>
      </c>
      <c r="B15" s="38">
        <v>5</v>
      </c>
      <c r="C15" s="39">
        <v>11</v>
      </c>
      <c r="D15" s="29">
        <v>209</v>
      </c>
    </row>
    <row r="16" spans="1:4" s="20" customFormat="1" ht="12.75">
      <c r="A16" s="1" t="s">
        <v>73</v>
      </c>
      <c r="B16" s="38">
        <v>12</v>
      </c>
      <c r="C16" s="39">
        <v>16</v>
      </c>
      <c r="D16" s="29">
        <v>165</v>
      </c>
    </row>
    <row r="17" spans="1:4" s="20" customFormat="1" ht="12.75">
      <c r="A17" s="1" t="s">
        <v>74</v>
      </c>
      <c r="B17" s="38">
        <v>11</v>
      </c>
      <c r="C17" s="39">
        <v>4</v>
      </c>
      <c r="D17" s="29">
        <v>156</v>
      </c>
    </row>
    <row r="18" spans="1:4" s="20" customFormat="1" ht="12.75">
      <c r="A18" s="1" t="s">
        <v>75</v>
      </c>
      <c r="B18" s="38">
        <v>7</v>
      </c>
      <c r="C18" s="39">
        <v>20</v>
      </c>
      <c r="D18" s="29">
        <v>179</v>
      </c>
    </row>
    <row r="19" spans="1:4" s="20" customFormat="1" ht="12.75">
      <c r="A19" s="1" t="s">
        <v>76</v>
      </c>
      <c r="B19" s="38">
        <v>6</v>
      </c>
      <c r="C19" s="39">
        <v>8</v>
      </c>
      <c r="D19" s="29">
        <v>157</v>
      </c>
    </row>
    <row r="20" spans="1:4" s="20" customFormat="1" ht="12.75">
      <c r="A20" s="1" t="s">
        <v>77</v>
      </c>
      <c r="B20" s="38">
        <v>7</v>
      </c>
      <c r="C20" s="39">
        <v>15</v>
      </c>
      <c r="D20" s="29">
        <v>267</v>
      </c>
    </row>
    <row r="21" spans="1:4" s="20" customFormat="1" ht="12.75">
      <c r="A21" s="1" t="s">
        <v>100</v>
      </c>
      <c r="B21" s="38">
        <v>7</v>
      </c>
      <c r="C21" s="39">
        <v>11</v>
      </c>
      <c r="D21" s="29">
        <v>142</v>
      </c>
    </row>
    <row r="22" spans="1:4" s="20" customFormat="1" ht="12.75">
      <c r="A22" s="1" t="s">
        <v>78</v>
      </c>
      <c r="B22" s="38">
        <v>2</v>
      </c>
      <c r="C22" s="39">
        <v>3</v>
      </c>
      <c r="D22" s="29">
        <v>87</v>
      </c>
    </row>
    <row r="23" spans="1:4" s="20" customFormat="1" ht="12.75">
      <c r="A23" s="1" t="s">
        <v>79</v>
      </c>
      <c r="B23" s="38">
        <v>2</v>
      </c>
      <c r="C23" s="39">
        <v>5</v>
      </c>
      <c r="D23" s="29">
        <v>92</v>
      </c>
    </row>
    <row r="24" spans="1:4" s="20" customFormat="1" ht="12.75">
      <c r="A24" s="1" t="s">
        <v>80</v>
      </c>
      <c r="B24" s="38">
        <v>11</v>
      </c>
      <c r="C24" s="39">
        <v>22</v>
      </c>
      <c r="D24" s="29">
        <v>110</v>
      </c>
    </row>
    <row r="25" spans="1:4" s="20" customFormat="1" ht="12.75">
      <c r="A25" s="1" t="s">
        <v>81</v>
      </c>
      <c r="B25" s="38">
        <v>15</v>
      </c>
      <c r="C25" s="39">
        <v>20</v>
      </c>
      <c r="D25" s="29">
        <v>110</v>
      </c>
    </row>
    <row r="26" spans="1:4" s="20" customFormat="1" ht="12.75">
      <c r="A26" s="1" t="s">
        <v>82</v>
      </c>
      <c r="B26" s="38">
        <v>25</v>
      </c>
      <c r="C26" s="39">
        <v>33</v>
      </c>
      <c r="D26" s="29">
        <v>116</v>
      </c>
    </row>
    <row r="27" spans="1:4" s="20" customFormat="1" ht="12.75">
      <c r="A27" s="1" t="s">
        <v>83</v>
      </c>
      <c r="B27" s="38">
        <v>14</v>
      </c>
      <c r="C27" s="39">
        <v>25</v>
      </c>
      <c r="D27" s="29">
        <v>133</v>
      </c>
    </row>
    <row r="28" spans="1:4" s="20" customFormat="1" ht="12.75">
      <c r="A28" s="1" t="s">
        <v>84</v>
      </c>
      <c r="B28" s="38">
        <v>18</v>
      </c>
      <c r="C28" s="39">
        <v>21</v>
      </c>
      <c r="D28" s="29">
        <v>169</v>
      </c>
    </row>
    <row r="29" spans="1:4" s="20" customFormat="1" ht="12.75">
      <c r="A29" s="1" t="s">
        <v>85</v>
      </c>
      <c r="B29" s="38">
        <v>7</v>
      </c>
      <c r="C29" s="39">
        <v>15</v>
      </c>
      <c r="D29" s="29">
        <v>221</v>
      </c>
    </row>
    <row r="30" spans="1:4" s="20" customFormat="1" ht="12.75">
      <c r="A30" s="1" t="s">
        <v>86</v>
      </c>
      <c r="B30" s="38">
        <v>32</v>
      </c>
      <c r="C30" s="39">
        <v>30</v>
      </c>
      <c r="D30" s="29">
        <v>130</v>
      </c>
    </row>
    <row r="31" spans="1:4" s="20" customFormat="1" ht="12.75">
      <c r="A31" s="1" t="s">
        <v>87</v>
      </c>
      <c r="B31" s="38">
        <v>21</v>
      </c>
      <c r="C31" s="39">
        <v>22</v>
      </c>
      <c r="D31" s="29">
        <v>146</v>
      </c>
    </row>
    <row r="32" spans="1:4" s="20" customFormat="1" ht="12.75">
      <c r="A32" s="1" t="s">
        <v>88</v>
      </c>
      <c r="B32" s="38">
        <v>13</v>
      </c>
      <c r="C32" s="39">
        <v>43</v>
      </c>
      <c r="D32" s="29">
        <v>154</v>
      </c>
    </row>
    <row r="33" spans="1:4" s="20" customFormat="1" ht="12.75">
      <c r="A33" s="1" t="s">
        <v>89</v>
      </c>
      <c r="B33" s="38">
        <v>14</v>
      </c>
      <c r="C33" s="39">
        <v>26</v>
      </c>
      <c r="D33" s="29">
        <v>121</v>
      </c>
    </row>
    <row r="34" spans="1:4" s="20" customFormat="1" ht="12.75">
      <c r="A34" s="1" t="s">
        <v>90</v>
      </c>
      <c r="B34" s="38">
        <v>23</v>
      </c>
      <c r="C34" s="39">
        <v>13</v>
      </c>
      <c r="D34" s="29">
        <v>190</v>
      </c>
    </row>
    <row r="35" spans="1:4" s="20" customFormat="1" ht="12.75">
      <c r="A35" s="1" t="s">
        <v>91</v>
      </c>
      <c r="B35" s="38">
        <v>17</v>
      </c>
      <c r="C35" s="39">
        <v>14</v>
      </c>
      <c r="D35" s="29">
        <v>160</v>
      </c>
    </row>
    <row r="36" spans="1:4" s="20" customFormat="1" ht="12.75">
      <c r="A36" s="1" t="s">
        <v>92</v>
      </c>
      <c r="B36" s="38">
        <v>14</v>
      </c>
      <c r="C36" s="39">
        <v>22</v>
      </c>
      <c r="D36" s="29">
        <v>124</v>
      </c>
    </row>
    <row r="37" spans="1:4" s="20" customFormat="1" ht="12.75">
      <c r="A37" s="1" t="s">
        <v>93</v>
      </c>
      <c r="B37" s="38">
        <v>21</v>
      </c>
      <c r="C37" s="39">
        <v>12</v>
      </c>
      <c r="D37" s="29">
        <v>136</v>
      </c>
    </row>
    <row r="38" spans="1:4" s="20" customFormat="1" ht="12.75">
      <c r="A38" s="1" t="s">
        <v>94</v>
      </c>
      <c r="B38" s="38">
        <v>3</v>
      </c>
      <c r="C38" s="39">
        <v>12</v>
      </c>
      <c r="D38" s="29">
        <v>80</v>
      </c>
    </row>
    <row r="39" spans="1:4" s="20" customFormat="1" ht="12.75">
      <c r="A39" s="1" t="s">
        <v>95</v>
      </c>
      <c r="B39" s="38">
        <v>16</v>
      </c>
      <c r="C39" s="39">
        <v>13</v>
      </c>
      <c r="D39" s="29">
        <v>91</v>
      </c>
    </row>
    <row r="40" spans="1:4" s="20" customFormat="1" ht="12.75">
      <c r="A40" s="1" t="s">
        <v>96</v>
      </c>
      <c r="B40" s="38">
        <v>11</v>
      </c>
      <c r="C40" s="39">
        <v>15</v>
      </c>
      <c r="D40" s="29">
        <v>94</v>
      </c>
    </row>
    <row r="41" spans="1:4" s="20" customFormat="1" ht="12.75">
      <c r="A41" s="1" t="s">
        <v>97</v>
      </c>
      <c r="B41" s="38">
        <v>20</v>
      </c>
      <c r="C41" s="39">
        <v>17</v>
      </c>
      <c r="D41" s="29">
        <v>184</v>
      </c>
    </row>
    <row r="42" spans="1:4" s="20" customFormat="1" ht="12.75">
      <c r="A42" s="1" t="s">
        <v>98</v>
      </c>
      <c r="B42" s="38">
        <v>21</v>
      </c>
      <c r="C42" s="39">
        <v>22</v>
      </c>
      <c r="D42" s="29">
        <v>170</v>
      </c>
    </row>
    <row r="43" spans="1:4" s="20" customFormat="1" ht="12.75">
      <c r="A43" s="1" t="s">
        <v>99</v>
      </c>
      <c r="B43" s="38">
        <v>26</v>
      </c>
      <c r="C43" s="39">
        <v>38</v>
      </c>
      <c r="D43" s="29">
        <v>316</v>
      </c>
    </row>
    <row r="44" spans="1:4" s="20" customFormat="1" ht="12.75">
      <c r="A44" s="76" t="s">
        <v>101</v>
      </c>
      <c r="B44" s="38">
        <v>9</v>
      </c>
      <c r="C44" s="39">
        <v>21</v>
      </c>
      <c r="D44" s="29">
        <v>150</v>
      </c>
    </row>
    <row r="45" spans="1:4" s="20" customFormat="1" ht="12.75">
      <c r="A45" s="77" t="s">
        <v>102</v>
      </c>
      <c r="B45" s="38">
        <v>17</v>
      </c>
      <c r="C45" s="39">
        <v>18</v>
      </c>
      <c r="D45" s="29">
        <v>143</v>
      </c>
    </row>
    <row r="46" spans="1:4" s="20" customFormat="1" ht="12.75">
      <c r="A46" s="77" t="s">
        <v>103</v>
      </c>
      <c r="B46" s="38">
        <v>17</v>
      </c>
      <c r="C46" s="39">
        <v>17</v>
      </c>
      <c r="D46" s="29">
        <v>193</v>
      </c>
    </row>
    <row r="47" spans="1:4" s="20" customFormat="1" ht="12.75">
      <c r="A47" s="77" t="s">
        <v>104</v>
      </c>
      <c r="B47" s="38">
        <v>6</v>
      </c>
      <c r="C47" s="39">
        <v>11</v>
      </c>
      <c r="D47" s="29">
        <v>174</v>
      </c>
    </row>
    <row r="48" spans="1:4" s="20" customFormat="1" ht="12.75">
      <c r="A48" s="78" t="s">
        <v>105</v>
      </c>
      <c r="B48" s="38">
        <v>10</v>
      </c>
      <c r="C48" s="39">
        <v>4</v>
      </c>
      <c r="D48" s="29">
        <v>192</v>
      </c>
    </row>
    <row r="49" spans="1:4" s="20" customFormat="1" ht="12.75">
      <c r="A49" s="79" t="s">
        <v>106</v>
      </c>
      <c r="B49" s="88">
        <v>15</v>
      </c>
      <c r="C49" s="102">
        <v>22</v>
      </c>
      <c r="D49" s="29">
        <v>174</v>
      </c>
    </row>
    <row r="50" spans="1:4" ht="12.75">
      <c r="A50" s="8" t="s">
        <v>0</v>
      </c>
      <c r="B50" s="24">
        <f>SUM(B6:B49)</f>
        <v>582</v>
      </c>
      <c r="C50" s="24">
        <f>SUM(C6:C49)</f>
        <v>722</v>
      </c>
      <c r="D50" s="24">
        <f>SUM(D6:D49)</f>
        <v>6750</v>
      </c>
    </row>
    <row r="51" spans="1:4" ht="12.75">
      <c r="A51" s="40"/>
      <c r="B51" s="52"/>
      <c r="C51" s="52"/>
      <c r="D51" s="52"/>
    </row>
  </sheetData>
  <sheetProtection selectLockedCells="1"/>
  <mergeCells count="2">
    <mergeCell ref="B1:D1"/>
    <mergeCell ref="B2:D2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zoomScalePageLayoutView="0" workbookViewId="0" topLeftCell="A1">
      <pane xSplit="1" ySplit="6" topLeftCell="B37" activePane="bottomRight" state="frozen"/>
      <selection pane="topLeft" activeCell="H22" sqref="H22"/>
      <selection pane="topRight" activeCell="H22" sqref="H22"/>
      <selection pane="bottomLeft" activeCell="H22" sqref="H22"/>
      <selection pane="bottomRight" activeCell="H51" sqref="H51"/>
    </sheetView>
  </sheetViews>
  <sheetFormatPr defaultColWidth="9.140625" defaultRowHeight="12.75"/>
  <cols>
    <col min="1" max="1" width="10.00390625" style="23" bestFit="1" customWidth="1"/>
    <col min="2" max="2" width="11.57421875" style="15" customWidth="1"/>
    <col min="3" max="3" width="10.8515625" style="15" customWidth="1"/>
    <col min="4" max="4" width="9.7109375" style="15" bestFit="1" customWidth="1"/>
    <col min="5" max="5" width="11.7109375" style="15" bestFit="1" customWidth="1"/>
    <col min="6" max="6" width="9.7109375" style="15" bestFit="1" customWidth="1"/>
    <col min="7" max="7" width="10.00390625" style="15" bestFit="1" customWidth="1"/>
    <col min="8" max="8" width="11.7109375" style="15" bestFit="1" customWidth="1"/>
    <col min="9" max="9" width="10.421875" style="15" bestFit="1" customWidth="1"/>
    <col min="10" max="10" width="9.7109375" style="15" bestFit="1" customWidth="1"/>
    <col min="11" max="11" width="13.28125" style="15" bestFit="1" customWidth="1"/>
    <col min="12" max="12" width="10.00390625" style="15" bestFit="1" customWidth="1"/>
    <col min="13" max="13" width="11.57421875" style="15" bestFit="1" customWidth="1"/>
    <col min="14" max="14" width="10.421875" style="15" customWidth="1"/>
    <col min="15" max="15" width="9.28125" style="15" bestFit="1" customWidth="1"/>
    <col min="16" max="16" width="8.421875" style="15" customWidth="1"/>
    <col min="17" max="17" width="9.7109375" style="15" bestFit="1" customWidth="1"/>
    <col min="18" max="18" width="10.7109375" style="15" bestFit="1" customWidth="1"/>
    <col min="19" max="19" width="10.421875" style="15" bestFit="1" customWidth="1"/>
    <col min="20" max="20" width="9.7109375" style="15" bestFit="1" customWidth="1"/>
    <col min="21" max="21" width="13.28125" style="15" bestFit="1" customWidth="1"/>
    <col min="22" max="22" width="10.00390625" style="15" bestFit="1" customWidth="1"/>
    <col min="23" max="16384" width="9.140625" style="15" customWidth="1"/>
  </cols>
  <sheetData>
    <row r="1" spans="1:8" ht="12.75">
      <c r="A1" s="30"/>
      <c r="B1" s="166" t="s">
        <v>45</v>
      </c>
      <c r="C1" s="167"/>
      <c r="D1" s="167"/>
      <c r="E1" s="167"/>
      <c r="F1" s="167"/>
      <c r="G1" s="167"/>
      <c r="H1" s="168"/>
    </row>
    <row r="2" spans="1:8" ht="12.75">
      <c r="A2" s="31"/>
      <c r="B2" s="169" t="s">
        <v>62</v>
      </c>
      <c r="C2" s="170"/>
      <c r="D2" s="170"/>
      <c r="E2" s="170"/>
      <c r="F2" s="170"/>
      <c r="G2" s="170"/>
      <c r="H2" s="171"/>
    </row>
    <row r="3" spans="1:8" ht="12.75">
      <c r="A3" s="31"/>
      <c r="B3" s="9" t="s">
        <v>27</v>
      </c>
      <c r="C3" s="9" t="s">
        <v>27</v>
      </c>
      <c r="D3" s="9" t="s">
        <v>27</v>
      </c>
      <c r="E3" s="160" t="s">
        <v>27</v>
      </c>
      <c r="F3" s="161"/>
      <c r="G3" s="161"/>
      <c r="H3" s="162"/>
    </row>
    <row r="4" spans="1:8" ht="12.75">
      <c r="A4" s="42"/>
      <c r="B4" s="10" t="s">
        <v>60</v>
      </c>
      <c r="C4" s="10" t="s">
        <v>58</v>
      </c>
      <c r="D4" s="10" t="s">
        <v>56</v>
      </c>
      <c r="E4" s="172" t="s">
        <v>213</v>
      </c>
      <c r="F4" s="173"/>
      <c r="G4" s="173"/>
      <c r="H4" s="174"/>
    </row>
    <row r="5" spans="1:8" ht="95.25" customHeight="1" thickBot="1">
      <c r="A5" s="43" t="s">
        <v>16</v>
      </c>
      <c r="B5" s="6" t="s">
        <v>61</v>
      </c>
      <c r="C5" s="6" t="s">
        <v>59</v>
      </c>
      <c r="D5" s="6" t="s">
        <v>57</v>
      </c>
      <c r="E5" s="6" t="s">
        <v>170</v>
      </c>
      <c r="F5" s="6" t="s">
        <v>171</v>
      </c>
      <c r="G5" s="6" t="s">
        <v>172</v>
      </c>
      <c r="H5" s="6" t="s">
        <v>173</v>
      </c>
    </row>
    <row r="6" spans="1:8" ht="13.5" thickBot="1">
      <c r="A6" s="17"/>
      <c r="B6" s="46"/>
      <c r="C6" s="46"/>
      <c r="D6" s="46"/>
      <c r="E6" s="46"/>
      <c r="F6" s="46"/>
      <c r="G6" s="46"/>
      <c r="H6" s="47"/>
    </row>
    <row r="7" spans="1:8" ht="12.75">
      <c r="A7" s="1" t="s">
        <v>63</v>
      </c>
      <c r="B7" s="25">
        <v>187</v>
      </c>
      <c r="C7" s="25">
        <v>188</v>
      </c>
      <c r="D7" s="25">
        <v>182</v>
      </c>
      <c r="E7" s="25">
        <v>34</v>
      </c>
      <c r="F7" s="25">
        <v>34</v>
      </c>
      <c r="G7" s="114">
        <v>36</v>
      </c>
      <c r="H7" s="114">
        <v>103</v>
      </c>
    </row>
    <row r="8" spans="1:8" ht="12.75">
      <c r="A8" s="1" t="s">
        <v>64</v>
      </c>
      <c r="B8" s="28">
        <v>191</v>
      </c>
      <c r="C8" s="28">
        <v>194</v>
      </c>
      <c r="D8" s="28">
        <v>187</v>
      </c>
      <c r="E8" s="28">
        <v>30</v>
      </c>
      <c r="F8" s="28">
        <v>31</v>
      </c>
      <c r="G8" s="115">
        <v>51</v>
      </c>
      <c r="H8" s="115">
        <v>113</v>
      </c>
    </row>
    <row r="9" spans="1:8" ht="12.75">
      <c r="A9" s="1" t="s">
        <v>65</v>
      </c>
      <c r="B9" s="28">
        <v>152</v>
      </c>
      <c r="C9" s="28">
        <v>156</v>
      </c>
      <c r="D9" s="28">
        <v>147</v>
      </c>
      <c r="E9" s="28">
        <v>26</v>
      </c>
      <c r="F9" s="28">
        <v>20</v>
      </c>
      <c r="G9" s="115">
        <v>29</v>
      </c>
      <c r="H9" s="115">
        <v>100</v>
      </c>
    </row>
    <row r="10" spans="1:8" ht="12.75">
      <c r="A10" s="1" t="s">
        <v>66</v>
      </c>
      <c r="B10" s="28">
        <v>126</v>
      </c>
      <c r="C10" s="28">
        <v>124</v>
      </c>
      <c r="D10" s="28">
        <v>122</v>
      </c>
      <c r="E10" s="28">
        <v>23</v>
      </c>
      <c r="F10" s="28">
        <v>18</v>
      </c>
      <c r="G10" s="115">
        <v>35</v>
      </c>
      <c r="H10" s="115">
        <v>61</v>
      </c>
    </row>
    <row r="11" spans="1:8" ht="12.75">
      <c r="A11" s="1" t="s">
        <v>67</v>
      </c>
      <c r="B11" s="28">
        <v>151</v>
      </c>
      <c r="C11" s="28">
        <v>153</v>
      </c>
      <c r="D11" s="28">
        <v>151</v>
      </c>
      <c r="E11" s="28">
        <v>29</v>
      </c>
      <c r="F11" s="28">
        <v>34</v>
      </c>
      <c r="G11" s="115">
        <v>32</v>
      </c>
      <c r="H11" s="115">
        <v>73</v>
      </c>
    </row>
    <row r="12" spans="1:8" ht="12.75">
      <c r="A12" s="1" t="s">
        <v>68</v>
      </c>
      <c r="B12" s="28">
        <v>153</v>
      </c>
      <c r="C12" s="28">
        <v>150</v>
      </c>
      <c r="D12" s="28">
        <v>150</v>
      </c>
      <c r="E12" s="28">
        <v>26</v>
      </c>
      <c r="F12" s="28">
        <v>36</v>
      </c>
      <c r="G12" s="115">
        <v>23</v>
      </c>
      <c r="H12" s="115">
        <v>71</v>
      </c>
    </row>
    <row r="13" spans="1:8" ht="12.75">
      <c r="A13" s="1" t="s">
        <v>69</v>
      </c>
      <c r="B13" s="28">
        <v>111</v>
      </c>
      <c r="C13" s="28">
        <v>110</v>
      </c>
      <c r="D13" s="28">
        <v>106</v>
      </c>
      <c r="E13" s="28">
        <v>16</v>
      </c>
      <c r="F13" s="28">
        <v>26</v>
      </c>
      <c r="G13" s="115">
        <v>35</v>
      </c>
      <c r="H13" s="115">
        <v>56</v>
      </c>
    </row>
    <row r="14" spans="1:8" ht="12.75">
      <c r="A14" s="1" t="s">
        <v>70</v>
      </c>
      <c r="B14" s="28">
        <v>207</v>
      </c>
      <c r="C14" s="28">
        <v>206</v>
      </c>
      <c r="D14" s="28">
        <v>193</v>
      </c>
      <c r="E14" s="28">
        <v>29</v>
      </c>
      <c r="F14" s="28">
        <v>35</v>
      </c>
      <c r="G14" s="115">
        <v>49</v>
      </c>
      <c r="H14" s="115">
        <v>119</v>
      </c>
    </row>
    <row r="15" spans="1:8" ht="12.75">
      <c r="A15" s="1" t="s">
        <v>71</v>
      </c>
      <c r="B15" s="28">
        <v>218</v>
      </c>
      <c r="C15" s="28">
        <v>223</v>
      </c>
      <c r="D15" s="28">
        <v>211</v>
      </c>
      <c r="E15" s="28">
        <v>25</v>
      </c>
      <c r="F15" s="28">
        <v>43</v>
      </c>
      <c r="G15" s="115">
        <v>50</v>
      </c>
      <c r="H15" s="115">
        <v>128</v>
      </c>
    </row>
    <row r="16" spans="1:8" ht="12.75">
      <c r="A16" s="1" t="s">
        <v>72</v>
      </c>
      <c r="B16" s="28">
        <v>240</v>
      </c>
      <c r="C16" s="28">
        <v>234</v>
      </c>
      <c r="D16" s="28">
        <v>228</v>
      </c>
      <c r="E16" s="28">
        <v>29</v>
      </c>
      <c r="F16" s="28">
        <v>32</v>
      </c>
      <c r="G16" s="115">
        <v>78</v>
      </c>
      <c r="H16" s="115">
        <v>118</v>
      </c>
    </row>
    <row r="17" spans="1:8" ht="12.75">
      <c r="A17" s="1" t="s">
        <v>73</v>
      </c>
      <c r="B17" s="28">
        <v>168</v>
      </c>
      <c r="C17" s="28">
        <v>170</v>
      </c>
      <c r="D17" s="28">
        <v>170</v>
      </c>
      <c r="E17" s="28">
        <v>32</v>
      </c>
      <c r="F17" s="28">
        <v>41</v>
      </c>
      <c r="G17" s="115">
        <v>38</v>
      </c>
      <c r="H17" s="115">
        <v>118</v>
      </c>
    </row>
    <row r="18" spans="1:8" ht="12.75">
      <c r="A18" s="1" t="s">
        <v>74</v>
      </c>
      <c r="B18" s="28">
        <v>156</v>
      </c>
      <c r="C18" s="28">
        <v>157</v>
      </c>
      <c r="D18" s="28">
        <v>151</v>
      </c>
      <c r="E18" s="28">
        <v>33</v>
      </c>
      <c r="F18" s="28">
        <v>34</v>
      </c>
      <c r="G18" s="115">
        <v>27</v>
      </c>
      <c r="H18" s="115">
        <v>83</v>
      </c>
    </row>
    <row r="19" spans="1:8" ht="12.75">
      <c r="A19" s="1" t="s">
        <v>75</v>
      </c>
      <c r="B19" s="28">
        <v>182</v>
      </c>
      <c r="C19" s="28">
        <v>182</v>
      </c>
      <c r="D19" s="28">
        <v>184</v>
      </c>
      <c r="E19" s="28">
        <v>31</v>
      </c>
      <c r="F19" s="28">
        <v>42</v>
      </c>
      <c r="G19" s="115">
        <v>39</v>
      </c>
      <c r="H19" s="115">
        <v>103</v>
      </c>
    </row>
    <row r="20" spans="1:8" ht="12.75">
      <c r="A20" s="1" t="s">
        <v>76</v>
      </c>
      <c r="B20" s="28">
        <v>173</v>
      </c>
      <c r="C20" s="28">
        <v>173</v>
      </c>
      <c r="D20" s="28">
        <v>166</v>
      </c>
      <c r="E20" s="28">
        <v>29</v>
      </c>
      <c r="F20" s="28">
        <v>19</v>
      </c>
      <c r="G20" s="115">
        <v>38</v>
      </c>
      <c r="H20" s="115">
        <v>101</v>
      </c>
    </row>
    <row r="21" spans="1:8" ht="12.75">
      <c r="A21" s="1" t="s">
        <v>77</v>
      </c>
      <c r="B21" s="28">
        <v>267</v>
      </c>
      <c r="C21" s="28">
        <v>266</v>
      </c>
      <c r="D21" s="28">
        <v>263</v>
      </c>
      <c r="E21" s="28">
        <v>38</v>
      </c>
      <c r="F21" s="28">
        <v>56</v>
      </c>
      <c r="G21" s="115">
        <v>58</v>
      </c>
      <c r="H21" s="115">
        <v>168</v>
      </c>
    </row>
    <row r="22" spans="1:8" ht="12.75">
      <c r="A22" s="1" t="s">
        <v>100</v>
      </c>
      <c r="B22" s="28">
        <v>166</v>
      </c>
      <c r="C22" s="28">
        <v>163</v>
      </c>
      <c r="D22" s="28">
        <v>155</v>
      </c>
      <c r="E22" s="28">
        <v>16</v>
      </c>
      <c r="F22" s="28">
        <v>30</v>
      </c>
      <c r="G22" s="115">
        <v>36</v>
      </c>
      <c r="H22" s="115">
        <v>99</v>
      </c>
    </row>
    <row r="23" spans="1:8" ht="12.75">
      <c r="A23" s="1" t="s">
        <v>78</v>
      </c>
      <c r="B23" s="28">
        <v>102</v>
      </c>
      <c r="C23" s="28">
        <v>103</v>
      </c>
      <c r="D23" s="28">
        <v>102</v>
      </c>
      <c r="E23" s="28">
        <v>13</v>
      </c>
      <c r="F23" s="28">
        <v>13</v>
      </c>
      <c r="G23" s="115">
        <v>17</v>
      </c>
      <c r="H23" s="115">
        <v>57</v>
      </c>
    </row>
    <row r="24" spans="1:8" ht="12.75">
      <c r="A24" s="1" t="s">
        <v>79</v>
      </c>
      <c r="B24" s="28">
        <v>92</v>
      </c>
      <c r="C24" s="28">
        <v>91</v>
      </c>
      <c r="D24" s="28">
        <v>93</v>
      </c>
      <c r="E24" s="28">
        <v>13</v>
      </c>
      <c r="F24" s="28">
        <v>17</v>
      </c>
      <c r="G24" s="115">
        <v>7</v>
      </c>
      <c r="H24" s="115">
        <v>64</v>
      </c>
    </row>
    <row r="25" spans="1:8" ht="12.75">
      <c r="A25" s="1" t="s">
        <v>80</v>
      </c>
      <c r="B25" s="28">
        <v>130</v>
      </c>
      <c r="C25" s="28">
        <v>129</v>
      </c>
      <c r="D25" s="28">
        <v>128</v>
      </c>
      <c r="E25" s="28">
        <v>20</v>
      </c>
      <c r="F25" s="28">
        <v>21</v>
      </c>
      <c r="G25" s="115">
        <v>33</v>
      </c>
      <c r="H25" s="115">
        <v>81</v>
      </c>
    </row>
    <row r="26" spans="1:8" ht="12.75">
      <c r="A26" s="1" t="s">
        <v>81</v>
      </c>
      <c r="B26" s="28">
        <v>139</v>
      </c>
      <c r="C26" s="28">
        <v>137</v>
      </c>
      <c r="D26" s="28">
        <v>134</v>
      </c>
      <c r="E26" s="28">
        <v>28</v>
      </c>
      <c r="F26" s="28">
        <v>23</v>
      </c>
      <c r="G26" s="115">
        <v>23</v>
      </c>
      <c r="H26" s="115">
        <v>86</v>
      </c>
    </row>
    <row r="27" spans="1:8" ht="12.75">
      <c r="A27" s="1" t="s">
        <v>82</v>
      </c>
      <c r="B27" s="28">
        <v>161</v>
      </c>
      <c r="C27" s="28">
        <v>160</v>
      </c>
      <c r="D27" s="28">
        <v>157</v>
      </c>
      <c r="E27" s="28">
        <v>52</v>
      </c>
      <c r="F27" s="28">
        <v>27</v>
      </c>
      <c r="G27" s="115">
        <v>21</v>
      </c>
      <c r="H27" s="115">
        <v>101</v>
      </c>
    </row>
    <row r="28" spans="1:8" ht="12.75">
      <c r="A28" s="1" t="s">
        <v>83</v>
      </c>
      <c r="B28" s="28">
        <v>177</v>
      </c>
      <c r="C28" s="28">
        <v>172</v>
      </c>
      <c r="D28" s="28">
        <v>171</v>
      </c>
      <c r="E28" s="28">
        <v>80</v>
      </c>
      <c r="F28" s="28">
        <v>21</v>
      </c>
      <c r="G28" s="115">
        <v>23</v>
      </c>
      <c r="H28" s="115">
        <v>80</v>
      </c>
    </row>
    <row r="29" spans="1:8" ht="12.75">
      <c r="A29" s="1" t="s">
        <v>84</v>
      </c>
      <c r="B29" s="28">
        <v>214</v>
      </c>
      <c r="C29" s="28">
        <v>220</v>
      </c>
      <c r="D29" s="28">
        <v>206</v>
      </c>
      <c r="E29" s="28">
        <v>32</v>
      </c>
      <c r="F29" s="28">
        <v>22</v>
      </c>
      <c r="G29" s="115">
        <v>47</v>
      </c>
      <c r="H29" s="115">
        <v>146</v>
      </c>
    </row>
    <row r="30" spans="1:8" ht="12.75">
      <c r="A30" s="1" t="s">
        <v>85</v>
      </c>
      <c r="B30" s="28">
        <v>245</v>
      </c>
      <c r="C30" s="28">
        <v>242</v>
      </c>
      <c r="D30" s="28">
        <v>241</v>
      </c>
      <c r="E30" s="28">
        <v>65</v>
      </c>
      <c r="F30" s="28">
        <v>25</v>
      </c>
      <c r="G30" s="115">
        <v>40</v>
      </c>
      <c r="H30" s="115">
        <v>157</v>
      </c>
    </row>
    <row r="31" spans="1:8" ht="12.75">
      <c r="A31" s="1" t="s">
        <v>86</v>
      </c>
      <c r="B31" s="28">
        <v>178</v>
      </c>
      <c r="C31" s="28">
        <v>182</v>
      </c>
      <c r="D31" s="28">
        <v>179</v>
      </c>
      <c r="E31" s="28">
        <v>40</v>
      </c>
      <c r="F31" s="28">
        <v>29</v>
      </c>
      <c r="G31" s="115">
        <v>40</v>
      </c>
      <c r="H31" s="115">
        <v>104</v>
      </c>
    </row>
    <row r="32" spans="1:8" ht="12.75">
      <c r="A32" s="1" t="s">
        <v>87</v>
      </c>
      <c r="B32" s="28">
        <v>192</v>
      </c>
      <c r="C32" s="28">
        <v>194</v>
      </c>
      <c r="D32" s="28">
        <v>189</v>
      </c>
      <c r="E32" s="28">
        <v>40</v>
      </c>
      <c r="F32" s="28">
        <v>25</v>
      </c>
      <c r="G32" s="115">
        <v>51</v>
      </c>
      <c r="H32" s="115">
        <v>100</v>
      </c>
    </row>
    <row r="33" spans="1:8" ht="12.75">
      <c r="A33" s="1" t="s">
        <v>88</v>
      </c>
      <c r="B33" s="28">
        <v>196</v>
      </c>
      <c r="C33" s="28">
        <v>196</v>
      </c>
      <c r="D33" s="28">
        <v>194</v>
      </c>
      <c r="E33" s="28">
        <v>43</v>
      </c>
      <c r="F33" s="28">
        <v>22</v>
      </c>
      <c r="G33" s="115">
        <v>41</v>
      </c>
      <c r="H33" s="115">
        <v>135</v>
      </c>
    </row>
    <row r="34" spans="1:8" ht="12.75">
      <c r="A34" s="1" t="s">
        <v>89</v>
      </c>
      <c r="B34" s="28">
        <v>163</v>
      </c>
      <c r="C34" s="28">
        <v>162</v>
      </c>
      <c r="D34" s="28">
        <v>157</v>
      </c>
      <c r="E34" s="28">
        <v>38</v>
      </c>
      <c r="F34" s="28">
        <v>14</v>
      </c>
      <c r="G34" s="115">
        <v>36</v>
      </c>
      <c r="H34" s="115">
        <v>98</v>
      </c>
    </row>
    <row r="35" spans="1:8" ht="12.75">
      <c r="A35" s="1" t="s">
        <v>90</v>
      </c>
      <c r="B35" s="28">
        <v>242</v>
      </c>
      <c r="C35" s="28">
        <v>239</v>
      </c>
      <c r="D35" s="28">
        <v>233</v>
      </c>
      <c r="E35" s="28">
        <v>37</v>
      </c>
      <c r="F35" s="28">
        <v>36</v>
      </c>
      <c r="G35" s="115">
        <v>53</v>
      </c>
      <c r="H35" s="115">
        <v>150</v>
      </c>
    </row>
    <row r="36" spans="1:8" ht="12.75">
      <c r="A36" s="1" t="s">
        <v>91</v>
      </c>
      <c r="B36" s="28">
        <v>176</v>
      </c>
      <c r="C36" s="28">
        <v>175</v>
      </c>
      <c r="D36" s="28">
        <v>175</v>
      </c>
      <c r="E36" s="28">
        <v>29</v>
      </c>
      <c r="F36" s="28">
        <v>23</v>
      </c>
      <c r="G36" s="115">
        <v>55</v>
      </c>
      <c r="H36" s="115">
        <v>121</v>
      </c>
    </row>
    <row r="37" spans="1:8" ht="12.75">
      <c r="A37" s="1" t="s">
        <v>92</v>
      </c>
      <c r="B37" s="28">
        <v>156</v>
      </c>
      <c r="C37" s="28">
        <v>155</v>
      </c>
      <c r="D37" s="28">
        <v>154</v>
      </c>
      <c r="E37" s="28">
        <v>35</v>
      </c>
      <c r="F37" s="28">
        <v>19</v>
      </c>
      <c r="G37" s="115">
        <v>32</v>
      </c>
      <c r="H37" s="115">
        <v>95</v>
      </c>
    </row>
    <row r="38" spans="1:8" ht="12.75">
      <c r="A38" s="1" t="s">
        <v>93</v>
      </c>
      <c r="B38" s="28">
        <v>165</v>
      </c>
      <c r="C38" s="28">
        <v>160</v>
      </c>
      <c r="D38" s="28">
        <v>155</v>
      </c>
      <c r="E38" s="28">
        <v>34</v>
      </c>
      <c r="F38" s="28">
        <v>33</v>
      </c>
      <c r="G38" s="115">
        <v>30</v>
      </c>
      <c r="H38" s="115">
        <v>94</v>
      </c>
    </row>
    <row r="39" spans="1:8" ht="12.75">
      <c r="A39" s="1" t="s">
        <v>94</v>
      </c>
      <c r="B39" s="28">
        <v>85</v>
      </c>
      <c r="C39" s="28">
        <v>85</v>
      </c>
      <c r="D39" s="28">
        <v>84</v>
      </c>
      <c r="E39" s="28">
        <v>14</v>
      </c>
      <c r="F39" s="28">
        <v>16</v>
      </c>
      <c r="G39" s="115">
        <v>25</v>
      </c>
      <c r="H39" s="115">
        <v>54</v>
      </c>
    </row>
    <row r="40" spans="1:8" ht="12.75">
      <c r="A40" s="1" t="s">
        <v>95</v>
      </c>
      <c r="B40" s="28">
        <v>120</v>
      </c>
      <c r="C40" s="28">
        <v>123</v>
      </c>
      <c r="D40" s="28">
        <v>119</v>
      </c>
      <c r="E40" s="28">
        <v>27</v>
      </c>
      <c r="F40" s="28">
        <v>18</v>
      </c>
      <c r="G40" s="115">
        <v>13</v>
      </c>
      <c r="H40" s="115">
        <v>78</v>
      </c>
    </row>
    <row r="41" spans="1:8" ht="12.75">
      <c r="A41" s="1" t="s">
        <v>96</v>
      </c>
      <c r="B41" s="28">
        <v>122</v>
      </c>
      <c r="C41" s="28">
        <v>121</v>
      </c>
      <c r="D41" s="28">
        <v>118</v>
      </c>
      <c r="E41" s="28">
        <v>47</v>
      </c>
      <c r="F41" s="28">
        <v>17</v>
      </c>
      <c r="G41" s="115">
        <v>36</v>
      </c>
      <c r="H41" s="115">
        <v>53</v>
      </c>
    </row>
    <row r="42" spans="1:8" ht="12.75">
      <c r="A42" s="1" t="s">
        <v>97</v>
      </c>
      <c r="B42" s="28">
        <v>235</v>
      </c>
      <c r="C42" s="28">
        <v>235</v>
      </c>
      <c r="D42" s="28">
        <v>234</v>
      </c>
      <c r="E42" s="28">
        <v>81</v>
      </c>
      <c r="F42" s="28">
        <v>15</v>
      </c>
      <c r="G42" s="115">
        <v>62</v>
      </c>
      <c r="H42" s="115">
        <v>111</v>
      </c>
    </row>
    <row r="43" spans="1:8" ht="12.75">
      <c r="A43" s="1" t="s">
        <v>98</v>
      </c>
      <c r="B43" s="28">
        <v>207</v>
      </c>
      <c r="C43" s="28">
        <v>209</v>
      </c>
      <c r="D43" s="28">
        <v>207</v>
      </c>
      <c r="E43" s="28">
        <v>75</v>
      </c>
      <c r="F43" s="28">
        <v>14</v>
      </c>
      <c r="G43" s="115">
        <v>66</v>
      </c>
      <c r="H43" s="115">
        <v>98</v>
      </c>
    </row>
    <row r="44" spans="1:8" ht="12.75">
      <c r="A44" s="1" t="s">
        <v>99</v>
      </c>
      <c r="B44" s="28">
        <v>385</v>
      </c>
      <c r="C44" s="28">
        <v>386</v>
      </c>
      <c r="D44" s="28">
        <v>378</v>
      </c>
      <c r="E44" s="28">
        <v>124</v>
      </c>
      <c r="F44" s="28">
        <v>39</v>
      </c>
      <c r="G44" s="115">
        <v>103</v>
      </c>
      <c r="H44" s="115">
        <v>176</v>
      </c>
    </row>
    <row r="45" spans="1:8" ht="12.75">
      <c r="A45" s="1" t="s">
        <v>101</v>
      </c>
      <c r="B45" s="28">
        <v>177</v>
      </c>
      <c r="C45" s="28">
        <v>176</v>
      </c>
      <c r="D45" s="28">
        <v>172</v>
      </c>
      <c r="E45" s="28">
        <v>66</v>
      </c>
      <c r="F45" s="28">
        <v>16</v>
      </c>
      <c r="G45" s="115">
        <v>26</v>
      </c>
      <c r="H45" s="115">
        <v>99</v>
      </c>
    </row>
    <row r="46" spans="1:8" ht="12.75">
      <c r="A46" s="1" t="s">
        <v>102</v>
      </c>
      <c r="B46" s="28">
        <v>184</v>
      </c>
      <c r="C46" s="28">
        <v>178</v>
      </c>
      <c r="D46" s="28">
        <v>176</v>
      </c>
      <c r="E46" s="28">
        <v>51</v>
      </c>
      <c r="F46" s="28">
        <v>27</v>
      </c>
      <c r="G46" s="115">
        <v>25</v>
      </c>
      <c r="H46" s="115">
        <v>96</v>
      </c>
    </row>
    <row r="47" spans="1:8" ht="12.75">
      <c r="A47" s="1" t="s">
        <v>103</v>
      </c>
      <c r="B47" s="28">
        <v>245</v>
      </c>
      <c r="C47" s="28">
        <v>245</v>
      </c>
      <c r="D47" s="28">
        <v>246</v>
      </c>
      <c r="E47" s="28">
        <v>46</v>
      </c>
      <c r="F47" s="28">
        <v>24</v>
      </c>
      <c r="G47" s="115">
        <v>85</v>
      </c>
      <c r="H47" s="115">
        <v>125</v>
      </c>
    </row>
    <row r="48" spans="1:8" ht="12.75">
      <c r="A48" s="1" t="s">
        <v>104</v>
      </c>
      <c r="B48" s="28">
        <v>190</v>
      </c>
      <c r="C48" s="28">
        <v>185</v>
      </c>
      <c r="D48" s="28">
        <v>184</v>
      </c>
      <c r="E48" s="28">
        <v>16</v>
      </c>
      <c r="F48" s="28">
        <v>18</v>
      </c>
      <c r="G48" s="115">
        <v>52</v>
      </c>
      <c r="H48" s="115">
        <v>147</v>
      </c>
    </row>
    <row r="49" spans="1:8" ht="12.75">
      <c r="A49" s="78" t="s">
        <v>105</v>
      </c>
      <c r="B49" s="28">
        <v>210</v>
      </c>
      <c r="C49" s="28">
        <v>208</v>
      </c>
      <c r="D49" s="28">
        <v>201</v>
      </c>
      <c r="E49" s="28">
        <v>32</v>
      </c>
      <c r="F49" s="28">
        <v>31</v>
      </c>
      <c r="G49" s="115">
        <v>49</v>
      </c>
      <c r="H49" s="115">
        <v>142</v>
      </c>
    </row>
    <row r="50" spans="1:8" ht="12.75">
      <c r="A50" s="79" t="s">
        <v>106</v>
      </c>
      <c r="B50" s="116">
        <v>218</v>
      </c>
      <c r="C50" s="116">
        <v>221</v>
      </c>
      <c r="D50" s="116">
        <v>215</v>
      </c>
      <c r="E50" s="116">
        <v>40</v>
      </c>
      <c r="F50" s="116">
        <v>31</v>
      </c>
      <c r="G50" s="117">
        <v>39</v>
      </c>
      <c r="H50" s="117">
        <v>152</v>
      </c>
    </row>
    <row r="51" spans="1:8" ht="12.75">
      <c r="A51" s="8" t="s">
        <v>0</v>
      </c>
      <c r="B51" s="24">
        <f aca="true" t="shared" si="0" ref="B51:H51">SUM(B7:B50)</f>
        <v>7954</v>
      </c>
      <c r="C51" s="24">
        <f t="shared" si="0"/>
        <v>7938</v>
      </c>
      <c r="D51" s="24">
        <f t="shared" si="0"/>
        <v>7768</v>
      </c>
      <c r="E51" s="24">
        <f t="shared" si="0"/>
        <v>1664</v>
      </c>
      <c r="F51" s="24">
        <f t="shared" si="0"/>
        <v>1167</v>
      </c>
      <c r="G51" s="24">
        <f t="shared" si="0"/>
        <v>1784</v>
      </c>
      <c r="H51" s="24">
        <f t="shared" si="0"/>
        <v>4614</v>
      </c>
    </row>
  </sheetData>
  <sheetProtection selectLockedCells="1"/>
  <mergeCells count="4">
    <mergeCell ref="B1:H1"/>
    <mergeCell ref="B2:H2"/>
    <mergeCell ref="E3:H3"/>
    <mergeCell ref="E4:H4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1.8515625" style="0" customWidth="1"/>
    <col min="2" max="2" width="10.00390625" style="0" customWidth="1"/>
    <col min="3" max="3" width="10.57421875" style="0" customWidth="1"/>
  </cols>
  <sheetData>
    <row r="1" spans="1:8" ht="12.75">
      <c r="A1" s="80"/>
      <c r="B1" s="151" t="s">
        <v>219</v>
      </c>
      <c r="C1" s="153"/>
      <c r="D1" s="160"/>
      <c r="E1" s="161"/>
      <c r="F1" s="161"/>
      <c r="G1" s="161"/>
      <c r="H1" s="162"/>
    </row>
    <row r="2" spans="1:8" ht="12.75">
      <c r="A2" s="34"/>
      <c r="B2" s="139" t="s">
        <v>220</v>
      </c>
      <c r="C2" s="141"/>
      <c r="D2" s="139" t="s">
        <v>14</v>
      </c>
      <c r="E2" s="140"/>
      <c r="F2" s="140"/>
      <c r="G2" s="140"/>
      <c r="H2" s="141"/>
    </row>
    <row r="3" spans="1:8" ht="12.75">
      <c r="A3" s="33"/>
      <c r="B3" s="175" t="s">
        <v>221</v>
      </c>
      <c r="C3" s="176"/>
      <c r="D3" s="139" t="s">
        <v>15</v>
      </c>
      <c r="E3" s="140"/>
      <c r="F3" s="140"/>
      <c r="G3" s="140"/>
      <c r="H3" s="141"/>
    </row>
    <row r="4" spans="1:8" ht="12.75">
      <c r="A4" s="34"/>
      <c r="B4" s="120"/>
      <c r="C4" s="121"/>
      <c r="D4" s="12"/>
      <c r="E4" s="13"/>
      <c r="F4" s="13"/>
      <c r="G4" s="13"/>
      <c r="H4" s="14"/>
    </row>
    <row r="5" spans="1:8" ht="90.75" customHeight="1" thickBot="1">
      <c r="A5" s="35" t="s">
        <v>16</v>
      </c>
      <c r="B5" s="6" t="s">
        <v>217</v>
      </c>
      <c r="C5" s="6" t="s">
        <v>218</v>
      </c>
      <c r="D5" s="7" t="s">
        <v>22</v>
      </c>
      <c r="E5" s="7" t="s">
        <v>23</v>
      </c>
      <c r="F5" s="7" t="s">
        <v>29</v>
      </c>
      <c r="G5" s="7" t="s">
        <v>30</v>
      </c>
      <c r="H5" s="4" t="s">
        <v>24</v>
      </c>
    </row>
    <row r="6" spans="1:8" ht="13.5" thickBot="1">
      <c r="A6" s="17"/>
      <c r="B6" s="18"/>
      <c r="C6" s="18"/>
      <c r="D6" s="18"/>
      <c r="E6" s="18"/>
      <c r="F6" s="65"/>
      <c r="G6" s="18"/>
      <c r="H6" s="19"/>
    </row>
    <row r="7" spans="1:8" ht="12.75">
      <c r="A7" s="1" t="s">
        <v>63</v>
      </c>
      <c r="B7" s="36">
        <v>12</v>
      </c>
      <c r="C7" s="26">
        <v>4</v>
      </c>
      <c r="D7" s="25">
        <v>65</v>
      </c>
      <c r="E7" s="26">
        <v>1</v>
      </c>
      <c r="F7" s="66">
        <f>IF(E7&lt;&gt;0,E7+D7,"")</f>
        <v>66</v>
      </c>
      <c r="G7" s="26">
        <v>19</v>
      </c>
      <c r="H7" s="27">
        <f aca="true" t="shared" si="0" ref="H7:H13">IF(G7&lt;&gt;0,G7/F7,"")</f>
        <v>0.2878787878787879</v>
      </c>
    </row>
    <row r="8" spans="1:8" ht="12.75">
      <c r="A8" s="1" t="s">
        <v>70</v>
      </c>
      <c r="B8" s="38">
        <v>164</v>
      </c>
      <c r="C8" s="29">
        <v>85</v>
      </c>
      <c r="D8" s="28">
        <v>862</v>
      </c>
      <c r="E8" s="29">
        <v>14</v>
      </c>
      <c r="F8" s="75">
        <f>IF(E8&lt;&gt;0,E8+D8,"")</f>
        <v>876</v>
      </c>
      <c r="G8" s="29">
        <f>164+85+28</f>
        <v>277</v>
      </c>
      <c r="H8" s="27">
        <f t="shared" si="0"/>
        <v>0.3162100456621005</v>
      </c>
    </row>
    <row r="9" spans="1:8" ht="12.75">
      <c r="A9" s="1" t="s">
        <v>71</v>
      </c>
      <c r="B9" s="38">
        <v>112</v>
      </c>
      <c r="C9" s="29">
        <v>72</v>
      </c>
      <c r="D9" s="28">
        <v>547</v>
      </c>
      <c r="E9" s="29">
        <v>10</v>
      </c>
      <c r="F9" s="75">
        <f>IF(E9&lt;&gt;0,E9+D9,"")</f>
        <v>557</v>
      </c>
      <c r="G9" s="29">
        <f>112+72+4</f>
        <v>188</v>
      </c>
      <c r="H9" s="27">
        <f t="shared" si="0"/>
        <v>0.3375224416517056</v>
      </c>
    </row>
    <row r="10" spans="1:8" ht="12.75">
      <c r="A10" s="1" t="s">
        <v>72</v>
      </c>
      <c r="B10" s="38">
        <v>157</v>
      </c>
      <c r="C10" s="29">
        <v>93</v>
      </c>
      <c r="D10" s="28">
        <v>794</v>
      </c>
      <c r="E10" s="29">
        <v>14</v>
      </c>
      <c r="F10" s="75">
        <f>IF(E10&lt;&gt;0,E10+D10,"")</f>
        <v>808</v>
      </c>
      <c r="G10" s="29">
        <f>157+93+20</f>
        <v>270</v>
      </c>
      <c r="H10" s="27">
        <f t="shared" si="0"/>
        <v>0.3341584158415842</v>
      </c>
    </row>
    <row r="11" spans="1:8" ht="12.75">
      <c r="A11" s="1" t="s">
        <v>78</v>
      </c>
      <c r="B11" s="38">
        <v>72</v>
      </c>
      <c r="C11" s="29">
        <v>43</v>
      </c>
      <c r="D11" s="28">
        <v>291</v>
      </c>
      <c r="E11" s="29">
        <v>3</v>
      </c>
      <c r="F11" s="75">
        <f>IF(E11&lt;&gt;0,E11+D11,"")</f>
        <v>294</v>
      </c>
      <c r="G11" s="29">
        <f>72+43+8</f>
        <v>123</v>
      </c>
      <c r="H11" s="27">
        <f t="shared" si="0"/>
        <v>0.41836734693877553</v>
      </c>
    </row>
    <row r="12" spans="1:8" ht="12.75">
      <c r="A12" s="79" t="s">
        <v>106</v>
      </c>
      <c r="B12" s="88">
        <v>2</v>
      </c>
      <c r="C12" s="106">
        <v>2</v>
      </c>
      <c r="D12" s="28">
        <v>34</v>
      </c>
      <c r="E12" s="29">
        <v>0</v>
      </c>
      <c r="F12" s="75">
        <v>34</v>
      </c>
      <c r="G12" s="29">
        <v>5</v>
      </c>
      <c r="H12" s="27">
        <f t="shared" si="0"/>
        <v>0.14705882352941177</v>
      </c>
    </row>
    <row r="13" spans="1:8" ht="12.75">
      <c r="A13" s="8" t="s">
        <v>0</v>
      </c>
      <c r="B13" s="24">
        <f aca="true" t="shared" si="1" ref="B13:G13">SUM(B7:B12)</f>
        <v>519</v>
      </c>
      <c r="C13" s="24">
        <f t="shared" si="1"/>
        <v>299</v>
      </c>
      <c r="D13" s="24">
        <f t="shared" si="1"/>
        <v>2593</v>
      </c>
      <c r="E13" s="24">
        <f t="shared" si="1"/>
        <v>42</v>
      </c>
      <c r="F13" s="24">
        <f t="shared" si="1"/>
        <v>2635</v>
      </c>
      <c r="G13" s="24">
        <f t="shared" si="1"/>
        <v>882</v>
      </c>
      <c r="H13" s="97">
        <f t="shared" si="0"/>
        <v>0.3347248576850095</v>
      </c>
    </row>
    <row r="14" spans="1:8" ht="12.75">
      <c r="A14" s="40"/>
      <c r="B14" s="15"/>
      <c r="C14" s="15"/>
      <c r="D14" s="15"/>
      <c r="E14" s="15"/>
      <c r="F14" s="15"/>
      <c r="G14" s="15"/>
      <c r="H14" s="15"/>
    </row>
    <row r="15" spans="1:8" ht="12.75">
      <c r="A15" s="40"/>
      <c r="B15" s="15"/>
      <c r="C15" s="15"/>
      <c r="D15" s="159"/>
      <c r="E15" s="159"/>
      <c r="F15" s="159"/>
      <c r="G15" s="64"/>
      <c r="H15" s="15"/>
    </row>
    <row r="18" spans="1:8" ht="12.75">
      <c r="A18" s="80"/>
      <c r="B18" s="151" t="s">
        <v>222</v>
      </c>
      <c r="C18" s="153"/>
      <c r="D18" s="160"/>
      <c r="E18" s="161"/>
      <c r="F18" s="161"/>
      <c r="G18" s="161"/>
      <c r="H18" s="162"/>
    </row>
    <row r="19" spans="1:8" ht="12.75">
      <c r="A19" s="34"/>
      <c r="B19" s="139" t="s">
        <v>223</v>
      </c>
      <c r="C19" s="141"/>
      <c r="D19" s="139" t="s">
        <v>14</v>
      </c>
      <c r="E19" s="140"/>
      <c r="F19" s="140"/>
      <c r="G19" s="140"/>
      <c r="H19" s="141"/>
    </row>
    <row r="20" spans="1:8" ht="12.75">
      <c r="A20" s="33"/>
      <c r="B20" s="175" t="s">
        <v>224</v>
      </c>
      <c r="C20" s="176"/>
      <c r="D20" s="139" t="s">
        <v>15</v>
      </c>
      <c r="E20" s="140"/>
      <c r="F20" s="140"/>
      <c r="G20" s="140"/>
      <c r="H20" s="141"/>
    </row>
    <row r="21" spans="1:8" ht="12.75">
      <c r="A21" s="34"/>
      <c r="B21" s="122" t="s">
        <v>225</v>
      </c>
      <c r="C21" s="123"/>
      <c r="D21" s="12"/>
      <c r="E21" s="13"/>
      <c r="F21" s="13"/>
      <c r="G21" s="13"/>
      <c r="H21" s="14"/>
    </row>
    <row r="22" spans="1:8" ht="63.75" thickBot="1">
      <c r="A22" s="35" t="s">
        <v>16</v>
      </c>
      <c r="B22" s="6" t="s">
        <v>217</v>
      </c>
      <c r="C22" s="6" t="s">
        <v>218</v>
      </c>
      <c r="D22" s="7" t="s">
        <v>22</v>
      </c>
      <c r="E22" s="7" t="s">
        <v>23</v>
      </c>
      <c r="F22" s="7" t="s">
        <v>29</v>
      </c>
      <c r="G22" s="7" t="s">
        <v>30</v>
      </c>
      <c r="H22" s="4" t="s">
        <v>24</v>
      </c>
    </row>
    <row r="23" spans="1:8" ht="13.5" thickBot="1">
      <c r="A23" s="17"/>
      <c r="B23" s="18"/>
      <c r="C23" s="18"/>
      <c r="D23" s="18"/>
      <c r="E23" s="18"/>
      <c r="F23" s="65"/>
      <c r="G23" s="18"/>
      <c r="H23" s="19"/>
    </row>
    <row r="24" spans="1:8" ht="12.75">
      <c r="A24" s="1" t="s">
        <v>69</v>
      </c>
      <c r="B24" s="38">
        <v>20</v>
      </c>
      <c r="C24" s="29">
        <v>1</v>
      </c>
      <c r="D24" s="28">
        <v>62</v>
      </c>
      <c r="E24" s="29">
        <v>0</v>
      </c>
      <c r="F24" s="124">
        <v>62</v>
      </c>
      <c r="G24" s="29">
        <v>24</v>
      </c>
      <c r="H24" s="27">
        <f>IF(G24&lt;&gt;0,G24/F24,"")</f>
        <v>0.3870967741935484</v>
      </c>
    </row>
    <row r="25" spans="1:8" ht="12.75">
      <c r="A25" s="8" t="s">
        <v>0</v>
      </c>
      <c r="B25" s="24">
        <f aca="true" t="shared" si="2" ref="B25:G25">SUM(B24:B24)</f>
        <v>20</v>
      </c>
      <c r="C25" s="24">
        <f t="shared" si="2"/>
        <v>1</v>
      </c>
      <c r="D25" s="24">
        <f t="shared" si="2"/>
        <v>62</v>
      </c>
      <c r="E25" s="24">
        <f t="shared" si="2"/>
        <v>0</v>
      </c>
      <c r="F25" s="24">
        <f t="shared" si="2"/>
        <v>62</v>
      </c>
      <c r="G25" s="24">
        <f t="shared" si="2"/>
        <v>24</v>
      </c>
      <c r="H25" s="97">
        <f>IF(G25&lt;&gt;0,G25/F25,"")</f>
        <v>0.3870967741935484</v>
      </c>
    </row>
    <row r="26" spans="1:8" ht="12.75">
      <c r="A26" s="40"/>
      <c r="B26" s="15"/>
      <c r="C26" s="15"/>
      <c r="D26" s="15"/>
      <c r="E26" s="15"/>
      <c r="F26" s="15"/>
      <c r="G26" s="15"/>
      <c r="H26" s="15"/>
    </row>
    <row r="27" spans="1:8" ht="12.75">
      <c r="A27" s="40"/>
      <c r="B27" s="15"/>
      <c r="C27" s="15"/>
      <c r="D27" s="159"/>
      <c r="E27" s="159"/>
      <c r="F27" s="159"/>
      <c r="G27" s="64"/>
      <c r="H27" s="15"/>
    </row>
  </sheetData>
  <sheetProtection/>
  <mergeCells count="14">
    <mergeCell ref="B1:C1"/>
    <mergeCell ref="D1:H1"/>
    <mergeCell ref="B2:C2"/>
    <mergeCell ref="D2:H2"/>
    <mergeCell ref="D3:H3"/>
    <mergeCell ref="D15:F15"/>
    <mergeCell ref="B3:C3"/>
    <mergeCell ref="D27:F27"/>
    <mergeCell ref="B18:C18"/>
    <mergeCell ref="D18:H18"/>
    <mergeCell ref="B19:C19"/>
    <mergeCell ref="D19:H19"/>
    <mergeCell ref="B20:C20"/>
    <mergeCell ref="D20:H20"/>
  </mergeCells>
  <printOptions horizontalCentered="1"/>
  <pageMargins left="0.5" right="0.5" top="1.5" bottom="0.5" header="0.5" footer="0.35"/>
  <pageSetup horizontalDpi="600" verticalDpi="600" orientation="portrait" pageOrder="overThenDown" r:id="rId1"/>
  <headerFooter alignWithMargins="0">
    <oddHeader>&amp;C&amp;"Helv,Bold"TWIN FALLS COUNTY RESULTS
PRIMARY ELECTION    MAY 15,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4"/>
  <sheetViews>
    <sheetView zoomScaleSheetLayoutView="100" zoomScalePageLayoutView="0" workbookViewId="0" topLeftCell="A1">
      <pane xSplit="3" ySplit="3" topLeftCell="D55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D83" sqref="D83"/>
    </sheetView>
  </sheetViews>
  <sheetFormatPr defaultColWidth="9.140625" defaultRowHeight="12.75"/>
  <cols>
    <col min="1" max="1" width="14.7109375" style="23" customWidth="1"/>
    <col min="2" max="2" width="15.28125" style="15" customWidth="1"/>
    <col min="3" max="3" width="24.28125" style="15" customWidth="1"/>
    <col min="4" max="4" width="21.00390625" style="15" customWidth="1"/>
    <col min="5" max="5" width="10.140625" style="15" customWidth="1"/>
    <col min="6" max="6" width="12.421875" style="15" customWidth="1"/>
    <col min="7" max="7" width="10.421875" style="15" bestFit="1" customWidth="1"/>
    <col min="8" max="8" width="9.7109375" style="15" bestFit="1" customWidth="1"/>
    <col min="9" max="9" width="13.28125" style="15" bestFit="1" customWidth="1"/>
    <col min="10" max="10" width="10.00390625" style="15" bestFit="1" customWidth="1"/>
    <col min="11" max="11" width="11.57421875" style="15" bestFit="1" customWidth="1"/>
    <col min="12" max="12" width="10.421875" style="15" customWidth="1"/>
    <col min="13" max="13" width="9.28125" style="15" bestFit="1" customWidth="1"/>
    <col min="14" max="14" width="8.421875" style="15" customWidth="1"/>
    <col min="15" max="15" width="9.7109375" style="15" bestFit="1" customWidth="1"/>
    <col min="16" max="16" width="10.7109375" style="15" bestFit="1" customWidth="1"/>
    <col min="17" max="17" width="10.421875" style="15" bestFit="1" customWidth="1"/>
    <col min="18" max="18" width="9.7109375" style="15" bestFit="1" customWidth="1"/>
    <col min="19" max="19" width="13.28125" style="15" bestFit="1" customWidth="1"/>
    <col min="20" max="20" width="10.00390625" style="15" bestFit="1" customWidth="1"/>
    <col min="21" max="16384" width="9.140625" style="15" customWidth="1"/>
  </cols>
  <sheetData>
    <row r="1" spans="1:5" ht="12.75">
      <c r="A1" s="163" t="s">
        <v>37</v>
      </c>
      <c r="B1" s="164"/>
      <c r="C1" s="164"/>
      <c r="D1" s="165"/>
      <c r="E1" s="56"/>
    </row>
    <row r="2" spans="1:5" ht="13.5" thickBot="1">
      <c r="A2" s="63" t="s">
        <v>38</v>
      </c>
      <c r="B2" s="63" t="s">
        <v>39</v>
      </c>
      <c r="C2" s="69" t="s">
        <v>40</v>
      </c>
      <c r="D2" s="49" t="s">
        <v>41</v>
      </c>
      <c r="E2" s="56"/>
    </row>
    <row r="3" spans="1:5" ht="13.5" thickBot="1">
      <c r="A3" s="17"/>
      <c r="B3" s="18"/>
      <c r="C3" s="18"/>
      <c r="D3" s="19"/>
      <c r="E3" s="70"/>
    </row>
    <row r="4" spans="1:4" ht="12.75">
      <c r="A4" s="54" t="s">
        <v>64</v>
      </c>
      <c r="B4" s="22" t="s">
        <v>116</v>
      </c>
      <c r="C4" s="67" t="s">
        <v>183</v>
      </c>
      <c r="D4" s="72">
        <v>14</v>
      </c>
    </row>
    <row r="5" spans="1:5" ht="12.75">
      <c r="A5" s="54"/>
      <c r="B5" s="22" t="s">
        <v>117</v>
      </c>
      <c r="C5" s="67" t="s">
        <v>110</v>
      </c>
      <c r="D5" s="72">
        <v>184</v>
      </c>
      <c r="E5" s="64"/>
    </row>
    <row r="6" spans="1:5" ht="12.75">
      <c r="A6" s="54"/>
      <c r="B6" s="22"/>
      <c r="C6" s="67"/>
      <c r="D6" s="72"/>
      <c r="E6" s="64"/>
    </row>
    <row r="7" spans="1:5" ht="12.75">
      <c r="A7" s="54" t="s">
        <v>66</v>
      </c>
      <c r="B7" s="22" t="s">
        <v>117</v>
      </c>
      <c r="C7" s="67" t="s">
        <v>118</v>
      </c>
      <c r="D7" s="72">
        <v>111</v>
      </c>
      <c r="E7" s="64"/>
    </row>
    <row r="8" spans="1:5" ht="12.75">
      <c r="A8" s="54"/>
      <c r="B8" s="22"/>
      <c r="C8" s="67"/>
      <c r="D8" s="72"/>
      <c r="E8" s="64"/>
    </row>
    <row r="9" spans="1:5" ht="12.75">
      <c r="A9" s="54" t="s">
        <v>67</v>
      </c>
      <c r="B9" s="22" t="s">
        <v>117</v>
      </c>
      <c r="C9" s="67" t="s">
        <v>181</v>
      </c>
      <c r="D9" s="72">
        <v>128</v>
      </c>
      <c r="E9" s="64"/>
    </row>
    <row r="10" spans="1:5" ht="12.75">
      <c r="A10" s="54"/>
      <c r="B10" s="22"/>
      <c r="C10" s="67"/>
      <c r="D10" s="72"/>
      <c r="E10" s="64"/>
    </row>
    <row r="11" spans="1:5" ht="12.75">
      <c r="A11" s="54" t="s">
        <v>68</v>
      </c>
      <c r="B11" s="22" t="s">
        <v>116</v>
      </c>
      <c r="C11" s="67" t="s">
        <v>132</v>
      </c>
      <c r="D11" s="72">
        <v>12</v>
      </c>
      <c r="E11" s="64"/>
    </row>
    <row r="12" spans="1:5" ht="12.75">
      <c r="A12" s="54"/>
      <c r="B12" s="22" t="s">
        <v>117</v>
      </c>
      <c r="C12" s="67" t="s">
        <v>115</v>
      </c>
      <c r="D12" s="72">
        <v>139</v>
      </c>
      <c r="E12" s="64"/>
    </row>
    <row r="13" spans="1:5" ht="12.75">
      <c r="A13" s="54"/>
      <c r="B13" s="22"/>
      <c r="C13" s="67"/>
      <c r="D13" s="72"/>
      <c r="E13" s="64"/>
    </row>
    <row r="14" spans="1:5" ht="12.75">
      <c r="A14" s="54" t="s">
        <v>69</v>
      </c>
      <c r="B14" s="22" t="s">
        <v>117</v>
      </c>
      <c r="C14" s="67" t="s">
        <v>119</v>
      </c>
      <c r="D14" s="72">
        <v>106</v>
      </c>
      <c r="E14" s="64"/>
    </row>
    <row r="15" spans="1:5" ht="12.75">
      <c r="A15" s="54"/>
      <c r="B15" s="22"/>
      <c r="C15" s="67"/>
      <c r="D15" s="72"/>
      <c r="E15" s="64"/>
    </row>
    <row r="16" spans="1:5" ht="12.75">
      <c r="A16" s="54" t="s">
        <v>70</v>
      </c>
      <c r="B16" s="22" t="s">
        <v>117</v>
      </c>
      <c r="C16" s="67" t="s">
        <v>182</v>
      </c>
      <c r="D16" s="72">
        <v>175</v>
      </c>
      <c r="E16" s="64"/>
    </row>
    <row r="17" spans="1:5" ht="12.75">
      <c r="A17" s="54"/>
      <c r="B17" s="126"/>
      <c r="C17" s="127"/>
      <c r="D17" s="72"/>
      <c r="E17" s="64"/>
    </row>
    <row r="18" spans="1:5" ht="12.75">
      <c r="A18" s="54" t="s">
        <v>71</v>
      </c>
      <c r="B18" s="126" t="s">
        <v>117</v>
      </c>
      <c r="C18" s="127" t="s">
        <v>120</v>
      </c>
      <c r="D18" s="72">
        <v>212</v>
      </c>
      <c r="E18" s="64"/>
    </row>
    <row r="19" spans="1:5" ht="12.75">
      <c r="A19" s="54"/>
      <c r="B19" s="126"/>
      <c r="C19" s="127"/>
      <c r="D19" s="72"/>
      <c r="E19" s="64"/>
    </row>
    <row r="20" spans="1:5" ht="12.75">
      <c r="A20" s="54" t="s">
        <v>72</v>
      </c>
      <c r="B20" s="126" t="s">
        <v>117</v>
      </c>
      <c r="C20" s="127" t="s">
        <v>214</v>
      </c>
      <c r="D20" s="72">
        <v>223</v>
      </c>
      <c r="E20" s="64"/>
    </row>
    <row r="21" spans="1:5" ht="12.75">
      <c r="A21" s="54"/>
      <c r="B21" s="126"/>
      <c r="C21" s="127"/>
      <c r="D21" s="72"/>
      <c r="E21" s="64"/>
    </row>
    <row r="22" spans="1:5" ht="12.75">
      <c r="A22" s="54" t="s">
        <v>73</v>
      </c>
      <c r="B22" s="126" t="s">
        <v>116</v>
      </c>
      <c r="C22" s="127" t="s">
        <v>121</v>
      </c>
      <c r="D22" s="72">
        <v>19</v>
      </c>
      <c r="E22" s="64"/>
    </row>
    <row r="23" spans="1:5" ht="12.75">
      <c r="A23" s="60"/>
      <c r="B23" s="126"/>
      <c r="C23" s="127"/>
      <c r="D23" s="72"/>
      <c r="E23" s="64"/>
    </row>
    <row r="24" spans="1:5" ht="12.75">
      <c r="A24" s="60" t="s">
        <v>74</v>
      </c>
      <c r="B24" s="128" t="s">
        <v>116</v>
      </c>
      <c r="C24" s="129" t="s">
        <v>184</v>
      </c>
      <c r="D24" s="72">
        <v>13</v>
      </c>
      <c r="E24" s="64"/>
    </row>
    <row r="25" spans="1:5" ht="12.75">
      <c r="A25" s="60"/>
      <c r="B25" s="126" t="s">
        <v>117</v>
      </c>
      <c r="C25" s="127" t="s">
        <v>215</v>
      </c>
      <c r="D25" s="72">
        <v>167</v>
      </c>
      <c r="E25" s="64"/>
    </row>
    <row r="26" spans="1:5" ht="12.75">
      <c r="A26" s="60"/>
      <c r="B26" s="126"/>
      <c r="C26" s="127"/>
      <c r="D26" s="72"/>
      <c r="E26" s="64"/>
    </row>
    <row r="27" spans="1:5" ht="12.75">
      <c r="A27" s="60" t="s">
        <v>75</v>
      </c>
      <c r="B27" s="126" t="s">
        <v>117</v>
      </c>
      <c r="C27" s="127" t="s">
        <v>130</v>
      </c>
      <c r="D27" s="72">
        <v>176</v>
      </c>
      <c r="E27" s="64"/>
    </row>
    <row r="28" spans="1:5" ht="12.75">
      <c r="A28" s="60"/>
      <c r="B28" s="126"/>
      <c r="C28" s="127"/>
      <c r="D28" s="72"/>
      <c r="E28" s="64"/>
    </row>
    <row r="29" spans="1:5" ht="12.75">
      <c r="A29" s="60" t="s">
        <v>77</v>
      </c>
      <c r="B29" s="126" t="s">
        <v>117</v>
      </c>
      <c r="C29" s="127" t="s">
        <v>185</v>
      </c>
      <c r="D29" s="72">
        <v>257</v>
      </c>
      <c r="E29" s="64"/>
    </row>
    <row r="30" spans="1:5" ht="12.75">
      <c r="A30" s="60"/>
      <c r="B30" s="126"/>
      <c r="C30" s="127"/>
      <c r="D30" s="72"/>
      <c r="E30" s="64"/>
    </row>
    <row r="31" spans="1:5" ht="12.75">
      <c r="A31" s="60" t="s">
        <v>100</v>
      </c>
      <c r="B31" s="126" t="s">
        <v>117</v>
      </c>
      <c r="C31" s="127" t="s">
        <v>122</v>
      </c>
      <c r="D31" s="72">
        <v>157</v>
      </c>
      <c r="E31" s="64"/>
    </row>
    <row r="32" spans="1:5" ht="12.75">
      <c r="A32" s="60"/>
      <c r="B32" s="126"/>
      <c r="C32" s="127"/>
      <c r="D32" s="72"/>
      <c r="E32" s="64"/>
    </row>
    <row r="33" spans="1:5" ht="12.75">
      <c r="A33" s="60" t="s">
        <v>78</v>
      </c>
      <c r="B33" s="126" t="s">
        <v>117</v>
      </c>
      <c r="C33" s="127" t="s">
        <v>186</v>
      </c>
      <c r="D33" s="72">
        <v>91</v>
      </c>
      <c r="E33" s="64"/>
    </row>
    <row r="34" spans="1:5" ht="12.75">
      <c r="A34" s="60"/>
      <c r="B34" s="126"/>
      <c r="C34" s="127"/>
      <c r="D34" s="72"/>
      <c r="E34" s="64"/>
    </row>
    <row r="35" spans="1:5" ht="12.75">
      <c r="A35" s="60" t="s">
        <v>79</v>
      </c>
      <c r="B35" s="126" t="s">
        <v>117</v>
      </c>
      <c r="C35" s="127" t="s">
        <v>123</v>
      </c>
      <c r="D35" s="72">
        <v>98</v>
      </c>
      <c r="E35" s="64"/>
    </row>
    <row r="36" spans="1:5" ht="12.75">
      <c r="A36" s="60"/>
      <c r="B36" s="126"/>
      <c r="C36" s="127"/>
      <c r="D36" s="72"/>
      <c r="E36" s="64"/>
    </row>
    <row r="37" spans="1:7" ht="12.75">
      <c r="A37" s="60" t="s">
        <v>80</v>
      </c>
      <c r="B37" s="126" t="s">
        <v>116</v>
      </c>
      <c r="C37" s="127" t="s">
        <v>216</v>
      </c>
      <c r="D37" s="72">
        <v>34</v>
      </c>
      <c r="E37" s="64"/>
      <c r="F37" s="135"/>
      <c r="G37" s="136"/>
    </row>
    <row r="38" spans="1:5" ht="12.75">
      <c r="A38" s="60"/>
      <c r="B38" s="126" t="s">
        <v>117</v>
      </c>
      <c r="C38" s="127" t="s">
        <v>124</v>
      </c>
      <c r="D38" s="72">
        <v>101</v>
      </c>
      <c r="E38" s="64"/>
    </row>
    <row r="39" spans="1:5" ht="12.75">
      <c r="A39" s="60"/>
      <c r="B39" s="128"/>
      <c r="C39" s="129"/>
      <c r="D39" s="72"/>
      <c r="E39" s="64"/>
    </row>
    <row r="40" spans="1:5" ht="12.75">
      <c r="A40" s="60" t="s">
        <v>81</v>
      </c>
      <c r="B40" s="126" t="s">
        <v>116</v>
      </c>
      <c r="C40" s="127" t="s">
        <v>125</v>
      </c>
      <c r="D40" s="72">
        <v>31</v>
      </c>
      <c r="E40" s="64"/>
    </row>
    <row r="41" spans="1:5" ht="12.75">
      <c r="A41" s="60"/>
      <c r="B41" s="126"/>
      <c r="C41" s="127"/>
      <c r="D41" s="72"/>
      <c r="E41" s="64"/>
    </row>
    <row r="42" spans="1:5" ht="12.75">
      <c r="A42" s="21" t="s">
        <v>82</v>
      </c>
      <c r="B42" s="126" t="s">
        <v>117</v>
      </c>
      <c r="C42" s="127" t="s">
        <v>229</v>
      </c>
      <c r="D42" s="72">
        <v>120</v>
      </c>
      <c r="E42" s="64"/>
    </row>
    <row r="43" spans="1:5" ht="12.75">
      <c r="A43" s="21"/>
      <c r="B43" s="126"/>
      <c r="C43" s="127"/>
      <c r="D43" s="72"/>
      <c r="E43" s="64"/>
    </row>
    <row r="44" spans="1:5" ht="12.75">
      <c r="A44" s="21" t="s">
        <v>83</v>
      </c>
      <c r="B44" s="126" t="s">
        <v>116</v>
      </c>
      <c r="C44" s="127" t="s">
        <v>187</v>
      </c>
      <c r="D44" s="72">
        <v>38</v>
      </c>
      <c r="E44" s="64"/>
    </row>
    <row r="45" spans="1:5" ht="12.75">
      <c r="A45" s="21"/>
      <c r="B45" s="126"/>
      <c r="C45" s="127"/>
      <c r="D45" s="72"/>
      <c r="E45" s="64"/>
    </row>
    <row r="46" spans="1:5" ht="12.75">
      <c r="A46" s="45" t="s">
        <v>84</v>
      </c>
      <c r="B46" s="126" t="s">
        <v>116</v>
      </c>
      <c r="C46" s="127" t="s">
        <v>188</v>
      </c>
      <c r="D46" s="87">
        <v>32</v>
      </c>
      <c r="E46" s="64"/>
    </row>
    <row r="47" spans="1:5" ht="12.75">
      <c r="A47" s="60"/>
      <c r="B47" s="126" t="s">
        <v>117</v>
      </c>
      <c r="C47" s="127" t="s">
        <v>189</v>
      </c>
      <c r="D47" s="72">
        <v>170</v>
      </c>
      <c r="E47" s="64"/>
    </row>
    <row r="48" spans="1:5" ht="12.75">
      <c r="A48" s="60"/>
      <c r="B48" s="126"/>
      <c r="C48" s="127"/>
      <c r="D48" s="72"/>
      <c r="E48" s="64"/>
    </row>
    <row r="49" spans="1:5" ht="12.75">
      <c r="A49" s="60" t="s">
        <v>126</v>
      </c>
      <c r="B49" s="126" t="s">
        <v>117</v>
      </c>
      <c r="C49" s="127" t="s">
        <v>230</v>
      </c>
      <c r="D49" s="72">
        <v>132</v>
      </c>
      <c r="E49" s="64"/>
    </row>
    <row r="50" spans="1:5" ht="12.75">
      <c r="A50" s="60"/>
      <c r="B50" s="126"/>
      <c r="C50" s="127"/>
      <c r="D50" s="72"/>
      <c r="E50" s="64"/>
    </row>
    <row r="51" spans="1:5" ht="12.75">
      <c r="A51" s="60" t="s">
        <v>87</v>
      </c>
      <c r="B51" s="128" t="s">
        <v>116</v>
      </c>
      <c r="C51" s="129" t="s">
        <v>190</v>
      </c>
      <c r="D51" s="72">
        <v>43</v>
      </c>
      <c r="E51" s="64"/>
    </row>
    <row r="52" spans="1:5" ht="12.75">
      <c r="A52" s="60"/>
      <c r="B52" s="126" t="s">
        <v>117</v>
      </c>
      <c r="C52" s="127" t="s">
        <v>127</v>
      </c>
      <c r="D52" s="72">
        <v>156</v>
      </c>
      <c r="E52" s="64"/>
    </row>
    <row r="53" spans="1:5" ht="12.75">
      <c r="A53" s="60"/>
      <c r="B53" s="126"/>
      <c r="C53" s="127"/>
      <c r="D53" s="72"/>
      <c r="E53" s="64"/>
    </row>
    <row r="54" spans="1:5" ht="12.75">
      <c r="A54" s="60" t="s">
        <v>88</v>
      </c>
      <c r="B54" s="126" t="s">
        <v>116</v>
      </c>
      <c r="C54" s="127" t="s">
        <v>191</v>
      </c>
      <c r="D54" s="72">
        <v>48</v>
      </c>
      <c r="E54" s="64"/>
    </row>
    <row r="55" spans="1:5" ht="12.75">
      <c r="A55" s="60"/>
      <c r="B55" s="126" t="s">
        <v>117</v>
      </c>
      <c r="C55" s="127" t="s">
        <v>192</v>
      </c>
      <c r="D55" s="72">
        <v>157</v>
      </c>
      <c r="E55" s="64"/>
    </row>
    <row r="56" spans="1:5" ht="12.75">
      <c r="A56" s="60"/>
      <c r="B56" s="126"/>
      <c r="C56" s="127"/>
      <c r="D56" s="72"/>
      <c r="E56" s="64"/>
    </row>
    <row r="57" spans="1:5" ht="12.75">
      <c r="A57" s="60" t="s">
        <v>89</v>
      </c>
      <c r="B57" s="126" t="s">
        <v>116</v>
      </c>
      <c r="C57" s="127" t="s">
        <v>128</v>
      </c>
      <c r="D57" s="72">
        <v>40</v>
      </c>
      <c r="E57" s="64"/>
    </row>
    <row r="58" spans="1:5" ht="12.75">
      <c r="A58" s="60"/>
      <c r="B58" s="126"/>
      <c r="C58" s="127"/>
      <c r="D58" s="72"/>
      <c r="E58" s="64"/>
    </row>
    <row r="59" spans="1:5" ht="12.75">
      <c r="A59" s="60" t="s">
        <v>90</v>
      </c>
      <c r="B59" s="126" t="s">
        <v>129</v>
      </c>
      <c r="C59" s="127" t="s">
        <v>193</v>
      </c>
      <c r="D59" s="72">
        <v>51</v>
      </c>
      <c r="E59" s="64"/>
    </row>
    <row r="60" spans="1:5" ht="12.75">
      <c r="A60" s="60"/>
      <c r="B60" s="126" t="s">
        <v>129</v>
      </c>
      <c r="C60" s="127" t="s">
        <v>179</v>
      </c>
      <c r="D60" s="72">
        <v>166</v>
      </c>
      <c r="E60" s="64"/>
    </row>
    <row r="61" spans="1:5" ht="12.75">
      <c r="A61" s="60"/>
      <c r="B61" s="126"/>
      <c r="C61" s="127"/>
      <c r="D61" s="72"/>
      <c r="E61" s="64"/>
    </row>
    <row r="62" spans="1:5" ht="12.75">
      <c r="A62" s="60" t="s">
        <v>91</v>
      </c>
      <c r="B62" s="126" t="s">
        <v>116</v>
      </c>
      <c r="C62" s="127" t="s">
        <v>194</v>
      </c>
      <c r="D62" s="72">
        <v>24</v>
      </c>
      <c r="E62" s="64"/>
    </row>
    <row r="63" spans="1:5" ht="12.75">
      <c r="A63" s="60"/>
      <c r="B63" s="126" t="s">
        <v>117</v>
      </c>
      <c r="C63" s="127" t="s">
        <v>195</v>
      </c>
      <c r="D63" s="72">
        <v>162</v>
      </c>
      <c r="E63" s="64"/>
    </row>
    <row r="64" spans="1:5" ht="12.75">
      <c r="A64" s="60"/>
      <c r="B64" s="126"/>
      <c r="C64" s="127"/>
      <c r="D64" s="72"/>
      <c r="E64" s="64"/>
    </row>
    <row r="65" spans="1:5" ht="12.75">
      <c r="A65" s="21" t="s">
        <v>93</v>
      </c>
      <c r="B65" s="126" t="s">
        <v>116</v>
      </c>
      <c r="C65" s="127" t="s">
        <v>197</v>
      </c>
      <c r="D65" s="72">
        <v>28</v>
      </c>
      <c r="E65" s="64"/>
    </row>
    <row r="66" spans="1:5" ht="12.75">
      <c r="A66" s="21"/>
      <c r="B66" s="126" t="s">
        <v>117</v>
      </c>
      <c r="C66" s="127" t="s">
        <v>196</v>
      </c>
      <c r="D66" s="72">
        <v>131</v>
      </c>
      <c r="E66" s="64"/>
    </row>
    <row r="67" spans="1:5" ht="12.75">
      <c r="A67" s="21"/>
      <c r="B67" s="126"/>
      <c r="C67" s="127"/>
      <c r="D67" s="72"/>
      <c r="E67" s="64"/>
    </row>
    <row r="68" spans="1:5" ht="12.75">
      <c r="A68" s="21" t="s">
        <v>94</v>
      </c>
      <c r="B68" s="126" t="s">
        <v>117</v>
      </c>
      <c r="C68" s="127" t="s">
        <v>231</v>
      </c>
      <c r="D68" s="72">
        <v>72</v>
      </c>
      <c r="E68" s="64"/>
    </row>
    <row r="69" spans="1:5" ht="12.75">
      <c r="A69" s="21"/>
      <c r="B69" s="126"/>
      <c r="C69" s="127"/>
      <c r="D69" s="72"/>
      <c r="E69" s="64"/>
    </row>
    <row r="70" spans="1:5" ht="12.75">
      <c r="A70" s="21" t="s">
        <v>131</v>
      </c>
      <c r="B70" s="126" t="s">
        <v>117</v>
      </c>
      <c r="C70" s="127" t="s">
        <v>198</v>
      </c>
      <c r="D70" s="72">
        <v>97</v>
      </c>
      <c r="E70" s="64"/>
    </row>
    <row r="71" spans="1:5" ht="12.75">
      <c r="A71" s="21"/>
      <c r="B71" s="126"/>
      <c r="C71" s="127"/>
      <c r="D71" s="72"/>
      <c r="E71" s="64"/>
    </row>
    <row r="72" spans="1:5" ht="12.75">
      <c r="A72" s="21" t="s">
        <v>96</v>
      </c>
      <c r="B72" s="126" t="s">
        <v>116</v>
      </c>
      <c r="C72" s="127" t="s">
        <v>199</v>
      </c>
      <c r="D72" s="72">
        <v>22</v>
      </c>
      <c r="E72" s="64"/>
    </row>
    <row r="73" spans="1:5" ht="12.75">
      <c r="A73" s="60"/>
      <c r="B73" s="126" t="s">
        <v>117</v>
      </c>
      <c r="C73" s="127" t="s">
        <v>200</v>
      </c>
      <c r="D73" s="72">
        <v>103</v>
      </c>
      <c r="E73" s="64"/>
    </row>
    <row r="74" spans="1:5" ht="12.75">
      <c r="A74" s="60"/>
      <c r="B74" s="126"/>
      <c r="C74" s="127"/>
      <c r="D74" s="72"/>
      <c r="E74" s="64"/>
    </row>
    <row r="75" spans="1:5" ht="12.75">
      <c r="A75" s="60" t="s">
        <v>97</v>
      </c>
      <c r="B75" s="126" t="s">
        <v>116</v>
      </c>
      <c r="C75" s="127" t="s">
        <v>201</v>
      </c>
      <c r="D75" s="72">
        <v>36</v>
      </c>
      <c r="E75" s="64"/>
    </row>
    <row r="76" spans="1:5" ht="12.75">
      <c r="A76" s="60"/>
      <c r="B76" s="126" t="s">
        <v>117</v>
      </c>
      <c r="C76" s="127" t="s">
        <v>202</v>
      </c>
      <c r="D76" s="72">
        <v>189</v>
      </c>
      <c r="E76" s="64"/>
    </row>
    <row r="77" spans="1:5" ht="12.75">
      <c r="A77" s="60"/>
      <c r="B77" s="126"/>
      <c r="C77" s="127"/>
      <c r="D77" s="72"/>
      <c r="E77" s="64"/>
    </row>
    <row r="78" spans="1:5" ht="12.75">
      <c r="A78" s="60" t="s">
        <v>98</v>
      </c>
      <c r="B78" s="126" t="s">
        <v>116</v>
      </c>
      <c r="C78" s="127" t="s">
        <v>203</v>
      </c>
      <c r="D78" s="72">
        <v>38</v>
      </c>
      <c r="E78" s="64"/>
    </row>
    <row r="79" spans="1:5" ht="12.75">
      <c r="A79" s="60"/>
      <c r="B79" s="126" t="s">
        <v>117</v>
      </c>
      <c r="C79" s="127" t="s">
        <v>204</v>
      </c>
      <c r="D79" s="72">
        <v>122</v>
      </c>
      <c r="E79" s="64"/>
    </row>
    <row r="80" spans="1:5" ht="12.75">
      <c r="A80" s="60"/>
      <c r="B80" s="126" t="s">
        <v>117</v>
      </c>
      <c r="C80" s="127" t="s">
        <v>205</v>
      </c>
      <c r="D80" s="72">
        <v>80</v>
      </c>
      <c r="E80" s="64"/>
    </row>
    <row r="81" spans="1:5" ht="12.75">
      <c r="A81" s="60"/>
      <c r="B81" s="126"/>
      <c r="C81" s="127"/>
      <c r="D81" s="72"/>
      <c r="E81" s="64"/>
    </row>
    <row r="82" spans="1:5" ht="12.75">
      <c r="A82" s="60" t="s">
        <v>99</v>
      </c>
      <c r="B82" s="126" t="s">
        <v>116</v>
      </c>
      <c r="C82" s="127" t="s">
        <v>206</v>
      </c>
      <c r="D82" s="72">
        <v>66</v>
      </c>
      <c r="E82" s="64"/>
    </row>
    <row r="83" spans="1:5" ht="12.75">
      <c r="A83" s="60"/>
      <c r="B83" s="126" t="s">
        <v>117</v>
      </c>
      <c r="C83" s="127" t="s">
        <v>207</v>
      </c>
      <c r="D83" s="72">
        <v>316</v>
      </c>
      <c r="E83" s="64"/>
    </row>
    <row r="84" spans="1:5" ht="12.75">
      <c r="A84" s="60"/>
      <c r="B84" s="126"/>
      <c r="C84" s="127"/>
      <c r="D84" s="72"/>
      <c r="E84" s="64"/>
    </row>
    <row r="85" spans="1:5" ht="12.75">
      <c r="A85" s="60" t="s">
        <v>101</v>
      </c>
      <c r="B85" s="126" t="s">
        <v>117</v>
      </c>
      <c r="C85" s="127" t="s">
        <v>208</v>
      </c>
      <c r="D85" s="72">
        <v>150</v>
      </c>
      <c r="E85" s="64"/>
    </row>
    <row r="86" spans="1:5" ht="12.75">
      <c r="A86" s="60"/>
      <c r="B86" s="130"/>
      <c r="C86" s="131"/>
      <c r="D86" s="72"/>
      <c r="E86" s="64"/>
    </row>
    <row r="87" spans="1:5" ht="12.75">
      <c r="A87" s="60" t="s">
        <v>102</v>
      </c>
      <c r="B87" s="125" t="s">
        <v>117</v>
      </c>
      <c r="C87" s="86" t="s">
        <v>111</v>
      </c>
      <c r="D87" s="72">
        <v>138</v>
      </c>
      <c r="E87" s="64"/>
    </row>
    <row r="88" spans="1:5" ht="12.75">
      <c r="A88" s="60"/>
      <c r="B88" s="61"/>
      <c r="C88" s="67"/>
      <c r="D88" s="72"/>
      <c r="E88" s="64"/>
    </row>
    <row r="89" spans="1:5" ht="12.75">
      <c r="A89" s="60" t="s">
        <v>103</v>
      </c>
      <c r="B89" s="61" t="s">
        <v>117</v>
      </c>
      <c r="C89" s="67" t="s">
        <v>209</v>
      </c>
      <c r="D89" s="72">
        <v>220</v>
      </c>
      <c r="E89" s="64"/>
    </row>
    <row r="90" spans="1:5" ht="12.75">
      <c r="A90" s="60"/>
      <c r="B90" s="61"/>
      <c r="C90" s="67"/>
      <c r="D90" s="72"/>
      <c r="E90" s="64"/>
    </row>
    <row r="91" spans="1:5" ht="12.75">
      <c r="A91" s="60" t="s">
        <v>105</v>
      </c>
      <c r="B91" s="61" t="s">
        <v>117</v>
      </c>
      <c r="C91" s="67" t="s">
        <v>210</v>
      </c>
      <c r="D91" s="72">
        <v>209</v>
      </c>
      <c r="E91" s="64"/>
    </row>
    <row r="92" spans="1:5" ht="12.75">
      <c r="A92" s="60"/>
      <c r="B92" s="61"/>
      <c r="C92" s="67"/>
      <c r="D92" s="72"/>
      <c r="E92" s="64"/>
    </row>
    <row r="93" spans="1:5" ht="12.75">
      <c r="A93" s="60" t="s">
        <v>106</v>
      </c>
      <c r="B93" s="61" t="s">
        <v>116</v>
      </c>
      <c r="C93" s="67" t="s">
        <v>211</v>
      </c>
      <c r="D93" s="72">
        <v>31</v>
      </c>
      <c r="E93" s="64"/>
    </row>
    <row r="94" spans="1:5" ht="12.75">
      <c r="A94" s="74"/>
      <c r="B94" s="51" t="s">
        <v>117</v>
      </c>
      <c r="C94" s="68" t="s">
        <v>212</v>
      </c>
      <c r="D94" s="73">
        <v>200</v>
      </c>
      <c r="E94" s="64"/>
    </row>
  </sheetData>
  <sheetProtection selectLockedCells="1"/>
  <mergeCells count="1">
    <mergeCell ref="A1:D1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10.00390625" style="23" bestFit="1" customWidth="1"/>
    <col min="2" max="11" width="8.7109375" style="23" customWidth="1"/>
    <col min="12" max="12" width="9.7109375" style="15" customWidth="1"/>
    <col min="13" max="16384" width="9.140625" style="15" customWidth="1"/>
  </cols>
  <sheetData>
    <row r="1" spans="1:11" ht="12.75">
      <c r="A1" s="80"/>
      <c r="B1" s="80"/>
      <c r="C1" s="142"/>
      <c r="D1" s="143"/>
      <c r="E1" s="143"/>
      <c r="F1" s="143"/>
      <c r="G1" s="143"/>
      <c r="H1" s="143"/>
      <c r="I1" s="143"/>
      <c r="J1" s="143"/>
      <c r="K1" s="144"/>
    </row>
    <row r="2" spans="1:11" ht="12.75">
      <c r="A2" s="53"/>
      <c r="B2" s="34"/>
      <c r="C2" s="145"/>
      <c r="D2" s="146"/>
      <c r="E2" s="146"/>
      <c r="F2" s="146"/>
      <c r="G2" s="146"/>
      <c r="H2" s="146"/>
      <c r="I2" s="146"/>
      <c r="J2" s="146"/>
      <c r="K2" s="147"/>
    </row>
    <row r="3" spans="1:11" s="32" customFormat="1" ht="12.75">
      <c r="A3" s="33"/>
      <c r="B3" s="33"/>
      <c r="C3" s="148" t="s">
        <v>2</v>
      </c>
      <c r="D3" s="149"/>
      <c r="E3" s="149"/>
      <c r="F3" s="149"/>
      <c r="G3" s="149"/>
      <c r="H3" s="149"/>
      <c r="I3" s="149"/>
      <c r="J3" s="149"/>
      <c r="K3" s="150"/>
    </row>
    <row r="4" spans="1:11" ht="13.5" customHeight="1">
      <c r="A4" s="34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6" customFormat="1" ht="87.75" customHeight="1" thickBot="1">
      <c r="A5" s="35" t="s">
        <v>16</v>
      </c>
      <c r="B5" s="7" t="s">
        <v>226</v>
      </c>
      <c r="C5" s="7" t="s">
        <v>135</v>
      </c>
      <c r="D5" s="7" t="s">
        <v>136</v>
      </c>
      <c r="E5" s="7" t="s">
        <v>137</v>
      </c>
      <c r="F5" s="7" t="s">
        <v>227</v>
      </c>
      <c r="G5" s="7" t="s">
        <v>228</v>
      </c>
      <c r="H5" s="7" t="s">
        <v>138</v>
      </c>
      <c r="I5" s="7" t="s">
        <v>42</v>
      </c>
      <c r="J5" s="7" t="s">
        <v>139</v>
      </c>
      <c r="K5" s="7" t="s">
        <v>140</v>
      </c>
    </row>
    <row r="6" spans="1:11" s="20" customFormat="1" ht="13.5" thickBot="1">
      <c r="A6" s="17"/>
      <c r="B6" s="48"/>
      <c r="C6" s="18"/>
      <c r="D6" s="18"/>
      <c r="E6" s="18"/>
      <c r="F6" s="18"/>
      <c r="G6" s="18"/>
      <c r="H6" s="18"/>
      <c r="I6" s="18"/>
      <c r="J6" s="18"/>
      <c r="K6" s="19"/>
    </row>
    <row r="7" spans="1:11" s="20" customFormat="1" ht="12.75">
      <c r="A7" s="1" t="s">
        <v>63</v>
      </c>
      <c r="B7" s="132">
        <v>18</v>
      </c>
      <c r="C7" s="36">
        <v>0</v>
      </c>
      <c r="D7" s="26">
        <v>13</v>
      </c>
      <c r="E7" s="36">
        <v>80</v>
      </c>
      <c r="F7" s="37">
        <v>0</v>
      </c>
      <c r="G7" s="37">
        <v>0</v>
      </c>
      <c r="H7" s="37">
        <v>62</v>
      </c>
      <c r="I7" s="37">
        <v>84</v>
      </c>
      <c r="J7" s="37">
        <v>2</v>
      </c>
      <c r="K7" s="26">
        <v>1</v>
      </c>
    </row>
    <row r="8" spans="1:11" s="20" customFormat="1" ht="12.75">
      <c r="A8" s="1" t="s">
        <v>64</v>
      </c>
      <c r="B8" s="132">
        <v>10</v>
      </c>
      <c r="C8" s="38">
        <v>0</v>
      </c>
      <c r="D8" s="29">
        <v>12</v>
      </c>
      <c r="E8" s="38">
        <v>70</v>
      </c>
      <c r="F8" s="39">
        <v>2</v>
      </c>
      <c r="G8" s="39">
        <v>1</v>
      </c>
      <c r="H8" s="39">
        <v>64</v>
      </c>
      <c r="I8" s="39">
        <v>105</v>
      </c>
      <c r="J8" s="39">
        <v>1</v>
      </c>
      <c r="K8" s="29">
        <v>5</v>
      </c>
    </row>
    <row r="9" spans="1:11" s="20" customFormat="1" ht="12.75">
      <c r="A9" s="1" t="s">
        <v>65</v>
      </c>
      <c r="B9" s="132">
        <v>9</v>
      </c>
      <c r="C9" s="38">
        <v>0</v>
      </c>
      <c r="D9" s="29">
        <v>12</v>
      </c>
      <c r="E9" s="103">
        <v>58</v>
      </c>
      <c r="F9" s="104">
        <v>0</v>
      </c>
      <c r="G9" s="104">
        <v>1</v>
      </c>
      <c r="H9" s="104">
        <v>25</v>
      </c>
      <c r="I9" s="104">
        <v>80</v>
      </c>
      <c r="J9" s="104">
        <v>0</v>
      </c>
      <c r="K9" s="105">
        <v>5</v>
      </c>
    </row>
    <row r="10" spans="1:11" s="20" customFormat="1" ht="12.75">
      <c r="A10" s="1" t="s">
        <v>66</v>
      </c>
      <c r="B10" s="132">
        <v>5</v>
      </c>
      <c r="C10" s="38">
        <v>0</v>
      </c>
      <c r="D10" s="29">
        <v>20</v>
      </c>
      <c r="E10" s="38">
        <v>45</v>
      </c>
      <c r="F10" s="39">
        <v>0</v>
      </c>
      <c r="G10" s="39">
        <v>0</v>
      </c>
      <c r="H10" s="39">
        <v>28</v>
      </c>
      <c r="I10" s="39">
        <v>48</v>
      </c>
      <c r="J10" s="39">
        <v>3</v>
      </c>
      <c r="K10" s="29">
        <v>7</v>
      </c>
    </row>
    <row r="11" spans="1:11" s="20" customFormat="1" ht="12.75">
      <c r="A11" s="1" t="s">
        <v>67</v>
      </c>
      <c r="B11" s="132">
        <v>19</v>
      </c>
      <c r="C11" s="38">
        <v>2</v>
      </c>
      <c r="D11" s="29">
        <v>18</v>
      </c>
      <c r="E11" s="38">
        <v>56</v>
      </c>
      <c r="F11" s="39">
        <v>2</v>
      </c>
      <c r="G11" s="39">
        <v>0</v>
      </c>
      <c r="H11" s="39">
        <v>32</v>
      </c>
      <c r="I11" s="39">
        <v>60</v>
      </c>
      <c r="J11" s="39">
        <v>4</v>
      </c>
      <c r="K11" s="29">
        <v>2</v>
      </c>
    </row>
    <row r="12" spans="1:11" s="20" customFormat="1" ht="12.75">
      <c r="A12" s="1" t="s">
        <v>68</v>
      </c>
      <c r="B12" s="132">
        <v>8</v>
      </c>
      <c r="C12" s="38">
        <v>0</v>
      </c>
      <c r="D12" s="29">
        <v>7</v>
      </c>
      <c r="E12" s="38">
        <v>42</v>
      </c>
      <c r="F12" s="39">
        <v>0</v>
      </c>
      <c r="G12" s="39">
        <v>1</v>
      </c>
      <c r="H12" s="39">
        <v>37</v>
      </c>
      <c r="I12" s="39">
        <v>100</v>
      </c>
      <c r="J12" s="39">
        <v>4</v>
      </c>
      <c r="K12" s="29">
        <v>2</v>
      </c>
    </row>
    <row r="13" spans="1:11" s="20" customFormat="1" ht="12.75">
      <c r="A13" s="1" t="s">
        <v>69</v>
      </c>
      <c r="B13" s="132">
        <v>11</v>
      </c>
      <c r="C13" s="38">
        <v>2</v>
      </c>
      <c r="D13" s="29">
        <v>11</v>
      </c>
      <c r="E13" s="38">
        <v>27</v>
      </c>
      <c r="F13" s="39">
        <v>0</v>
      </c>
      <c r="G13" s="39">
        <v>0</v>
      </c>
      <c r="H13" s="39">
        <v>33</v>
      </c>
      <c r="I13" s="39">
        <v>75</v>
      </c>
      <c r="J13" s="39">
        <v>2</v>
      </c>
      <c r="K13" s="29">
        <v>4</v>
      </c>
    </row>
    <row r="14" spans="1:11" s="20" customFormat="1" ht="12.75">
      <c r="A14" s="1" t="s">
        <v>70</v>
      </c>
      <c r="B14" s="132">
        <v>18</v>
      </c>
      <c r="C14" s="38">
        <v>3</v>
      </c>
      <c r="D14" s="29">
        <v>11</v>
      </c>
      <c r="E14" s="38">
        <v>75</v>
      </c>
      <c r="F14" s="39">
        <v>1</v>
      </c>
      <c r="G14" s="39">
        <v>2</v>
      </c>
      <c r="H14" s="39">
        <v>49</v>
      </c>
      <c r="I14" s="39">
        <v>95</v>
      </c>
      <c r="J14" s="39">
        <v>3</v>
      </c>
      <c r="K14" s="29">
        <v>5</v>
      </c>
    </row>
    <row r="15" spans="1:11" s="20" customFormat="1" ht="12.75">
      <c r="A15" s="1" t="s">
        <v>71</v>
      </c>
      <c r="B15" s="132">
        <v>11</v>
      </c>
      <c r="C15" s="38">
        <v>1</v>
      </c>
      <c r="D15" s="29">
        <v>9</v>
      </c>
      <c r="E15" s="38">
        <v>57</v>
      </c>
      <c r="F15" s="39">
        <v>1</v>
      </c>
      <c r="G15" s="39">
        <v>0</v>
      </c>
      <c r="H15" s="39">
        <v>40</v>
      </c>
      <c r="I15" s="39">
        <v>140</v>
      </c>
      <c r="J15" s="39">
        <v>5</v>
      </c>
      <c r="K15" s="29">
        <v>2</v>
      </c>
    </row>
    <row r="16" spans="1:11" s="20" customFormat="1" ht="12.75">
      <c r="A16" s="1" t="s">
        <v>72</v>
      </c>
      <c r="B16" s="132">
        <v>4</v>
      </c>
      <c r="C16" s="38">
        <v>1</v>
      </c>
      <c r="D16" s="29">
        <v>11</v>
      </c>
      <c r="E16" s="38">
        <v>82</v>
      </c>
      <c r="F16" s="39">
        <v>2</v>
      </c>
      <c r="G16" s="39">
        <v>0</v>
      </c>
      <c r="H16" s="39">
        <v>68</v>
      </c>
      <c r="I16" s="39">
        <v>105</v>
      </c>
      <c r="J16" s="39">
        <v>2</v>
      </c>
      <c r="K16" s="29">
        <v>4</v>
      </c>
    </row>
    <row r="17" spans="1:11" s="20" customFormat="1" ht="12.75">
      <c r="A17" s="1" t="s">
        <v>73</v>
      </c>
      <c r="B17" s="132">
        <v>17</v>
      </c>
      <c r="C17" s="38">
        <v>0</v>
      </c>
      <c r="D17" s="29">
        <v>18</v>
      </c>
      <c r="E17" s="38">
        <v>60</v>
      </c>
      <c r="F17" s="39">
        <v>4</v>
      </c>
      <c r="G17" s="39">
        <v>2</v>
      </c>
      <c r="H17" s="39">
        <v>68</v>
      </c>
      <c r="I17" s="39">
        <v>93</v>
      </c>
      <c r="J17" s="39">
        <v>11</v>
      </c>
      <c r="K17" s="29">
        <v>5</v>
      </c>
    </row>
    <row r="18" spans="1:11" s="20" customFormat="1" ht="12.75">
      <c r="A18" s="1" t="s">
        <v>74</v>
      </c>
      <c r="B18" s="132">
        <v>9</v>
      </c>
      <c r="C18" s="38">
        <v>0</v>
      </c>
      <c r="D18" s="29">
        <v>8</v>
      </c>
      <c r="E18" s="38">
        <v>23</v>
      </c>
      <c r="F18" s="39">
        <v>1</v>
      </c>
      <c r="G18" s="39">
        <v>0</v>
      </c>
      <c r="H18" s="39">
        <v>72</v>
      </c>
      <c r="I18" s="39">
        <v>91</v>
      </c>
      <c r="J18" s="39">
        <v>2</v>
      </c>
      <c r="K18" s="29">
        <v>2</v>
      </c>
    </row>
    <row r="19" spans="1:11" s="20" customFormat="1" ht="12.75">
      <c r="A19" s="1" t="s">
        <v>75</v>
      </c>
      <c r="B19" s="132">
        <v>15</v>
      </c>
      <c r="C19" s="38">
        <v>0</v>
      </c>
      <c r="D19" s="29">
        <v>15</v>
      </c>
      <c r="E19" s="38">
        <v>77</v>
      </c>
      <c r="F19" s="39">
        <v>1</v>
      </c>
      <c r="G19" s="39">
        <v>0</v>
      </c>
      <c r="H19" s="39">
        <v>51</v>
      </c>
      <c r="I19" s="39">
        <v>78</v>
      </c>
      <c r="J19" s="39">
        <v>4</v>
      </c>
      <c r="K19" s="29">
        <v>3</v>
      </c>
    </row>
    <row r="20" spans="1:11" s="20" customFormat="1" ht="12.75">
      <c r="A20" s="1" t="s">
        <v>76</v>
      </c>
      <c r="B20" s="132">
        <v>6</v>
      </c>
      <c r="C20" s="38">
        <v>3</v>
      </c>
      <c r="D20" s="29">
        <v>7</v>
      </c>
      <c r="E20" s="38">
        <v>75</v>
      </c>
      <c r="F20" s="39">
        <v>0</v>
      </c>
      <c r="G20" s="39">
        <v>0</v>
      </c>
      <c r="H20" s="39">
        <v>54</v>
      </c>
      <c r="I20" s="39">
        <v>80</v>
      </c>
      <c r="J20" s="39">
        <v>0</v>
      </c>
      <c r="K20" s="29">
        <v>4</v>
      </c>
    </row>
    <row r="21" spans="1:11" s="20" customFormat="1" ht="12.75">
      <c r="A21" s="1" t="s">
        <v>77</v>
      </c>
      <c r="B21" s="132">
        <v>10</v>
      </c>
      <c r="C21" s="38">
        <v>0</v>
      </c>
      <c r="D21" s="29">
        <v>17</v>
      </c>
      <c r="E21" s="38">
        <v>130</v>
      </c>
      <c r="F21" s="39">
        <v>2</v>
      </c>
      <c r="G21" s="39">
        <v>1</v>
      </c>
      <c r="H21" s="39">
        <v>62</v>
      </c>
      <c r="I21" s="39">
        <v>114</v>
      </c>
      <c r="J21" s="39">
        <v>8</v>
      </c>
      <c r="K21" s="29">
        <v>6</v>
      </c>
    </row>
    <row r="22" spans="1:11" s="20" customFormat="1" ht="12.75">
      <c r="A22" s="1" t="s">
        <v>100</v>
      </c>
      <c r="B22" s="132">
        <v>8</v>
      </c>
      <c r="C22" s="38">
        <v>1</v>
      </c>
      <c r="D22" s="29">
        <v>13</v>
      </c>
      <c r="E22" s="38">
        <v>48</v>
      </c>
      <c r="F22" s="39">
        <v>0</v>
      </c>
      <c r="G22" s="39">
        <v>1</v>
      </c>
      <c r="H22" s="39">
        <v>46</v>
      </c>
      <c r="I22" s="39">
        <v>79</v>
      </c>
      <c r="J22" s="39">
        <v>3</v>
      </c>
      <c r="K22" s="29">
        <v>5</v>
      </c>
    </row>
    <row r="23" spans="1:11" s="20" customFormat="1" ht="12.75">
      <c r="A23" s="1" t="s">
        <v>78</v>
      </c>
      <c r="B23" s="132">
        <v>6</v>
      </c>
      <c r="C23" s="38">
        <v>0</v>
      </c>
      <c r="D23" s="29">
        <v>1</v>
      </c>
      <c r="E23" s="38">
        <v>28</v>
      </c>
      <c r="F23" s="39">
        <v>0</v>
      </c>
      <c r="G23" s="39">
        <v>0</v>
      </c>
      <c r="H23" s="39">
        <v>24</v>
      </c>
      <c r="I23" s="39">
        <v>59</v>
      </c>
      <c r="J23" s="39">
        <v>1</v>
      </c>
      <c r="K23" s="29">
        <v>2</v>
      </c>
    </row>
    <row r="24" spans="1:11" s="20" customFormat="1" ht="12.75">
      <c r="A24" s="1" t="s">
        <v>79</v>
      </c>
      <c r="B24" s="132">
        <v>5</v>
      </c>
      <c r="C24" s="38">
        <v>0</v>
      </c>
      <c r="D24" s="29">
        <v>3</v>
      </c>
      <c r="E24" s="38">
        <v>52</v>
      </c>
      <c r="F24" s="39">
        <v>0</v>
      </c>
      <c r="G24" s="39">
        <v>0</v>
      </c>
      <c r="H24" s="39">
        <v>23</v>
      </c>
      <c r="I24" s="39">
        <v>55</v>
      </c>
      <c r="J24" s="39">
        <v>3</v>
      </c>
      <c r="K24" s="29">
        <v>1</v>
      </c>
    </row>
    <row r="25" spans="1:11" s="20" customFormat="1" ht="12.75">
      <c r="A25" s="1" t="s">
        <v>80</v>
      </c>
      <c r="B25" s="132">
        <v>13</v>
      </c>
      <c r="C25" s="38">
        <v>0</v>
      </c>
      <c r="D25" s="29">
        <v>25</v>
      </c>
      <c r="E25" s="38">
        <v>40</v>
      </c>
      <c r="F25" s="39">
        <v>2</v>
      </c>
      <c r="G25" s="39">
        <v>0</v>
      </c>
      <c r="H25" s="39">
        <v>31</v>
      </c>
      <c r="I25" s="39">
        <v>43</v>
      </c>
      <c r="J25" s="39">
        <v>4</v>
      </c>
      <c r="K25" s="29">
        <v>5</v>
      </c>
    </row>
    <row r="26" spans="1:11" s="20" customFormat="1" ht="12.75">
      <c r="A26" s="1" t="s">
        <v>81</v>
      </c>
      <c r="B26" s="132">
        <v>19</v>
      </c>
      <c r="C26" s="38">
        <v>1</v>
      </c>
      <c r="D26" s="29">
        <v>22</v>
      </c>
      <c r="E26" s="38">
        <v>43</v>
      </c>
      <c r="F26" s="39">
        <v>0</v>
      </c>
      <c r="G26" s="39">
        <v>1</v>
      </c>
      <c r="H26" s="39">
        <v>36</v>
      </c>
      <c r="I26" s="39">
        <v>41</v>
      </c>
      <c r="J26" s="39">
        <v>3</v>
      </c>
      <c r="K26" s="29">
        <v>4</v>
      </c>
    </row>
    <row r="27" spans="1:11" s="20" customFormat="1" ht="12.75">
      <c r="A27" s="1" t="s">
        <v>82</v>
      </c>
      <c r="B27" s="132">
        <v>16</v>
      </c>
      <c r="C27" s="38">
        <v>1</v>
      </c>
      <c r="D27" s="29">
        <v>45</v>
      </c>
      <c r="E27" s="38">
        <v>47</v>
      </c>
      <c r="F27" s="39">
        <v>0</v>
      </c>
      <c r="G27" s="39">
        <v>0</v>
      </c>
      <c r="H27" s="39">
        <v>43</v>
      </c>
      <c r="I27" s="39">
        <v>49</v>
      </c>
      <c r="J27" s="39">
        <v>3</v>
      </c>
      <c r="K27" s="29">
        <v>6</v>
      </c>
    </row>
    <row r="28" spans="1:11" s="20" customFormat="1" ht="12.75">
      <c r="A28" s="1" t="s">
        <v>83</v>
      </c>
      <c r="B28" s="132">
        <v>20</v>
      </c>
      <c r="C28" s="38">
        <v>2</v>
      </c>
      <c r="D28" s="29">
        <v>22</v>
      </c>
      <c r="E28" s="38">
        <v>67</v>
      </c>
      <c r="F28" s="39">
        <v>0</v>
      </c>
      <c r="G28" s="39">
        <v>0</v>
      </c>
      <c r="H28" s="39">
        <v>35</v>
      </c>
      <c r="I28" s="39">
        <v>54</v>
      </c>
      <c r="J28" s="39">
        <v>4</v>
      </c>
      <c r="K28" s="29">
        <v>4</v>
      </c>
    </row>
    <row r="29" spans="1:11" s="20" customFormat="1" ht="12.75">
      <c r="A29" s="1" t="s">
        <v>84</v>
      </c>
      <c r="B29" s="132">
        <v>17</v>
      </c>
      <c r="C29" s="38">
        <v>0</v>
      </c>
      <c r="D29" s="29">
        <v>23</v>
      </c>
      <c r="E29" s="38">
        <v>98</v>
      </c>
      <c r="F29" s="39">
        <v>0</v>
      </c>
      <c r="G29" s="39">
        <v>1</v>
      </c>
      <c r="H29" s="39">
        <v>40</v>
      </c>
      <c r="I29" s="39">
        <v>73</v>
      </c>
      <c r="J29" s="39">
        <v>2</v>
      </c>
      <c r="K29" s="29">
        <v>2</v>
      </c>
    </row>
    <row r="30" spans="1:11" s="20" customFormat="1" ht="12.75">
      <c r="A30" s="1" t="s">
        <v>85</v>
      </c>
      <c r="B30" s="132">
        <v>11</v>
      </c>
      <c r="C30" s="38">
        <v>0</v>
      </c>
      <c r="D30" s="29">
        <v>14</v>
      </c>
      <c r="E30" s="38">
        <v>96</v>
      </c>
      <c r="F30" s="39">
        <v>0</v>
      </c>
      <c r="G30" s="39">
        <v>0</v>
      </c>
      <c r="H30" s="39">
        <v>56</v>
      </c>
      <c r="I30" s="39">
        <v>129</v>
      </c>
      <c r="J30" s="39">
        <v>2</v>
      </c>
      <c r="K30" s="29">
        <v>1</v>
      </c>
    </row>
    <row r="31" spans="1:11" s="20" customFormat="1" ht="12.75">
      <c r="A31" s="1" t="s">
        <v>86</v>
      </c>
      <c r="B31" s="132">
        <v>27</v>
      </c>
      <c r="C31" s="38">
        <v>1</v>
      </c>
      <c r="D31" s="29">
        <v>40</v>
      </c>
      <c r="E31" s="38">
        <v>41</v>
      </c>
      <c r="F31" s="39">
        <v>2</v>
      </c>
      <c r="G31" s="39">
        <v>0</v>
      </c>
      <c r="H31" s="39">
        <v>34</v>
      </c>
      <c r="I31" s="39">
        <v>71</v>
      </c>
      <c r="J31" s="39">
        <v>2</v>
      </c>
      <c r="K31" s="29">
        <v>8</v>
      </c>
    </row>
    <row r="32" spans="1:11" s="20" customFormat="1" ht="12.75">
      <c r="A32" s="1" t="s">
        <v>87</v>
      </c>
      <c r="B32" s="132">
        <v>38</v>
      </c>
      <c r="C32" s="38">
        <v>3</v>
      </c>
      <c r="D32" s="29">
        <v>17</v>
      </c>
      <c r="E32" s="38">
        <v>69</v>
      </c>
      <c r="F32" s="39">
        <v>2</v>
      </c>
      <c r="G32" s="39">
        <v>0</v>
      </c>
      <c r="H32" s="39">
        <v>46</v>
      </c>
      <c r="I32" s="39">
        <v>71</v>
      </c>
      <c r="J32" s="39">
        <v>3</v>
      </c>
      <c r="K32" s="29">
        <v>3</v>
      </c>
    </row>
    <row r="33" spans="1:11" s="20" customFormat="1" ht="12.75">
      <c r="A33" s="1" t="s">
        <v>88</v>
      </c>
      <c r="B33" s="132">
        <v>33</v>
      </c>
      <c r="C33" s="38">
        <v>1</v>
      </c>
      <c r="D33" s="29">
        <v>32</v>
      </c>
      <c r="E33" s="38">
        <v>43</v>
      </c>
      <c r="F33" s="39">
        <v>1</v>
      </c>
      <c r="G33" s="39">
        <v>2</v>
      </c>
      <c r="H33" s="39">
        <v>54</v>
      </c>
      <c r="I33" s="39">
        <v>83</v>
      </c>
      <c r="J33" s="39">
        <v>3</v>
      </c>
      <c r="K33" s="29">
        <v>8</v>
      </c>
    </row>
    <row r="34" spans="1:11" s="20" customFormat="1" ht="12.75">
      <c r="A34" s="1" t="s">
        <v>89</v>
      </c>
      <c r="B34" s="132">
        <v>21</v>
      </c>
      <c r="C34" s="38">
        <v>0</v>
      </c>
      <c r="D34" s="29">
        <v>24</v>
      </c>
      <c r="E34" s="38">
        <v>36</v>
      </c>
      <c r="F34" s="39">
        <v>0</v>
      </c>
      <c r="G34" s="39">
        <v>0</v>
      </c>
      <c r="H34" s="39">
        <v>44</v>
      </c>
      <c r="I34" s="39">
        <v>70</v>
      </c>
      <c r="J34" s="39">
        <v>2</v>
      </c>
      <c r="K34" s="29">
        <v>0</v>
      </c>
    </row>
    <row r="35" spans="1:11" s="20" customFormat="1" ht="12.75">
      <c r="A35" s="1" t="s">
        <v>90</v>
      </c>
      <c r="B35" s="132">
        <v>23</v>
      </c>
      <c r="C35" s="38">
        <v>0</v>
      </c>
      <c r="D35" s="29">
        <v>19</v>
      </c>
      <c r="E35" s="38">
        <v>85</v>
      </c>
      <c r="F35" s="39">
        <v>0</v>
      </c>
      <c r="G35" s="39">
        <v>1</v>
      </c>
      <c r="H35" s="39">
        <v>59</v>
      </c>
      <c r="I35" s="39">
        <v>95</v>
      </c>
      <c r="J35" s="39">
        <v>2</v>
      </c>
      <c r="K35" s="29">
        <v>7</v>
      </c>
    </row>
    <row r="36" spans="1:11" s="20" customFormat="1" ht="12.75">
      <c r="A36" s="1" t="s">
        <v>91</v>
      </c>
      <c r="B36" s="132">
        <v>13</v>
      </c>
      <c r="C36" s="38">
        <v>1</v>
      </c>
      <c r="D36" s="29">
        <v>27</v>
      </c>
      <c r="E36" s="38">
        <v>84</v>
      </c>
      <c r="F36" s="39">
        <v>0</v>
      </c>
      <c r="G36" s="39">
        <v>1</v>
      </c>
      <c r="H36" s="39">
        <v>52</v>
      </c>
      <c r="I36" s="39">
        <v>74</v>
      </c>
      <c r="J36" s="39">
        <v>3</v>
      </c>
      <c r="K36" s="29">
        <v>4</v>
      </c>
    </row>
    <row r="37" spans="1:11" s="20" customFormat="1" ht="12.75">
      <c r="A37" s="1" t="s">
        <v>92</v>
      </c>
      <c r="B37" s="132">
        <v>17</v>
      </c>
      <c r="C37" s="38">
        <v>4</v>
      </c>
      <c r="D37" s="29">
        <v>20</v>
      </c>
      <c r="E37" s="38">
        <v>47</v>
      </c>
      <c r="F37" s="39">
        <v>2</v>
      </c>
      <c r="G37" s="39">
        <v>1</v>
      </c>
      <c r="H37" s="39">
        <v>47</v>
      </c>
      <c r="I37" s="39">
        <v>55</v>
      </c>
      <c r="J37" s="39">
        <v>3</v>
      </c>
      <c r="K37" s="29">
        <v>2</v>
      </c>
    </row>
    <row r="38" spans="1:11" s="20" customFormat="1" ht="12.75">
      <c r="A38" s="1" t="s">
        <v>93</v>
      </c>
      <c r="B38" s="132">
        <v>22</v>
      </c>
      <c r="C38" s="38">
        <v>1</v>
      </c>
      <c r="D38" s="29">
        <v>14</v>
      </c>
      <c r="E38" s="38">
        <v>49</v>
      </c>
      <c r="F38" s="39">
        <v>2</v>
      </c>
      <c r="G38" s="39">
        <v>0</v>
      </c>
      <c r="H38" s="39">
        <v>48</v>
      </c>
      <c r="I38" s="39">
        <v>48</v>
      </c>
      <c r="J38" s="39">
        <v>5</v>
      </c>
      <c r="K38" s="29">
        <v>10</v>
      </c>
    </row>
    <row r="39" spans="1:11" s="20" customFormat="1" ht="12.75">
      <c r="A39" s="1" t="s">
        <v>94</v>
      </c>
      <c r="B39" s="132">
        <v>9</v>
      </c>
      <c r="C39" s="38">
        <v>0</v>
      </c>
      <c r="D39" s="29">
        <v>7</v>
      </c>
      <c r="E39" s="38">
        <v>32</v>
      </c>
      <c r="F39" s="39">
        <v>0</v>
      </c>
      <c r="G39" s="39">
        <v>0</v>
      </c>
      <c r="H39" s="39">
        <v>17</v>
      </c>
      <c r="I39" s="39">
        <v>44</v>
      </c>
      <c r="J39" s="39">
        <v>1</v>
      </c>
      <c r="K39" s="29">
        <v>5</v>
      </c>
    </row>
    <row r="40" spans="1:11" s="20" customFormat="1" ht="12.75">
      <c r="A40" s="1" t="s">
        <v>95</v>
      </c>
      <c r="B40" s="132">
        <v>14</v>
      </c>
      <c r="C40" s="38">
        <v>0</v>
      </c>
      <c r="D40" s="29">
        <v>16</v>
      </c>
      <c r="E40" s="38">
        <v>50</v>
      </c>
      <c r="F40" s="39">
        <v>0</v>
      </c>
      <c r="G40" s="39">
        <v>1</v>
      </c>
      <c r="H40" s="39">
        <v>26</v>
      </c>
      <c r="I40" s="39">
        <v>37</v>
      </c>
      <c r="J40" s="39">
        <v>5</v>
      </c>
      <c r="K40" s="29">
        <v>2</v>
      </c>
    </row>
    <row r="41" spans="1:11" s="20" customFormat="1" ht="12.75">
      <c r="A41" s="1" t="s">
        <v>96</v>
      </c>
      <c r="B41" s="132">
        <v>14</v>
      </c>
      <c r="C41" s="38">
        <v>0</v>
      </c>
      <c r="D41" s="29">
        <v>15</v>
      </c>
      <c r="E41" s="38">
        <v>32</v>
      </c>
      <c r="F41" s="39">
        <v>0</v>
      </c>
      <c r="G41" s="39">
        <v>1</v>
      </c>
      <c r="H41" s="39">
        <v>45</v>
      </c>
      <c r="I41" s="39">
        <v>40</v>
      </c>
      <c r="J41" s="39">
        <v>4</v>
      </c>
      <c r="K41" s="29">
        <v>4</v>
      </c>
    </row>
    <row r="42" spans="1:11" s="20" customFormat="1" ht="12.75">
      <c r="A42" s="1" t="s">
        <v>97</v>
      </c>
      <c r="B42" s="132">
        <v>15</v>
      </c>
      <c r="C42" s="38">
        <v>0</v>
      </c>
      <c r="D42" s="29">
        <v>31</v>
      </c>
      <c r="E42" s="38">
        <v>96</v>
      </c>
      <c r="F42" s="39">
        <v>1</v>
      </c>
      <c r="G42" s="39">
        <v>0</v>
      </c>
      <c r="H42" s="39">
        <v>56</v>
      </c>
      <c r="I42" s="39">
        <v>81</v>
      </c>
      <c r="J42" s="39">
        <v>6</v>
      </c>
      <c r="K42" s="29">
        <v>2</v>
      </c>
    </row>
    <row r="43" spans="1:11" s="20" customFormat="1" ht="12.75">
      <c r="A43" s="1" t="s">
        <v>98</v>
      </c>
      <c r="B43" s="132">
        <v>17</v>
      </c>
      <c r="C43" s="38">
        <v>1</v>
      </c>
      <c r="D43" s="29">
        <v>30</v>
      </c>
      <c r="E43" s="38">
        <v>108</v>
      </c>
      <c r="F43" s="39">
        <v>2</v>
      </c>
      <c r="G43" s="39">
        <v>0</v>
      </c>
      <c r="H43" s="39">
        <v>51</v>
      </c>
      <c r="I43" s="39">
        <v>66</v>
      </c>
      <c r="J43" s="39">
        <v>3</v>
      </c>
      <c r="K43" s="29">
        <v>2</v>
      </c>
    </row>
    <row r="44" spans="1:11" s="20" customFormat="1" ht="12.75">
      <c r="A44" s="1" t="s">
        <v>99</v>
      </c>
      <c r="B44" s="132">
        <v>40</v>
      </c>
      <c r="C44" s="38">
        <v>0</v>
      </c>
      <c r="D44" s="29">
        <v>37</v>
      </c>
      <c r="E44" s="38">
        <v>148</v>
      </c>
      <c r="F44" s="39">
        <v>2</v>
      </c>
      <c r="G44" s="39">
        <v>0</v>
      </c>
      <c r="H44" s="39">
        <v>98</v>
      </c>
      <c r="I44" s="39">
        <v>132</v>
      </c>
      <c r="J44" s="39">
        <v>7</v>
      </c>
      <c r="K44" s="29">
        <v>3</v>
      </c>
    </row>
    <row r="45" spans="1:11" s="20" customFormat="1" ht="12.75">
      <c r="A45" s="1" t="s">
        <v>101</v>
      </c>
      <c r="B45" s="132">
        <v>17</v>
      </c>
      <c r="C45" s="38">
        <v>0</v>
      </c>
      <c r="D45" s="29">
        <v>16</v>
      </c>
      <c r="E45" s="38">
        <v>59</v>
      </c>
      <c r="F45" s="39">
        <v>1</v>
      </c>
      <c r="G45" s="39">
        <v>0</v>
      </c>
      <c r="H45" s="39">
        <v>33</v>
      </c>
      <c r="I45" s="39">
        <v>88</v>
      </c>
      <c r="J45" s="39">
        <v>2</v>
      </c>
      <c r="K45" s="29">
        <v>3</v>
      </c>
    </row>
    <row r="46" spans="1:11" s="20" customFormat="1" ht="12.75">
      <c r="A46" s="1" t="s">
        <v>102</v>
      </c>
      <c r="B46" s="132">
        <v>20</v>
      </c>
      <c r="C46" s="38">
        <v>1</v>
      </c>
      <c r="D46" s="29">
        <v>16</v>
      </c>
      <c r="E46" s="38">
        <v>74</v>
      </c>
      <c r="F46" s="39">
        <v>0</v>
      </c>
      <c r="G46" s="39">
        <v>1</v>
      </c>
      <c r="H46" s="39">
        <v>39</v>
      </c>
      <c r="I46" s="39">
        <v>67</v>
      </c>
      <c r="J46" s="39">
        <v>3</v>
      </c>
      <c r="K46" s="29">
        <v>2</v>
      </c>
    </row>
    <row r="47" spans="1:11" s="20" customFormat="1" ht="12.75">
      <c r="A47" s="1" t="s">
        <v>103</v>
      </c>
      <c r="B47" s="132">
        <v>20</v>
      </c>
      <c r="C47" s="38">
        <v>1</v>
      </c>
      <c r="D47" s="29">
        <v>24</v>
      </c>
      <c r="E47" s="38">
        <v>115</v>
      </c>
      <c r="F47" s="39">
        <v>1</v>
      </c>
      <c r="G47" s="39">
        <v>1</v>
      </c>
      <c r="H47" s="39">
        <v>48</v>
      </c>
      <c r="I47" s="39">
        <v>75</v>
      </c>
      <c r="J47" s="39">
        <v>2</v>
      </c>
      <c r="K47" s="29">
        <v>8</v>
      </c>
    </row>
    <row r="48" spans="1:11" s="20" customFormat="1" ht="12.75">
      <c r="A48" s="1" t="s">
        <v>104</v>
      </c>
      <c r="B48" s="132">
        <v>16</v>
      </c>
      <c r="C48" s="38">
        <v>0</v>
      </c>
      <c r="D48" s="29">
        <v>9</v>
      </c>
      <c r="E48" s="38">
        <v>103</v>
      </c>
      <c r="F48" s="39">
        <v>0</v>
      </c>
      <c r="G48" s="39">
        <v>1</v>
      </c>
      <c r="H48" s="39">
        <v>41</v>
      </c>
      <c r="I48" s="39">
        <v>77</v>
      </c>
      <c r="J48" s="39">
        <v>3</v>
      </c>
      <c r="K48" s="29">
        <v>3</v>
      </c>
    </row>
    <row r="49" spans="1:11" s="20" customFormat="1" ht="12.75">
      <c r="A49" s="78" t="s">
        <v>105</v>
      </c>
      <c r="B49" s="133">
        <v>9</v>
      </c>
      <c r="C49" s="38">
        <v>2</v>
      </c>
      <c r="D49" s="29">
        <v>6</v>
      </c>
      <c r="E49" s="38">
        <v>70</v>
      </c>
      <c r="F49" s="39">
        <v>0</v>
      </c>
      <c r="G49" s="39">
        <v>0</v>
      </c>
      <c r="H49" s="39">
        <v>65</v>
      </c>
      <c r="I49" s="39">
        <v>120</v>
      </c>
      <c r="J49" s="39">
        <v>3</v>
      </c>
      <c r="K49" s="29">
        <v>6</v>
      </c>
    </row>
    <row r="50" spans="1:11" s="20" customFormat="1" ht="12.75">
      <c r="A50" s="79" t="s">
        <v>106</v>
      </c>
      <c r="B50" s="134">
        <v>17</v>
      </c>
      <c r="C50" s="38">
        <v>0</v>
      </c>
      <c r="D50" s="29">
        <v>27</v>
      </c>
      <c r="E50" s="88">
        <v>72</v>
      </c>
      <c r="F50" s="102">
        <v>0</v>
      </c>
      <c r="G50" s="102">
        <v>1</v>
      </c>
      <c r="H50" s="102">
        <v>64</v>
      </c>
      <c r="I50" s="102">
        <v>101</v>
      </c>
      <c r="J50" s="102">
        <v>4</v>
      </c>
      <c r="K50" s="106">
        <v>3</v>
      </c>
    </row>
    <row r="51" spans="1:11" ht="12.75">
      <c r="A51" s="8" t="s">
        <v>0</v>
      </c>
      <c r="B51" s="24">
        <f aca="true" t="shared" si="0" ref="B51:K51">SUM(B7:B50)</f>
        <v>687</v>
      </c>
      <c r="C51" s="24">
        <f t="shared" si="0"/>
        <v>33</v>
      </c>
      <c r="D51" s="24">
        <f t="shared" si="0"/>
        <v>784</v>
      </c>
      <c r="E51" s="24">
        <f t="shared" si="0"/>
        <v>2889</v>
      </c>
      <c r="F51" s="24">
        <f>SUM(F7:F50)</f>
        <v>34</v>
      </c>
      <c r="G51" s="24">
        <f>SUM(G7:G50)</f>
        <v>22</v>
      </c>
      <c r="H51" s="24">
        <f>SUM(H7:H50)</f>
        <v>2046</v>
      </c>
      <c r="I51" s="137">
        <f>SUM(I7:I50)</f>
        <v>3425</v>
      </c>
      <c r="J51" s="24">
        <f t="shared" si="0"/>
        <v>142</v>
      </c>
      <c r="K51" s="24">
        <f t="shared" si="0"/>
        <v>172</v>
      </c>
    </row>
    <row r="52" spans="1:1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52"/>
    </row>
  </sheetData>
  <sheetProtection selectLockedCells="1"/>
  <mergeCells count="3">
    <mergeCell ref="C1:K1"/>
    <mergeCell ref="C2:K2"/>
    <mergeCell ref="C3:K3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1">
      <selection activeCell="G48" sqref="G48"/>
    </sheetView>
  </sheetViews>
  <sheetFormatPr defaultColWidth="9.140625" defaultRowHeight="12.75"/>
  <cols>
    <col min="1" max="1" width="10.00390625" style="23" bestFit="1" customWidth="1"/>
    <col min="2" max="8" width="8.7109375" style="23" customWidth="1"/>
    <col min="9" max="9" width="9.7109375" style="15" customWidth="1"/>
    <col min="10" max="16384" width="9.140625" style="15" customWidth="1"/>
  </cols>
  <sheetData>
    <row r="1" spans="1:8" ht="12.75">
      <c r="A1" s="80"/>
      <c r="B1" s="142"/>
      <c r="C1" s="143"/>
      <c r="D1" s="143"/>
      <c r="E1" s="143"/>
      <c r="F1" s="143"/>
      <c r="G1" s="143"/>
      <c r="H1" s="144"/>
    </row>
    <row r="2" spans="1:8" ht="12.75">
      <c r="A2" s="53"/>
      <c r="B2" s="139" t="s">
        <v>1</v>
      </c>
      <c r="C2" s="140"/>
      <c r="D2" s="140"/>
      <c r="E2" s="140"/>
      <c r="F2" s="140"/>
      <c r="G2" s="140"/>
      <c r="H2" s="141"/>
    </row>
    <row r="3" spans="1:8" s="32" customFormat="1" ht="12.75">
      <c r="A3" s="33"/>
      <c r="B3" s="148" t="s">
        <v>2</v>
      </c>
      <c r="C3" s="149"/>
      <c r="D3" s="149"/>
      <c r="E3" s="149"/>
      <c r="F3" s="149"/>
      <c r="G3" s="149"/>
      <c r="H3" s="150"/>
    </row>
    <row r="4" spans="1:8" ht="13.5" customHeight="1">
      <c r="A4" s="34"/>
      <c r="B4" s="2" t="s">
        <v>3</v>
      </c>
      <c r="C4" s="2" t="s">
        <v>3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</row>
    <row r="5" spans="1:8" s="16" customFormat="1" ht="87.75" customHeight="1" thickBot="1">
      <c r="A5" s="35" t="s">
        <v>16</v>
      </c>
      <c r="B5" s="7" t="s">
        <v>141</v>
      </c>
      <c r="C5" s="7" t="s">
        <v>142</v>
      </c>
      <c r="D5" s="7" t="s">
        <v>143</v>
      </c>
      <c r="E5" s="7" t="s">
        <v>144</v>
      </c>
      <c r="F5" s="7" t="s">
        <v>145</v>
      </c>
      <c r="G5" s="7" t="s">
        <v>146</v>
      </c>
      <c r="H5" s="7" t="s">
        <v>147</v>
      </c>
    </row>
    <row r="6" spans="1:8" s="20" customFormat="1" ht="13.5" thickBot="1">
      <c r="A6" s="17"/>
      <c r="B6" s="18"/>
      <c r="C6" s="18"/>
      <c r="D6" s="18"/>
      <c r="E6" s="18"/>
      <c r="F6" s="18"/>
      <c r="G6" s="18"/>
      <c r="H6" s="19"/>
    </row>
    <row r="7" spans="1:8" s="20" customFormat="1" ht="12.75">
      <c r="A7" s="1" t="s">
        <v>63</v>
      </c>
      <c r="B7" s="36">
        <v>21</v>
      </c>
      <c r="C7" s="37">
        <v>7</v>
      </c>
      <c r="D7" s="37">
        <v>34</v>
      </c>
      <c r="E7" s="37">
        <v>43</v>
      </c>
      <c r="F7" s="37">
        <v>33</v>
      </c>
      <c r="G7" s="37">
        <v>27</v>
      </c>
      <c r="H7" s="26">
        <v>62</v>
      </c>
    </row>
    <row r="8" spans="1:8" s="20" customFormat="1" ht="12.75">
      <c r="A8" s="1" t="s">
        <v>64</v>
      </c>
      <c r="B8" s="38">
        <v>18</v>
      </c>
      <c r="C8" s="39">
        <v>4</v>
      </c>
      <c r="D8" s="39">
        <v>21</v>
      </c>
      <c r="E8" s="39">
        <v>61</v>
      </c>
      <c r="F8" s="39">
        <v>45</v>
      </c>
      <c r="G8" s="39">
        <v>21</v>
      </c>
      <c r="H8" s="29">
        <v>76</v>
      </c>
    </row>
    <row r="9" spans="1:8" s="20" customFormat="1" ht="12.75">
      <c r="A9" s="1" t="s">
        <v>65</v>
      </c>
      <c r="B9" s="38">
        <v>16</v>
      </c>
      <c r="C9" s="39">
        <v>6</v>
      </c>
      <c r="D9" s="39">
        <v>14</v>
      </c>
      <c r="E9" s="39">
        <v>36</v>
      </c>
      <c r="F9" s="39">
        <v>19</v>
      </c>
      <c r="G9" s="39">
        <v>26</v>
      </c>
      <c r="H9" s="29">
        <v>57</v>
      </c>
    </row>
    <row r="10" spans="1:8" s="20" customFormat="1" ht="12.75">
      <c r="A10" s="1" t="s">
        <v>66</v>
      </c>
      <c r="B10" s="38">
        <v>23</v>
      </c>
      <c r="C10" s="39">
        <v>2</v>
      </c>
      <c r="D10" s="39">
        <v>12</v>
      </c>
      <c r="E10" s="39">
        <v>37</v>
      </c>
      <c r="F10" s="39">
        <v>15</v>
      </c>
      <c r="G10" s="39">
        <v>15</v>
      </c>
      <c r="H10" s="29">
        <v>43</v>
      </c>
    </row>
    <row r="11" spans="1:8" s="20" customFormat="1" ht="12.75">
      <c r="A11" s="1" t="s">
        <v>67</v>
      </c>
      <c r="B11" s="38">
        <v>33</v>
      </c>
      <c r="C11" s="39">
        <v>6</v>
      </c>
      <c r="D11" s="39">
        <v>12</v>
      </c>
      <c r="E11" s="39">
        <v>43</v>
      </c>
      <c r="F11" s="39">
        <v>17</v>
      </c>
      <c r="G11" s="39">
        <v>20</v>
      </c>
      <c r="H11" s="29">
        <v>47</v>
      </c>
    </row>
    <row r="12" spans="1:8" s="20" customFormat="1" ht="12.75">
      <c r="A12" s="1" t="s">
        <v>68</v>
      </c>
      <c r="B12" s="38">
        <v>13</v>
      </c>
      <c r="C12" s="39">
        <v>2</v>
      </c>
      <c r="D12" s="39">
        <v>31</v>
      </c>
      <c r="E12" s="39">
        <v>31</v>
      </c>
      <c r="F12" s="39">
        <v>27</v>
      </c>
      <c r="G12" s="39">
        <v>19</v>
      </c>
      <c r="H12" s="29">
        <v>57</v>
      </c>
    </row>
    <row r="13" spans="1:8" s="20" customFormat="1" ht="12.75">
      <c r="A13" s="1" t="s">
        <v>69</v>
      </c>
      <c r="B13" s="38">
        <v>21</v>
      </c>
      <c r="C13" s="39">
        <v>0</v>
      </c>
      <c r="D13" s="39">
        <v>21</v>
      </c>
      <c r="E13" s="39">
        <v>31</v>
      </c>
      <c r="F13" s="39">
        <v>25</v>
      </c>
      <c r="G13" s="39">
        <v>22</v>
      </c>
      <c r="H13" s="29">
        <v>25</v>
      </c>
    </row>
    <row r="14" spans="1:8" s="20" customFormat="1" ht="12.75">
      <c r="A14" s="1" t="s">
        <v>70</v>
      </c>
      <c r="B14" s="38">
        <v>27</v>
      </c>
      <c r="C14" s="39">
        <v>6</v>
      </c>
      <c r="D14" s="39">
        <v>25</v>
      </c>
      <c r="E14" s="39">
        <v>53</v>
      </c>
      <c r="F14" s="39">
        <v>41</v>
      </c>
      <c r="G14" s="39">
        <v>33</v>
      </c>
      <c r="H14" s="29">
        <v>49</v>
      </c>
    </row>
    <row r="15" spans="1:8" s="20" customFormat="1" ht="12.75">
      <c r="A15" s="1" t="s">
        <v>71</v>
      </c>
      <c r="B15" s="38">
        <v>16</v>
      </c>
      <c r="C15" s="39">
        <v>3</v>
      </c>
      <c r="D15" s="39">
        <v>29</v>
      </c>
      <c r="E15" s="39">
        <v>44</v>
      </c>
      <c r="F15" s="39">
        <v>45</v>
      </c>
      <c r="G15" s="39">
        <v>27</v>
      </c>
      <c r="H15" s="29">
        <v>75</v>
      </c>
    </row>
    <row r="16" spans="1:8" s="20" customFormat="1" ht="12.75">
      <c r="A16" s="1" t="s">
        <v>72</v>
      </c>
      <c r="B16" s="38">
        <v>13</v>
      </c>
      <c r="C16" s="39">
        <v>3</v>
      </c>
      <c r="D16" s="39">
        <v>21</v>
      </c>
      <c r="E16" s="39">
        <v>56</v>
      </c>
      <c r="F16" s="39">
        <v>41</v>
      </c>
      <c r="G16" s="39">
        <v>41</v>
      </c>
      <c r="H16" s="29">
        <v>76</v>
      </c>
    </row>
    <row r="17" spans="1:8" s="20" customFormat="1" ht="12.75">
      <c r="A17" s="1" t="s">
        <v>73</v>
      </c>
      <c r="B17" s="38">
        <v>26</v>
      </c>
      <c r="C17" s="39">
        <v>2</v>
      </c>
      <c r="D17" s="39">
        <v>17</v>
      </c>
      <c r="E17" s="39">
        <v>65</v>
      </c>
      <c r="F17" s="39">
        <v>41</v>
      </c>
      <c r="G17" s="39">
        <v>30</v>
      </c>
      <c r="H17" s="29">
        <v>56</v>
      </c>
    </row>
    <row r="18" spans="1:8" s="20" customFormat="1" ht="12.75">
      <c r="A18" s="1" t="s">
        <v>74</v>
      </c>
      <c r="B18" s="38">
        <v>14</v>
      </c>
      <c r="C18" s="39">
        <v>2</v>
      </c>
      <c r="D18" s="39">
        <v>12</v>
      </c>
      <c r="E18" s="39">
        <v>69</v>
      </c>
      <c r="F18" s="39">
        <v>25</v>
      </c>
      <c r="G18" s="39">
        <v>23</v>
      </c>
      <c r="H18" s="29">
        <v>48</v>
      </c>
    </row>
    <row r="19" spans="1:8" s="20" customFormat="1" ht="12.75">
      <c r="A19" s="1" t="s">
        <v>75</v>
      </c>
      <c r="B19" s="38">
        <v>22</v>
      </c>
      <c r="C19" s="39">
        <v>5</v>
      </c>
      <c r="D19" s="39">
        <v>15</v>
      </c>
      <c r="E19" s="39">
        <v>53</v>
      </c>
      <c r="F19" s="39">
        <v>22</v>
      </c>
      <c r="G19" s="39">
        <v>25</v>
      </c>
      <c r="H19" s="29">
        <v>76</v>
      </c>
    </row>
    <row r="20" spans="1:8" s="20" customFormat="1" ht="12.75">
      <c r="A20" s="1" t="s">
        <v>76</v>
      </c>
      <c r="B20" s="38">
        <v>12</v>
      </c>
      <c r="C20" s="39">
        <v>4</v>
      </c>
      <c r="D20" s="39">
        <v>18</v>
      </c>
      <c r="E20" s="39">
        <v>52</v>
      </c>
      <c r="F20" s="39">
        <v>43</v>
      </c>
      <c r="G20" s="39">
        <v>17</v>
      </c>
      <c r="H20" s="29">
        <v>54</v>
      </c>
    </row>
    <row r="21" spans="1:8" s="20" customFormat="1" ht="12.75">
      <c r="A21" s="1" t="s">
        <v>77</v>
      </c>
      <c r="B21" s="38">
        <v>20</v>
      </c>
      <c r="C21" s="39">
        <v>1</v>
      </c>
      <c r="D21" s="39">
        <v>42</v>
      </c>
      <c r="E21" s="39">
        <v>87</v>
      </c>
      <c r="F21" s="39">
        <v>46</v>
      </c>
      <c r="G21" s="39">
        <v>25</v>
      </c>
      <c r="H21" s="29">
        <v>97</v>
      </c>
    </row>
    <row r="22" spans="1:8" s="20" customFormat="1" ht="12.75">
      <c r="A22" s="1" t="s">
        <v>100</v>
      </c>
      <c r="B22" s="38">
        <v>16</v>
      </c>
      <c r="C22" s="39">
        <v>6</v>
      </c>
      <c r="D22" s="39">
        <v>13</v>
      </c>
      <c r="E22" s="39">
        <v>61</v>
      </c>
      <c r="F22" s="39">
        <v>25</v>
      </c>
      <c r="G22" s="39">
        <v>12</v>
      </c>
      <c r="H22" s="29">
        <v>54</v>
      </c>
    </row>
    <row r="23" spans="1:8" s="20" customFormat="1" ht="12.75">
      <c r="A23" s="1" t="s">
        <v>78</v>
      </c>
      <c r="B23" s="38">
        <v>6</v>
      </c>
      <c r="C23" s="39">
        <v>0</v>
      </c>
      <c r="D23" s="39">
        <v>15</v>
      </c>
      <c r="E23" s="39">
        <v>24</v>
      </c>
      <c r="F23" s="39">
        <v>10</v>
      </c>
      <c r="G23" s="39">
        <v>12</v>
      </c>
      <c r="H23" s="29">
        <v>42</v>
      </c>
    </row>
    <row r="24" spans="1:8" s="20" customFormat="1" ht="12.75">
      <c r="A24" s="1" t="s">
        <v>79</v>
      </c>
      <c r="B24" s="38">
        <v>6</v>
      </c>
      <c r="C24" s="39">
        <v>2</v>
      </c>
      <c r="D24" s="39">
        <v>8</v>
      </c>
      <c r="E24" s="39">
        <v>29</v>
      </c>
      <c r="F24" s="39">
        <v>21</v>
      </c>
      <c r="G24" s="39">
        <v>12</v>
      </c>
      <c r="H24" s="29">
        <v>44</v>
      </c>
    </row>
    <row r="25" spans="1:8" s="20" customFormat="1" ht="12.75">
      <c r="A25" s="1" t="s">
        <v>80</v>
      </c>
      <c r="B25" s="38">
        <v>34</v>
      </c>
      <c r="C25" s="39">
        <v>2</v>
      </c>
      <c r="D25" s="39">
        <v>7</v>
      </c>
      <c r="E25" s="39">
        <v>35</v>
      </c>
      <c r="F25" s="39">
        <v>12</v>
      </c>
      <c r="G25" s="39">
        <v>15</v>
      </c>
      <c r="H25" s="29">
        <v>46</v>
      </c>
    </row>
    <row r="26" spans="1:8" s="20" customFormat="1" ht="12.75">
      <c r="A26" s="1" t="s">
        <v>81</v>
      </c>
      <c r="B26" s="38">
        <v>32</v>
      </c>
      <c r="C26" s="39">
        <v>6</v>
      </c>
      <c r="D26" s="39">
        <v>11</v>
      </c>
      <c r="E26" s="39">
        <v>33</v>
      </c>
      <c r="F26" s="39">
        <v>19</v>
      </c>
      <c r="G26" s="39">
        <v>15</v>
      </c>
      <c r="H26" s="29">
        <v>36</v>
      </c>
    </row>
    <row r="27" spans="1:8" s="20" customFormat="1" ht="12.75">
      <c r="A27" s="1" t="s">
        <v>82</v>
      </c>
      <c r="B27" s="38">
        <v>53</v>
      </c>
      <c r="C27" s="39">
        <v>9</v>
      </c>
      <c r="D27" s="39">
        <v>13</v>
      </c>
      <c r="E27" s="39">
        <v>39</v>
      </c>
      <c r="F27" s="39">
        <v>29</v>
      </c>
      <c r="G27" s="39">
        <v>9</v>
      </c>
      <c r="H27" s="29">
        <v>49</v>
      </c>
    </row>
    <row r="28" spans="1:8" s="20" customFormat="1" ht="12.75">
      <c r="A28" s="1" t="s">
        <v>83</v>
      </c>
      <c r="B28" s="38">
        <v>34</v>
      </c>
      <c r="C28" s="39">
        <v>8</v>
      </c>
      <c r="D28" s="39">
        <v>18</v>
      </c>
      <c r="E28" s="39">
        <v>43</v>
      </c>
      <c r="F28" s="39">
        <v>14</v>
      </c>
      <c r="G28" s="39">
        <v>21</v>
      </c>
      <c r="H28" s="29">
        <v>53</v>
      </c>
    </row>
    <row r="29" spans="1:8" s="20" customFormat="1" ht="12.75">
      <c r="A29" s="1" t="s">
        <v>84</v>
      </c>
      <c r="B29" s="38">
        <v>33</v>
      </c>
      <c r="C29" s="39">
        <v>7</v>
      </c>
      <c r="D29" s="39">
        <v>25</v>
      </c>
      <c r="E29" s="39">
        <v>49</v>
      </c>
      <c r="F29" s="39">
        <v>28</v>
      </c>
      <c r="G29" s="39">
        <v>14</v>
      </c>
      <c r="H29" s="29">
        <v>77</v>
      </c>
    </row>
    <row r="30" spans="1:8" s="20" customFormat="1" ht="12.75">
      <c r="A30" s="1" t="s">
        <v>85</v>
      </c>
      <c r="B30" s="38">
        <v>24</v>
      </c>
      <c r="C30" s="39">
        <v>0</v>
      </c>
      <c r="D30" s="39">
        <v>36</v>
      </c>
      <c r="E30" s="39">
        <v>55</v>
      </c>
      <c r="F30" s="39">
        <v>36</v>
      </c>
      <c r="G30" s="39">
        <v>27</v>
      </c>
      <c r="H30" s="29">
        <v>104</v>
      </c>
    </row>
    <row r="31" spans="1:8" s="20" customFormat="1" ht="12.75">
      <c r="A31" s="1" t="s">
        <v>86</v>
      </c>
      <c r="B31" s="38">
        <v>53</v>
      </c>
      <c r="C31" s="39">
        <v>8</v>
      </c>
      <c r="D31" s="39">
        <v>16</v>
      </c>
      <c r="E31" s="39">
        <v>44</v>
      </c>
      <c r="F31" s="39">
        <v>20</v>
      </c>
      <c r="G31" s="39">
        <v>24</v>
      </c>
      <c r="H31" s="29">
        <v>49</v>
      </c>
    </row>
    <row r="32" spans="1:8" s="20" customFormat="1" ht="12.75">
      <c r="A32" s="1" t="s">
        <v>87</v>
      </c>
      <c r="B32" s="38">
        <v>48</v>
      </c>
      <c r="C32" s="39">
        <v>5</v>
      </c>
      <c r="D32" s="39">
        <v>25</v>
      </c>
      <c r="E32" s="39">
        <v>50</v>
      </c>
      <c r="F32" s="39">
        <v>23</v>
      </c>
      <c r="G32" s="39">
        <v>22</v>
      </c>
      <c r="H32" s="29">
        <v>54</v>
      </c>
    </row>
    <row r="33" spans="1:8" s="20" customFormat="1" ht="12.75">
      <c r="A33" s="1" t="s">
        <v>88</v>
      </c>
      <c r="B33" s="38">
        <v>51</v>
      </c>
      <c r="C33" s="39">
        <v>10</v>
      </c>
      <c r="D33" s="39">
        <v>17</v>
      </c>
      <c r="E33" s="39">
        <v>58</v>
      </c>
      <c r="F33" s="39">
        <v>26</v>
      </c>
      <c r="G33" s="39">
        <v>24</v>
      </c>
      <c r="H33" s="29">
        <v>60</v>
      </c>
    </row>
    <row r="34" spans="1:8" s="20" customFormat="1" ht="12.75">
      <c r="A34" s="1" t="s">
        <v>89</v>
      </c>
      <c r="B34" s="38">
        <v>37</v>
      </c>
      <c r="C34" s="39">
        <v>6</v>
      </c>
      <c r="D34" s="39">
        <v>13</v>
      </c>
      <c r="E34" s="39">
        <v>34</v>
      </c>
      <c r="F34" s="39">
        <v>21</v>
      </c>
      <c r="G34" s="39">
        <v>10</v>
      </c>
      <c r="H34" s="29">
        <v>55</v>
      </c>
    </row>
    <row r="35" spans="1:8" s="20" customFormat="1" ht="12.75">
      <c r="A35" s="1" t="s">
        <v>90</v>
      </c>
      <c r="B35" s="38">
        <v>34</v>
      </c>
      <c r="C35" s="39">
        <v>5</v>
      </c>
      <c r="D35" s="39">
        <v>16</v>
      </c>
      <c r="E35" s="39">
        <v>62</v>
      </c>
      <c r="F35" s="39">
        <v>37</v>
      </c>
      <c r="G35" s="39">
        <v>29</v>
      </c>
      <c r="H35" s="29">
        <v>79</v>
      </c>
    </row>
    <row r="36" spans="1:8" s="20" customFormat="1" ht="12.75">
      <c r="A36" s="1" t="s">
        <v>91</v>
      </c>
      <c r="B36" s="38">
        <v>32</v>
      </c>
      <c r="C36" s="39">
        <v>2</v>
      </c>
      <c r="D36" s="39">
        <v>14</v>
      </c>
      <c r="E36" s="39">
        <v>49</v>
      </c>
      <c r="F36" s="39">
        <v>32</v>
      </c>
      <c r="G36" s="39">
        <v>17</v>
      </c>
      <c r="H36" s="29">
        <v>78</v>
      </c>
    </row>
    <row r="37" spans="1:8" s="20" customFormat="1" ht="12.75">
      <c r="A37" s="1" t="s">
        <v>92</v>
      </c>
      <c r="B37" s="38">
        <v>29</v>
      </c>
      <c r="C37" s="39">
        <v>9</v>
      </c>
      <c r="D37" s="39">
        <v>13</v>
      </c>
      <c r="E37" s="39">
        <v>49</v>
      </c>
      <c r="F37" s="39">
        <v>31</v>
      </c>
      <c r="G37" s="39">
        <v>16</v>
      </c>
      <c r="H37" s="29">
        <v>41</v>
      </c>
    </row>
    <row r="38" spans="1:8" s="20" customFormat="1" ht="12.75">
      <c r="A38" s="1" t="s">
        <v>93</v>
      </c>
      <c r="B38" s="38">
        <v>27</v>
      </c>
      <c r="C38" s="39">
        <v>8</v>
      </c>
      <c r="D38" s="39">
        <v>16</v>
      </c>
      <c r="E38" s="39">
        <v>32</v>
      </c>
      <c r="F38" s="39">
        <v>20</v>
      </c>
      <c r="G38" s="39">
        <v>16</v>
      </c>
      <c r="H38" s="29">
        <v>61</v>
      </c>
    </row>
    <row r="39" spans="1:8" s="20" customFormat="1" ht="12.75">
      <c r="A39" s="1" t="s">
        <v>94</v>
      </c>
      <c r="B39" s="38">
        <v>15</v>
      </c>
      <c r="C39" s="39">
        <v>4</v>
      </c>
      <c r="D39" s="39">
        <v>14</v>
      </c>
      <c r="E39" s="39">
        <v>21</v>
      </c>
      <c r="F39" s="39">
        <v>10</v>
      </c>
      <c r="G39" s="39">
        <v>12</v>
      </c>
      <c r="H39" s="29">
        <v>34</v>
      </c>
    </row>
    <row r="40" spans="1:8" s="20" customFormat="1" ht="12.75">
      <c r="A40" s="1" t="s">
        <v>95</v>
      </c>
      <c r="B40" s="38">
        <v>21</v>
      </c>
      <c r="C40" s="39">
        <v>7</v>
      </c>
      <c r="D40" s="39">
        <v>5</v>
      </c>
      <c r="E40" s="39">
        <v>37</v>
      </c>
      <c r="F40" s="39">
        <v>19</v>
      </c>
      <c r="G40" s="39">
        <v>12</v>
      </c>
      <c r="H40" s="29">
        <v>38</v>
      </c>
    </row>
    <row r="41" spans="1:8" s="20" customFormat="1" ht="12.75">
      <c r="A41" s="1" t="s">
        <v>96</v>
      </c>
      <c r="B41" s="38">
        <v>23</v>
      </c>
      <c r="C41" s="39">
        <v>4</v>
      </c>
      <c r="D41" s="39">
        <v>17</v>
      </c>
      <c r="E41" s="39">
        <v>38</v>
      </c>
      <c r="F41" s="39">
        <v>19</v>
      </c>
      <c r="G41" s="39">
        <v>12</v>
      </c>
      <c r="H41" s="29">
        <v>28</v>
      </c>
    </row>
    <row r="42" spans="1:8" s="20" customFormat="1" ht="12.75">
      <c r="A42" s="1" t="s">
        <v>97</v>
      </c>
      <c r="B42" s="103">
        <v>40</v>
      </c>
      <c r="C42" s="104">
        <v>2</v>
      </c>
      <c r="D42" s="104">
        <v>19</v>
      </c>
      <c r="E42" s="104">
        <v>57</v>
      </c>
      <c r="F42" s="104">
        <v>18</v>
      </c>
      <c r="G42" s="104">
        <v>33</v>
      </c>
      <c r="H42" s="105">
        <v>90</v>
      </c>
    </row>
    <row r="43" spans="1:8" s="20" customFormat="1" ht="12.75">
      <c r="A43" s="1" t="s">
        <v>98</v>
      </c>
      <c r="B43" s="38">
        <v>37</v>
      </c>
      <c r="C43" s="39">
        <v>9</v>
      </c>
      <c r="D43" s="39">
        <v>20</v>
      </c>
      <c r="E43" s="39">
        <v>43</v>
      </c>
      <c r="F43" s="39">
        <v>32</v>
      </c>
      <c r="G43" s="39">
        <v>26</v>
      </c>
      <c r="H43" s="29">
        <v>71</v>
      </c>
    </row>
    <row r="44" spans="1:8" s="20" customFormat="1" ht="12.75">
      <c r="A44" s="1" t="s">
        <v>99</v>
      </c>
      <c r="B44" s="38">
        <v>66</v>
      </c>
      <c r="C44" s="39">
        <v>4</v>
      </c>
      <c r="D44" s="39">
        <v>42</v>
      </c>
      <c r="E44" s="39">
        <v>85</v>
      </c>
      <c r="F44" s="39">
        <v>77</v>
      </c>
      <c r="G44" s="39">
        <v>31</v>
      </c>
      <c r="H44" s="29">
        <v>111</v>
      </c>
    </row>
    <row r="45" spans="1:8" s="20" customFormat="1" ht="12.75">
      <c r="A45" s="1" t="s">
        <v>101</v>
      </c>
      <c r="B45" s="38">
        <v>28</v>
      </c>
      <c r="C45" s="39">
        <v>4</v>
      </c>
      <c r="D45" s="39">
        <v>22</v>
      </c>
      <c r="E45" s="39">
        <v>38</v>
      </c>
      <c r="F45" s="39">
        <v>31</v>
      </c>
      <c r="G45" s="39">
        <v>12</v>
      </c>
      <c r="H45" s="29">
        <v>62</v>
      </c>
    </row>
    <row r="46" spans="1:8" s="20" customFormat="1" ht="12.75">
      <c r="A46" s="1" t="s">
        <v>102</v>
      </c>
      <c r="B46" s="38">
        <v>24</v>
      </c>
      <c r="C46" s="39">
        <v>9</v>
      </c>
      <c r="D46" s="39">
        <v>25</v>
      </c>
      <c r="E46" s="39">
        <v>35</v>
      </c>
      <c r="F46" s="39">
        <v>17</v>
      </c>
      <c r="G46" s="39">
        <v>17</v>
      </c>
      <c r="H46" s="29">
        <v>75</v>
      </c>
    </row>
    <row r="47" spans="1:8" s="20" customFormat="1" ht="12.75">
      <c r="A47" s="1" t="s">
        <v>103</v>
      </c>
      <c r="B47" s="38">
        <v>38</v>
      </c>
      <c r="C47" s="39">
        <v>5</v>
      </c>
      <c r="D47" s="39">
        <v>28</v>
      </c>
      <c r="E47" s="39">
        <v>50</v>
      </c>
      <c r="F47" s="39">
        <v>15</v>
      </c>
      <c r="G47" s="39">
        <v>29</v>
      </c>
      <c r="H47" s="29">
        <v>106</v>
      </c>
    </row>
    <row r="48" spans="1:8" s="20" customFormat="1" ht="12.75">
      <c r="A48" s="1" t="s">
        <v>104</v>
      </c>
      <c r="B48" s="38">
        <v>21</v>
      </c>
      <c r="C48" s="39">
        <v>1</v>
      </c>
      <c r="D48" s="39">
        <v>22</v>
      </c>
      <c r="E48" s="39">
        <v>50</v>
      </c>
      <c r="F48" s="39">
        <v>22</v>
      </c>
      <c r="G48" s="39">
        <v>20</v>
      </c>
      <c r="H48" s="29">
        <v>86</v>
      </c>
    </row>
    <row r="49" spans="1:8" s="20" customFormat="1" ht="12.75">
      <c r="A49" s="78" t="s">
        <v>105</v>
      </c>
      <c r="B49" s="38">
        <v>16</v>
      </c>
      <c r="C49" s="39">
        <v>1</v>
      </c>
      <c r="D49" s="39">
        <v>36</v>
      </c>
      <c r="E49" s="39">
        <v>59</v>
      </c>
      <c r="F49" s="39">
        <v>42</v>
      </c>
      <c r="G49" s="39">
        <v>38</v>
      </c>
      <c r="H49" s="29">
        <v>69</v>
      </c>
    </row>
    <row r="50" spans="1:8" s="20" customFormat="1" ht="12.75">
      <c r="A50" s="79" t="s">
        <v>106</v>
      </c>
      <c r="B50" s="88">
        <v>39</v>
      </c>
      <c r="C50" s="102">
        <v>1</v>
      </c>
      <c r="D50" s="102">
        <v>48</v>
      </c>
      <c r="E50" s="102">
        <v>54</v>
      </c>
      <c r="F50" s="102">
        <v>43</v>
      </c>
      <c r="G50" s="102">
        <v>24</v>
      </c>
      <c r="H50" s="106">
        <v>63</v>
      </c>
    </row>
    <row r="51" spans="1:8" ht="12.75">
      <c r="A51" s="8" t="s">
        <v>0</v>
      </c>
      <c r="B51" s="24">
        <f aca="true" t="shared" si="0" ref="B51:H51">SUM(B7:B50)</f>
        <v>1212</v>
      </c>
      <c r="C51" s="24">
        <f t="shared" si="0"/>
        <v>197</v>
      </c>
      <c r="D51" s="24">
        <f t="shared" si="0"/>
        <v>898</v>
      </c>
      <c r="E51" s="24">
        <f t="shared" si="0"/>
        <v>2074</v>
      </c>
      <c r="F51" s="24">
        <f t="shared" si="0"/>
        <v>1234</v>
      </c>
      <c r="G51" s="24">
        <f t="shared" si="0"/>
        <v>932</v>
      </c>
      <c r="H51" s="24">
        <f t="shared" si="0"/>
        <v>2713</v>
      </c>
    </row>
    <row r="52" spans="1:9" ht="12.75">
      <c r="A52" s="40"/>
      <c r="B52" s="40"/>
      <c r="C52" s="40"/>
      <c r="D52" s="40"/>
      <c r="E52" s="40"/>
      <c r="F52" s="40"/>
      <c r="G52" s="40"/>
      <c r="H52" s="40"/>
      <c r="I52" s="52"/>
    </row>
  </sheetData>
  <sheetProtection selectLockedCells="1"/>
  <mergeCells count="3">
    <mergeCell ref="B1:H1"/>
    <mergeCell ref="B2:H2"/>
    <mergeCell ref="B3:H3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zoomScalePageLayoutView="0" workbookViewId="0" topLeftCell="A7">
      <selection activeCell="F48" sqref="F48"/>
    </sheetView>
  </sheetViews>
  <sheetFormatPr defaultColWidth="9.140625" defaultRowHeight="12.75"/>
  <cols>
    <col min="1" max="1" width="10.00390625" style="23" bestFit="1" customWidth="1"/>
    <col min="2" max="4" width="7.7109375" style="15" customWidth="1"/>
    <col min="5" max="5" width="11.140625" style="15" customWidth="1"/>
    <col min="6" max="8" width="7.7109375" style="15" customWidth="1"/>
    <col min="9" max="9" width="9.7109375" style="15" customWidth="1"/>
    <col min="10" max="16384" width="9.140625" style="15" customWidth="1"/>
  </cols>
  <sheetData>
    <row r="1" spans="1:8" ht="12.75">
      <c r="A1" s="30"/>
      <c r="B1" s="151" t="s">
        <v>5</v>
      </c>
      <c r="C1" s="152"/>
      <c r="D1" s="153"/>
      <c r="E1" s="99" t="s">
        <v>6</v>
      </c>
      <c r="F1" s="154" t="s">
        <v>6</v>
      </c>
      <c r="G1" s="155"/>
      <c r="H1" s="156"/>
    </row>
    <row r="2" spans="1:8" ht="12.75">
      <c r="A2" s="33"/>
      <c r="B2" s="148" t="s">
        <v>9</v>
      </c>
      <c r="C2" s="149"/>
      <c r="D2" s="150"/>
      <c r="E2" s="44" t="s">
        <v>10</v>
      </c>
      <c r="F2" s="148" t="s">
        <v>11</v>
      </c>
      <c r="G2" s="149"/>
      <c r="H2" s="150"/>
    </row>
    <row r="3" spans="1:8" ht="12.75">
      <c r="A3" s="34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</row>
    <row r="4" spans="1:8" ht="87.75" customHeight="1" thickBot="1">
      <c r="A4" s="35" t="s">
        <v>16</v>
      </c>
      <c r="B4" s="4" t="s">
        <v>148</v>
      </c>
      <c r="C4" s="4" t="s">
        <v>149</v>
      </c>
      <c r="D4" s="4" t="s">
        <v>44</v>
      </c>
      <c r="E4" s="4" t="s">
        <v>48</v>
      </c>
      <c r="F4" s="4" t="s">
        <v>150</v>
      </c>
      <c r="G4" s="4" t="s">
        <v>151</v>
      </c>
      <c r="H4" s="4" t="s">
        <v>152</v>
      </c>
    </row>
    <row r="5" spans="1:8" ht="13.5" thickBot="1">
      <c r="A5" s="17"/>
      <c r="B5" s="18"/>
      <c r="C5" s="18"/>
      <c r="D5" s="18"/>
      <c r="E5" s="18"/>
      <c r="F5" s="18"/>
      <c r="G5" s="18"/>
      <c r="H5" s="19"/>
    </row>
    <row r="6" spans="1:8" ht="12.75">
      <c r="A6" s="1" t="s">
        <v>63</v>
      </c>
      <c r="B6" s="36">
        <v>5</v>
      </c>
      <c r="C6" s="37">
        <v>24</v>
      </c>
      <c r="D6" s="26">
        <v>188</v>
      </c>
      <c r="E6" s="36">
        <v>183</v>
      </c>
      <c r="F6" s="36">
        <v>77</v>
      </c>
      <c r="G6" s="37">
        <v>63</v>
      </c>
      <c r="H6" s="26">
        <v>59</v>
      </c>
    </row>
    <row r="7" spans="1:8" ht="12.75">
      <c r="A7" s="1" t="s">
        <v>64</v>
      </c>
      <c r="B7" s="38">
        <v>4</v>
      </c>
      <c r="C7" s="39">
        <v>16</v>
      </c>
      <c r="D7" s="29">
        <v>198</v>
      </c>
      <c r="E7" s="38">
        <v>196</v>
      </c>
      <c r="F7" s="38">
        <v>80</v>
      </c>
      <c r="G7" s="39">
        <v>74</v>
      </c>
      <c r="H7" s="29">
        <v>58</v>
      </c>
    </row>
    <row r="8" spans="1:8" ht="12.75">
      <c r="A8" s="1" t="s">
        <v>65</v>
      </c>
      <c r="B8" s="38">
        <v>5</v>
      </c>
      <c r="C8" s="39">
        <v>16</v>
      </c>
      <c r="D8" s="29">
        <v>146</v>
      </c>
      <c r="E8" s="38">
        <v>138</v>
      </c>
      <c r="F8" s="38">
        <v>56</v>
      </c>
      <c r="G8" s="39">
        <v>35</v>
      </c>
      <c r="H8" s="29">
        <v>54</v>
      </c>
    </row>
    <row r="9" spans="1:8" ht="12.75">
      <c r="A9" s="1" t="s">
        <v>66</v>
      </c>
      <c r="B9" s="38">
        <v>5</v>
      </c>
      <c r="C9" s="39">
        <v>20</v>
      </c>
      <c r="D9" s="29">
        <v>117</v>
      </c>
      <c r="E9" s="38">
        <v>115</v>
      </c>
      <c r="F9" s="38">
        <v>33</v>
      </c>
      <c r="G9" s="39">
        <v>43</v>
      </c>
      <c r="H9" s="29">
        <v>39</v>
      </c>
    </row>
    <row r="10" spans="1:8" ht="12.75">
      <c r="A10" s="1" t="s">
        <v>67</v>
      </c>
      <c r="B10" s="38">
        <v>13</v>
      </c>
      <c r="C10" s="39">
        <v>26</v>
      </c>
      <c r="D10" s="29">
        <v>132</v>
      </c>
      <c r="E10" s="38">
        <v>128</v>
      </c>
      <c r="F10" s="38">
        <v>69</v>
      </c>
      <c r="G10" s="39">
        <v>32</v>
      </c>
      <c r="H10" s="29">
        <v>36</v>
      </c>
    </row>
    <row r="11" spans="1:8" ht="12.75">
      <c r="A11" s="1" t="s">
        <v>68</v>
      </c>
      <c r="B11" s="38">
        <v>3</v>
      </c>
      <c r="C11" s="39">
        <v>10</v>
      </c>
      <c r="D11" s="29">
        <v>156</v>
      </c>
      <c r="E11" s="38">
        <v>152</v>
      </c>
      <c r="F11" s="38">
        <v>49</v>
      </c>
      <c r="G11" s="39">
        <v>53</v>
      </c>
      <c r="H11" s="29">
        <v>46</v>
      </c>
    </row>
    <row r="12" spans="1:8" ht="12.75">
      <c r="A12" s="1" t="s">
        <v>69</v>
      </c>
      <c r="B12" s="38">
        <v>6</v>
      </c>
      <c r="C12" s="39">
        <v>14</v>
      </c>
      <c r="D12" s="29">
        <v>116</v>
      </c>
      <c r="E12" s="38">
        <v>113</v>
      </c>
      <c r="F12" s="38">
        <v>50</v>
      </c>
      <c r="G12" s="39">
        <v>39</v>
      </c>
      <c r="H12" s="29">
        <v>30</v>
      </c>
    </row>
    <row r="13" spans="1:8" ht="12.75">
      <c r="A13" s="1" t="s">
        <v>70</v>
      </c>
      <c r="B13" s="38">
        <v>5</v>
      </c>
      <c r="C13" s="39">
        <v>25</v>
      </c>
      <c r="D13" s="29">
        <v>196</v>
      </c>
      <c r="E13" s="38">
        <v>191</v>
      </c>
      <c r="F13" s="38">
        <v>77</v>
      </c>
      <c r="G13" s="39">
        <v>50</v>
      </c>
      <c r="H13" s="29">
        <v>67</v>
      </c>
    </row>
    <row r="14" spans="1:8" ht="12.75">
      <c r="A14" s="1" t="s">
        <v>71</v>
      </c>
      <c r="B14" s="38">
        <v>5</v>
      </c>
      <c r="C14" s="39">
        <v>17</v>
      </c>
      <c r="D14" s="29">
        <v>214</v>
      </c>
      <c r="E14" s="38">
        <v>212</v>
      </c>
      <c r="F14" s="38">
        <v>85</v>
      </c>
      <c r="G14" s="39">
        <v>66</v>
      </c>
      <c r="H14" s="29">
        <v>56</v>
      </c>
    </row>
    <row r="15" spans="1:8" ht="12.75">
      <c r="A15" s="1" t="s">
        <v>72</v>
      </c>
      <c r="B15" s="38">
        <v>6</v>
      </c>
      <c r="C15" s="39">
        <v>10</v>
      </c>
      <c r="D15" s="29">
        <v>227</v>
      </c>
      <c r="E15" s="38">
        <v>223</v>
      </c>
      <c r="F15" s="38">
        <v>90</v>
      </c>
      <c r="G15" s="39">
        <v>55</v>
      </c>
      <c r="H15" s="29">
        <v>78</v>
      </c>
    </row>
    <row r="16" spans="1:8" ht="12.75">
      <c r="A16" s="1" t="s">
        <v>73</v>
      </c>
      <c r="B16" s="38">
        <v>7</v>
      </c>
      <c r="C16" s="39">
        <v>22</v>
      </c>
      <c r="D16" s="29">
        <v>175</v>
      </c>
      <c r="E16" s="38">
        <v>168</v>
      </c>
      <c r="F16" s="38">
        <v>64</v>
      </c>
      <c r="G16" s="39">
        <v>62</v>
      </c>
      <c r="H16" s="29">
        <v>64</v>
      </c>
    </row>
    <row r="17" spans="1:8" ht="12.75">
      <c r="A17" s="1" t="s">
        <v>74</v>
      </c>
      <c r="B17" s="38">
        <v>2</v>
      </c>
      <c r="C17" s="39">
        <v>14</v>
      </c>
      <c r="D17" s="29">
        <v>163</v>
      </c>
      <c r="E17" s="38">
        <v>158</v>
      </c>
      <c r="F17" s="38">
        <v>55</v>
      </c>
      <c r="G17" s="39">
        <v>62</v>
      </c>
      <c r="H17" s="29">
        <v>48</v>
      </c>
    </row>
    <row r="18" spans="1:8" ht="12.75">
      <c r="A18" s="1" t="s">
        <v>75</v>
      </c>
      <c r="B18" s="38">
        <v>9</v>
      </c>
      <c r="C18" s="39">
        <v>19</v>
      </c>
      <c r="D18" s="29">
        <v>182</v>
      </c>
      <c r="E18" s="38">
        <v>180</v>
      </c>
      <c r="F18" s="38">
        <v>62</v>
      </c>
      <c r="G18" s="39">
        <v>67</v>
      </c>
      <c r="H18" s="29">
        <v>53</v>
      </c>
    </row>
    <row r="19" spans="1:8" ht="12.75">
      <c r="A19" s="1" t="s">
        <v>76</v>
      </c>
      <c r="B19" s="38">
        <v>8</v>
      </c>
      <c r="C19" s="39">
        <v>9</v>
      </c>
      <c r="D19" s="29">
        <v>172</v>
      </c>
      <c r="E19" s="38">
        <v>171</v>
      </c>
      <c r="F19" s="38">
        <v>61</v>
      </c>
      <c r="G19" s="39">
        <v>57</v>
      </c>
      <c r="H19" s="29">
        <v>48</v>
      </c>
    </row>
    <row r="20" spans="1:8" ht="12.75">
      <c r="A20" s="1" t="s">
        <v>77</v>
      </c>
      <c r="B20" s="38">
        <v>1</v>
      </c>
      <c r="C20" s="39">
        <v>20</v>
      </c>
      <c r="D20" s="29">
        <v>280</v>
      </c>
      <c r="E20" s="38">
        <v>277</v>
      </c>
      <c r="F20" s="38">
        <v>97</v>
      </c>
      <c r="G20" s="39">
        <v>109</v>
      </c>
      <c r="H20" s="29">
        <v>62</v>
      </c>
    </row>
    <row r="21" spans="1:8" ht="12.75">
      <c r="A21" s="1" t="s">
        <v>100</v>
      </c>
      <c r="B21" s="38">
        <v>9</v>
      </c>
      <c r="C21" s="39">
        <v>12</v>
      </c>
      <c r="D21" s="29">
        <v>160</v>
      </c>
      <c r="E21" s="38">
        <v>160</v>
      </c>
      <c r="F21" s="38">
        <v>70</v>
      </c>
      <c r="G21" s="39">
        <v>44</v>
      </c>
      <c r="H21" s="29">
        <v>45</v>
      </c>
    </row>
    <row r="22" spans="1:8" ht="12.75">
      <c r="A22" s="1" t="s">
        <v>78</v>
      </c>
      <c r="B22" s="38">
        <v>0</v>
      </c>
      <c r="C22" s="39">
        <v>5</v>
      </c>
      <c r="D22" s="29">
        <v>96</v>
      </c>
      <c r="E22" s="38">
        <v>97</v>
      </c>
      <c r="F22" s="38">
        <v>36</v>
      </c>
      <c r="G22" s="39">
        <v>32</v>
      </c>
      <c r="H22" s="29">
        <v>22</v>
      </c>
    </row>
    <row r="23" spans="1:8" ht="12.75">
      <c r="A23" s="1" t="s">
        <v>79</v>
      </c>
      <c r="B23" s="38">
        <v>1</v>
      </c>
      <c r="C23" s="39">
        <v>6</v>
      </c>
      <c r="D23" s="29">
        <v>102</v>
      </c>
      <c r="E23" s="38">
        <v>97</v>
      </c>
      <c r="F23" s="38">
        <v>44</v>
      </c>
      <c r="G23" s="39">
        <v>24</v>
      </c>
      <c r="H23" s="29">
        <v>34</v>
      </c>
    </row>
    <row r="24" spans="1:8" ht="12.75">
      <c r="A24" s="1" t="s">
        <v>80</v>
      </c>
      <c r="B24" s="38">
        <v>7</v>
      </c>
      <c r="C24" s="39">
        <v>26</v>
      </c>
      <c r="D24" s="29">
        <v>105</v>
      </c>
      <c r="E24" s="38">
        <v>106</v>
      </c>
      <c r="F24" s="38">
        <v>41</v>
      </c>
      <c r="G24" s="39">
        <v>38</v>
      </c>
      <c r="H24" s="29">
        <v>31</v>
      </c>
    </row>
    <row r="25" spans="1:8" ht="12.75">
      <c r="A25" s="1" t="s">
        <v>81</v>
      </c>
      <c r="B25" s="38">
        <v>9</v>
      </c>
      <c r="C25" s="39">
        <v>26</v>
      </c>
      <c r="D25" s="29">
        <v>110</v>
      </c>
      <c r="E25" s="38">
        <v>108</v>
      </c>
      <c r="F25" s="38">
        <v>50</v>
      </c>
      <c r="G25" s="39">
        <v>40</v>
      </c>
      <c r="H25" s="29">
        <v>22</v>
      </c>
    </row>
    <row r="26" spans="1:8" ht="12.75">
      <c r="A26" s="1" t="s">
        <v>82</v>
      </c>
      <c r="B26" s="38">
        <v>17</v>
      </c>
      <c r="C26" s="39">
        <v>42</v>
      </c>
      <c r="D26" s="29">
        <v>126</v>
      </c>
      <c r="E26" s="38">
        <v>124</v>
      </c>
      <c r="F26" s="38">
        <v>48</v>
      </c>
      <c r="G26" s="39">
        <v>34</v>
      </c>
      <c r="H26" s="29">
        <v>52</v>
      </c>
    </row>
    <row r="27" spans="1:8" ht="12.75">
      <c r="A27" s="1" t="s">
        <v>83</v>
      </c>
      <c r="B27" s="38">
        <v>13</v>
      </c>
      <c r="C27" s="39">
        <v>27</v>
      </c>
      <c r="D27" s="29">
        <v>142</v>
      </c>
      <c r="E27" s="38">
        <v>138</v>
      </c>
      <c r="F27" s="38">
        <v>71</v>
      </c>
      <c r="G27" s="39">
        <v>37</v>
      </c>
      <c r="H27" s="29">
        <v>38</v>
      </c>
    </row>
    <row r="28" spans="1:8" ht="12.75">
      <c r="A28" s="1" t="s">
        <v>84</v>
      </c>
      <c r="B28" s="38">
        <v>7</v>
      </c>
      <c r="C28" s="39">
        <v>29</v>
      </c>
      <c r="D28" s="29">
        <v>184</v>
      </c>
      <c r="E28" s="38">
        <v>184</v>
      </c>
      <c r="F28" s="38">
        <v>76</v>
      </c>
      <c r="G28" s="39">
        <v>55</v>
      </c>
      <c r="H28" s="29">
        <v>49</v>
      </c>
    </row>
    <row r="29" spans="1:8" ht="12.75">
      <c r="A29" s="1" t="s">
        <v>85</v>
      </c>
      <c r="B29" s="38">
        <v>6</v>
      </c>
      <c r="C29" s="39">
        <v>16</v>
      </c>
      <c r="D29" s="29">
        <v>230</v>
      </c>
      <c r="E29" s="38">
        <v>236</v>
      </c>
      <c r="F29" s="38">
        <v>75</v>
      </c>
      <c r="G29" s="39">
        <v>96</v>
      </c>
      <c r="H29" s="29">
        <v>61</v>
      </c>
    </row>
    <row r="30" spans="1:8" ht="12.75">
      <c r="A30" s="1" t="s">
        <v>86</v>
      </c>
      <c r="B30" s="38">
        <v>16</v>
      </c>
      <c r="C30" s="39">
        <v>43</v>
      </c>
      <c r="D30" s="29">
        <v>142</v>
      </c>
      <c r="E30" s="38">
        <v>139</v>
      </c>
      <c r="F30" s="38">
        <v>58</v>
      </c>
      <c r="G30" s="39">
        <v>43</v>
      </c>
      <c r="H30" s="29">
        <v>34</v>
      </c>
    </row>
    <row r="31" spans="1:8" ht="12.75">
      <c r="A31" s="1" t="s">
        <v>87</v>
      </c>
      <c r="B31" s="38">
        <v>15</v>
      </c>
      <c r="C31" s="39">
        <v>33</v>
      </c>
      <c r="D31" s="29">
        <v>169</v>
      </c>
      <c r="E31" s="38">
        <v>164</v>
      </c>
      <c r="F31" s="38">
        <v>75</v>
      </c>
      <c r="G31" s="39">
        <v>50</v>
      </c>
      <c r="H31" s="29">
        <v>39</v>
      </c>
    </row>
    <row r="32" spans="1:8" ht="12.75">
      <c r="A32" s="1" t="s">
        <v>88</v>
      </c>
      <c r="B32" s="38">
        <v>16</v>
      </c>
      <c r="C32" s="39">
        <v>40</v>
      </c>
      <c r="D32" s="29">
        <v>164</v>
      </c>
      <c r="E32" s="38">
        <v>161</v>
      </c>
      <c r="F32" s="38">
        <v>52</v>
      </c>
      <c r="G32" s="39">
        <v>69</v>
      </c>
      <c r="H32" s="29">
        <v>56</v>
      </c>
    </row>
    <row r="33" spans="1:8" ht="12.75">
      <c r="A33" s="1" t="s">
        <v>89</v>
      </c>
      <c r="B33" s="38">
        <v>16</v>
      </c>
      <c r="C33" s="39">
        <v>26</v>
      </c>
      <c r="D33" s="29">
        <v>132</v>
      </c>
      <c r="E33" s="38">
        <v>129</v>
      </c>
      <c r="F33" s="38">
        <v>60</v>
      </c>
      <c r="G33" s="39">
        <v>45</v>
      </c>
      <c r="H33" s="29">
        <v>24</v>
      </c>
    </row>
    <row r="34" spans="1:8" ht="12.75">
      <c r="A34" s="1" t="s">
        <v>90</v>
      </c>
      <c r="B34" s="38">
        <v>12</v>
      </c>
      <c r="C34" s="39">
        <v>25</v>
      </c>
      <c r="D34" s="29">
        <v>212</v>
      </c>
      <c r="E34" s="38">
        <v>212</v>
      </c>
      <c r="F34" s="38">
        <v>88</v>
      </c>
      <c r="G34" s="39">
        <v>75</v>
      </c>
      <c r="H34" s="29">
        <v>50</v>
      </c>
    </row>
    <row r="35" spans="1:8" ht="12.75">
      <c r="A35" s="1" t="s">
        <v>91</v>
      </c>
      <c r="B35" s="38">
        <v>3</v>
      </c>
      <c r="C35" s="39">
        <v>28</v>
      </c>
      <c r="D35" s="29">
        <v>167</v>
      </c>
      <c r="E35" s="38">
        <v>165</v>
      </c>
      <c r="F35" s="38">
        <v>71</v>
      </c>
      <c r="G35" s="39">
        <v>65</v>
      </c>
      <c r="H35" s="29">
        <v>35</v>
      </c>
    </row>
    <row r="36" spans="1:8" ht="12.75">
      <c r="A36" s="1" t="s">
        <v>92</v>
      </c>
      <c r="B36" s="38">
        <v>11</v>
      </c>
      <c r="C36" s="39">
        <v>27</v>
      </c>
      <c r="D36" s="29">
        <v>137</v>
      </c>
      <c r="E36" s="38">
        <v>136</v>
      </c>
      <c r="F36" s="38">
        <v>66</v>
      </c>
      <c r="G36" s="39">
        <v>41</v>
      </c>
      <c r="H36" s="29">
        <v>34</v>
      </c>
    </row>
    <row r="37" spans="1:8" ht="12.75">
      <c r="A37" s="1" t="s">
        <v>93</v>
      </c>
      <c r="B37" s="38">
        <v>10</v>
      </c>
      <c r="C37" s="39">
        <v>24</v>
      </c>
      <c r="D37" s="29">
        <v>144</v>
      </c>
      <c r="E37" s="38">
        <v>138</v>
      </c>
      <c r="F37" s="38">
        <v>58</v>
      </c>
      <c r="G37" s="39">
        <v>46</v>
      </c>
      <c r="H37" s="29">
        <v>36</v>
      </c>
    </row>
    <row r="38" spans="1:8" ht="12.75">
      <c r="A38" s="1" t="s">
        <v>94</v>
      </c>
      <c r="B38" s="38">
        <v>10</v>
      </c>
      <c r="C38" s="39">
        <v>8</v>
      </c>
      <c r="D38" s="29">
        <v>80</v>
      </c>
      <c r="E38" s="38">
        <v>78</v>
      </c>
      <c r="F38" s="38">
        <v>41</v>
      </c>
      <c r="G38" s="39">
        <v>21</v>
      </c>
      <c r="H38" s="29">
        <v>21</v>
      </c>
    </row>
    <row r="39" spans="1:8" ht="12.75">
      <c r="A39" s="1" t="s">
        <v>95</v>
      </c>
      <c r="B39" s="38">
        <v>7</v>
      </c>
      <c r="C39" s="39">
        <v>21</v>
      </c>
      <c r="D39" s="29">
        <v>102</v>
      </c>
      <c r="E39" s="38">
        <v>96</v>
      </c>
      <c r="F39" s="38">
        <v>44</v>
      </c>
      <c r="G39" s="39">
        <v>33</v>
      </c>
      <c r="H39" s="29">
        <v>27</v>
      </c>
    </row>
    <row r="40" spans="1:8" ht="12.75">
      <c r="A40" s="1" t="s">
        <v>96</v>
      </c>
      <c r="B40" s="38">
        <v>6</v>
      </c>
      <c r="C40" s="39">
        <v>20</v>
      </c>
      <c r="D40" s="29">
        <v>103</v>
      </c>
      <c r="E40" s="38">
        <v>101</v>
      </c>
      <c r="F40" s="38">
        <v>42</v>
      </c>
      <c r="G40" s="39">
        <v>32</v>
      </c>
      <c r="H40" s="29">
        <v>37</v>
      </c>
    </row>
    <row r="41" spans="1:8" ht="12.75">
      <c r="A41" s="1" t="s">
        <v>97</v>
      </c>
      <c r="B41" s="38">
        <v>4</v>
      </c>
      <c r="C41" s="39">
        <v>38</v>
      </c>
      <c r="D41" s="29">
        <v>206</v>
      </c>
      <c r="E41" s="38">
        <v>202</v>
      </c>
      <c r="F41" s="38">
        <v>78</v>
      </c>
      <c r="G41" s="39">
        <v>62</v>
      </c>
      <c r="H41" s="29">
        <v>65</v>
      </c>
    </row>
    <row r="42" spans="1:8" ht="12.75">
      <c r="A42" s="1" t="s">
        <v>98</v>
      </c>
      <c r="B42" s="38">
        <v>6</v>
      </c>
      <c r="C42" s="39">
        <v>39</v>
      </c>
      <c r="D42" s="29">
        <v>183</v>
      </c>
      <c r="E42" s="38">
        <v>182</v>
      </c>
      <c r="F42" s="38">
        <v>71</v>
      </c>
      <c r="G42" s="39">
        <v>51</v>
      </c>
      <c r="H42" s="29">
        <v>49</v>
      </c>
    </row>
    <row r="43" spans="1:8" ht="12.75">
      <c r="A43" s="1" t="s">
        <v>99</v>
      </c>
      <c r="B43" s="38">
        <v>18</v>
      </c>
      <c r="C43" s="39">
        <v>51</v>
      </c>
      <c r="D43" s="29">
        <v>347</v>
      </c>
      <c r="E43" s="38">
        <v>343</v>
      </c>
      <c r="F43" s="38">
        <v>151</v>
      </c>
      <c r="G43" s="39">
        <v>99</v>
      </c>
      <c r="H43" s="29">
        <v>69</v>
      </c>
    </row>
    <row r="44" spans="1:8" ht="12.75">
      <c r="A44" s="1" t="s">
        <v>101</v>
      </c>
      <c r="B44" s="38">
        <v>4</v>
      </c>
      <c r="C44" s="39">
        <v>27</v>
      </c>
      <c r="D44" s="29">
        <v>165</v>
      </c>
      <c r="E44" s="38">
        <v>163</v>
      </c>
      <c r="F44" s="38">
        <v>53</v>
      </c>
      <c r="G44" s="39">
        <v>54</v>
      </c>
      <c r="H44" s="29">
        <v>50</v>
      </c>
    </row>
    <row r="45" spans="1:8" ht="12.75">
      <c r="A45" s="1" t="s">
        <v>102</v>
      </c>
      <c r="B45" s="38">
        <v>9</v>
      </c>
      <c r="C45" s="39">
        <v>25</v>
      </c>
      <c r="D45" s="29">
        <v>150</v>
      </c>
      <c r="E45" s="38">
        <v>148</v>
      </c>
      <c r="F45" s="38">
        <v>64</v>
      </c>
      <c r="G45" s="39">
        <v>48</v>
      </c>
      <c r="H45" s="29">
        <v>41</v>
      </c>
    </row>
    <row r="46" spans="1:8" ht="12.75">
      <c r="A46" s="1" t="s">
        <v>103</v>
      </c>
      <c r="B46" s="38">
        <v>9</v>
      </c>
      <c r="C46" s="39">
        <v>29</v>
      </c>
      <c r="D46" s="29">
        <v>212</v>
      </c>
      <c r="E46" s="38">
        <v>214</v>
      </c>
      <c r="F46" s="38">
        <v>87</v>
      </c>
      <c r="G46" s="39">
        <v>67</v>
      </c>
      <c r="H46" s="29">
        <v>56</v>
      </c>
    </row>
    <row r="47" spans="1:8" ht="12.75">
      <c r="A47" s="1" t="s">
        <v>104</v>
      </c>
      <c r="B47" s="38">
        <v>6</v>
      </c>
      <c r="C47" s="39">
        <v>14</v>
      </c>
      <c r="D47" s="29">
        <v>175</v>
      </c>
      <c r="E47" s="38">
        <v>169</v>
      </c>
      <c r="F47" s="38">
        <v>58</v>
      </c>
      <c r="G47" s="39">
        <v>68</v>
      </c>
      <c r="H47" s="29">
        <v>45</v>
      </c>
    </row>
    <row r="48" spans="1:8" ht="12.75">
      <c r="A48" s="78" t="s">
        <v>105</v>
      </c>
      <c r="B48" s="38">
        <v>2</v>
      </c>
      <c r="C48" s="39">
        <v>15</v>
      </c>
      <c r="D48" s="29">
        <v>221</v>
      </c>
      <c r="E48" s="38">
        <v>212</v>
      </c>
      <c r="F48" s="38">
        <v>72</v>
      </c>
      <c r="G48" s="39">
        <v>79</v>
      </c>
      <c r="H48" s="29">
        <v>66</v>
      </c>
    </row>
    <row r="49" spans="1:8" ht="12.75">
      <c r="A49" s="79" t="s">
        <v>106</v>
      </c>
      <c r="B49" s="88">
        <v>3</v>
      </c>
      <c r="C49" s="102">
        <v>35</v>
      </c>
      <c r="D49" s="29">
        <v>205</v>
      </c>
      <c r="E49" s="38">
        <v>201</v>
      </c>
      <c r="F49" s="38">
        <v>98</v>
      </c>
      <c r="G49" s="102">
        <v>66</v>
      </c>
      <c r="H49" s="106">
        <v>54</v>
      </c>
    </row>
    <row r="50" spans="1:8" ht="12.75">
      <c r="A50" s="8" t="s">
        <v>0</v>
      </c>
      <c r="B50" s="24">
        <f aca="true" t="shared" si="0" ref="B50:H50">SUM(B6:B49)</f>
        <v>336</v>
      </c>
      <c r="C50" s="24">
        <f t="shared" si="0"/>
        <v>1019</v>
      </c>
      <c r="D50" s="24">
        <f t="shared" si="0"/>
        <v>7333</v>
      </c>
      <c r="E50" s="24">
        <f t="shared" si="0"/>
        <v>7208</v>
      </c>
      <c r="F50" s="24">
        <f t="shared" si="0"/>
        <v>2903</v>
      </c>
      <c r="G50" s="24">
        <f t="shared" si="0"/>
        <v>2381</v>
      </c>
      <c r="H50" s="24">
        <f t="shared" si="0"/>
        <v>2040</v>
      </c>
    </row>
  </sheetData>
  <sheetProtection selectLockedCells="1"/>
  <mergeCells count="4">
    <mergeCell ref="B2:D2"/>
    <mergeCell ref="F2:H2"/>
    <mergeCell ref="B1:D1"/>
    <mergeCell ref="F1:H1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3">
      <selection activeCell="D53" sqref="D53"/>
    </sheetView>
  </sheetViews>
  <sheetFormatPr defaultColWidth="9.140625" defaultRowHeight="12.75"/>
  <cols>
    <col min="1" max="1" width="10.00390625" style="23" bestFit="1" customWidth="1"/>
    <col min="2" max="7" width="8.57421875" style="15" customWidth="1"/>
    <col min="8" max="10" width="9.7109375" style="15" customWidth="1"/>
    <col min="11" max="16384" width="9.140625" style="15" customWidth="1"/>
  </cols>
  <sheetData>
    <row r="1" spans="1:7" ht="12.75">
      <c r="A1" s="30"/>
      <c r="B1" s="157" t="s">
        <v>7</v>
      </c>
      <c r="C1" s="157"/>
      <c r="D1" s="138" t="s">
        <v>8</v>
      </c>
      <c r="E1" s="138"/>
      <c r="F1" s="138"/>
      <c r="G1" s="138"/>
    </row>
    <row r="2" spans="1:7" ht="12.75">
      <c r="A2" s="33"/>
      <c r="B2" s="158" t="s">
        <v>12</v>
      </c>
      <c r="C2" s="158"/>
      <c r="D2" s="158" t="s">
        <v>13</v>
      </c>
      <c r="E2" s="158"/>
      <c r="F2" s="158"/>
      <c r="G2" s="158"/>
    </row>
    <row r="3" spans="1:7" ht="12.75">
      <c r="A3" s="34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5" t="s">
        <v>16</v>
      </c>
      <c r="B4" s="5" t="s">
        <v>50</v>
      </c>
      <c r="C4" s="5" t="s">
        <v>43</v>
      </c>
      <c r="D4" s="5" t="s">
        <v>153</v>
      </c>
      <c r="E4" s="5" t="s">
        <v>154</v>
      </c>
      <c r="F4" s="5" t="s">
        <v>155</v>
      </c>
      <c r="G4" s="5" t="s">
        <v>51</v>
      </c>
    </row>
    <row r="5" spans="1:7" ht="13.5" thickBot="1">
      <c r="A5" s="17"/>
      <c r="B5" s="18"/>
      <c r="C5" s="18"/>
      <c r="D5" s="18"/>
      <c r="E5" s="18"/>
      <c r="F5" s="18"/>
      <c r="G5" s="19"/>
    </row>
    <row r="6" spans="1:7" ht="12.75">
      <c r="A6" s="1" t="s">
        <v>63</v>
      </c>
      <c r="B6" s="36">
        <v>19</v>
      </c>
      <c r="C6" s="26">
        <v>193</v>
      </c>
      <c r="D6" s="36">
        <v>5</v>
      </c>
      <c r="E6" s="37">
        <v>22</v>
      </c>
      <c r="F6" s="37">
        <v>64</v>
      </c>
      <c r="G6" s="26">
        <v>151</v>
      </c>
    </row>
    <row r="7" spans="1:7" ht="12.75">
      <c r="A7" s="1" t="s">
        <v>64</v>
      </c>
      <c r="B7" s="38">
        <v>11</v>
      </c>
      <c r="C7" s="29">
        <v>194</v>
      </c>
      <c r="D7" s="38">
        <v>2</v>
      </c>
      <c r="E7" s="39">
        <v>18</v>
      </c>
      <c r="F7" s="39">
        <v>82</v>
      </c>
      <c r="G7" s="29">
        <v>141</v>
      </c>
    </row>
    <row r="8" spans="1:7" ht="12.75">
      <c r="A8" s="1" t="s">
        <v>65</v>
      </c>
      <c r="B8" s="38">
        <v>17</v>
      </c>
      <c r="C8" s="29">
        <v>143</v>
      </c>
      <c r="D8" s="38">
        <v>3</v>
      </c>
      <c r="E8" s="39">
        <v>17</v>
      </c>
      <c r="F8" s="39">
        <v>59</v>
      </c>
      <c r="G8" s="29">
        <v>101</v>
      </c>
    </row>
    <row r="9" spans="1:7" ht="12.75">
      <c r="A9" s="1" t="s">
        <v>66</v>
      </c>
      <c r="B9" s="38">
        <v>18</v>
      </c>
      <c r="C9" s="29">
        <v>121</v>
      </c>
      <c r="D9" s="38">
        <v>3</v>
      </c>
      <c r="E9" s="39">
        <v>21</v>
      </c>
      <c r="F9" s="39">
        <v>58</v>
      </c>
      <c r="G9" s="29">
        <v>67</v>
      </c>
    </row>
    <row r="10" spans="1:7" ht="12.75">
      <c r="A10" s="1" t="s">
        <v>67</v>
      </c>
      <c r="B10" s="38">
        <v>34</v>
      </c>
      <c r="C10" s="29">
        <v>130</v>
      </c>
      <c r="D10" s="38">
        <v>6</v>
      </c>
      <c r="E10" s="39">
        <v>33</v>
      </c>
      <c r="F10" s="39">
        <v>59</v>
      </c>
      <c r="G10" s="29">
        <v>86</v>
      </c>
    </row>
    <row r="11" spans="1:7" ht="12.75">
      <c r="A11" s="1" t="s">
        <v>68</v>
      </c>
      <c r="B11" s="38">
        <v>13</v>
      </c>
      <c r="C11" s="29">
        <v>154</v>
      </c>
      <c r="D11" s="38">
        <v>4</v>
      </c>
      <c r="E11" s="39">
        <v>10</v>
      </c>
      <c r="F11" s="39">
        <v>53</v>
      </c>
      <c r="G11" s="29">
        <v>119</v>
      </c>
    </row>
    <row r="12" spans="1:7" ht="12.75">
      <c r="A12" s="1" t="s">
        <v>69</v>
      </c>
      <c r="B12" s="38">
        <v>16</v>
      </c>
      <c r="C12" s="29">
        <v>113</v>
      </c>
      <c r="D12" s="38">
        <v>3</v>
      </c>
      <c r="E12" s="39">
        <v>18</v>
      </c>
      <c r="F12" s="39">
        <v>55</v>
      </c>
      <c r="G12" s="29">
        <v>76</v>
      </c>
    </row>
    <row r="13" spans="1:7" ht="12.75">
      <c r="A13" s="1" t="s">
        <v>70</v>
      </c>
      <c r="B13" s="38">
        <v>24</v>
      </c>
      <c r="C13" s="29">
        <v>197</v>
      </c>
      <c r="D13" s="38">
        <v>5</v>
      </c>
      <c r="E13" s="39">
        <v>25</v>
      </c>
      <c r="F13" s="39">
        <v>71</v>
      </c>
      <c r="G13" s="29">
        <v>143</v>
      </c>
    </row>
    <row r="14" spans="1:7" ht="12.75">
      <c r="A14" s="1" t="s">
        <v>71</v>
      </c>
      <c r="B14" s="38">
        <v>20</v>
      </c>
      <c r="C14" s="29">
        <v>214</v>
      </c>
      <c r="D14" s="38">
        <v>3</v>
      </c>
      <c r="E14" s="39">
        <v>18</v>
      </c>
      <c r="F14" s="39">
        <v>86</v>
      </c>
      <c r="G14" s="29">
        <v>144</v>
      </c>
    </row>
    <row r="15" spans="1:7" ht="12.75">
      <c r="A15" s="1" t="s">
        <v>72</v>
      </c>
      <c r="B15" s="38">
        <v>13</v>
      </c>
      <c r="C15" s="29">
        <v>232</v>
      </c>
      <c r="D15" s="38">
        <v>2</v>
      </c>
      <c r="E15" s="39">
        <v>14</v>
      </c>
      <c r="F15" s="39">
        <v>93</v>
      </c>
      <c r="G15" s="29">
        <v>147</v>
      </c>
    </row>
    <row r="16" spans="1:7" ht="12.75">
      <c r="A16" s="1" t="s">
        <v>73</v>
      </c>
      <c r="B16" s="38">
        <v>18</v>
      </c>
      <c r="C16" s="29">
        <v>177</v>
      </c>
      <c r="D16" s="38">
        <v>7</v>
      </c>
      <c r="E16" s="39">
        <v>16</v>
      </c>
      <c r="F16" s="39">
        <v>62</v>
      </c>
      <c r="G16" s="29">
        <v>145</v>
      </c>
    </row>
    <row r="17" spans="1:7" ht="12.75">
      <c r="A17" s="1" t="s">
        <v>74</v>
      </c>
      <c r="B17" s="38">
        <v>12</v>
      </c>
      <c r="C17" s="29">
        <v>163</v>
      </c>
      <c r="D17" s="38">
        <v>3</v>
      </c>
      <c r="E17" s="39">
        <v>14</v>
      </c>
      <c r="F17" s="39">
        <v>63</v>
      </c>
      <c r="G17" s="29">
        <v>112</v>
      </c>
    </row>
    <row r="18" spans="1:7" ht="12.75">
      <c r="A18" s="1" t="s">
        <v>75</v>
      </c>
      <c r="B18" s="38">
        <v>25</v>
      </c>
      <c r="C18" s="29">
        <v>188</v>
      </c>
      <c r="D18" s="38">
        <v>5</v>
      </c>
      <c r="E18" s="39">
        <v>22</v>
      </c>
      <c r="F18" s="39">
        <v>94</v>
      </c>
      <c r="G18" s="29">
        <v>99</v>
      </c>
    </row>
    <row r="19" spans="1:7" ht="12.75">
      <c r="A19" s="1" t="s">
        <v>76</v>
      </c>
      <c r="B19" s="38">
        <v>11</v>
      </c>
      <c r="C19" s="29">
        <v>177</v>
      </c>
      <c r="D19" s="38">
        <v>4</v>
      </c>
      <c r="E19" s="39">
        <v>11</v>
      </c>
      <c r="F19" s="39">
        <v>70</v>
      </c>
      <c r="G19" s="29">
        <v>118</v>
      </c>
    </row>
    <row r="20" spans="1:7" ht="12.75">
      <c r="A20" s="1" t="s">
        <v>77</v>
      </c>
      <c r="B20" s="38">
        <v>17</v>
      </c>
      <c r="C20" s="29">
        <v>284</v>
      </c>
      <c r="D20" s="38">
        <v>3</v>
      </c>
      <c r="E20" s="39">
        <v>20</v>
      </c>
      <c r="F20" s="39">
        <v>119</v>
      </c>
      <c r="G20" s="29">
        <v>181</v>
      </c>
    </row>
    <row r="21" spans="1:7" ht="12.75">
      <c r="A21" s="1" t="s">
        <v>100</v>
      </c>
      <c r="B21" s="38">
        <v>16</v>
      </c>
      <c r="C21" s="29">
        <v>161</v>
      </c>
      <c r="D21" s="38">
        <v>4</v>
      </c>
      <c r="E21" s="39">
        <v>17</v>
      </c>
      <c r="F21" s="39">
        <v>65</v>
      </c>
      <c r="G21" s="29">
        <v>105</v>
      </c>
    </row>
    <row r="22" spans="1:7" ht="12.75">
      <c r="A22" s="1" t="s">
        <v>78</v>
      </c>
      <c r="B22" s="38">
        <v>6</v>
      </c>
      <c r="C22" s="29">
        <v>94</v>
      </c>
      <c r="D22" s="38">
        <v>0</v>
      </c>
      <c r="E22" s="39">
        <v>6</v>
      </c>
      <c r="F22" s="39">
        <v>42</v>
      </c>
      <c r="G22" s="29">
        <v>59</v>
      </c>
    </row>
    <row r="23" spans="1:7" ht="12.75">
      <c r="A23" s="1" t="s">
        <v>79</v>
      </c>
      <c r="B23" s="38">
        <v>5</v>
      </c>
      <c r="C23" s="29">
        <v>103</v>
      </c>
      <c r="D23" s="38">
        <v>1</v>
      </c>
      <c r="E23" s="39">
        <v>6</v>
      </c>
      <c r="F23" s="39">
        <v>52</v>
      </c>
      <c r="G23" s="29">
        <v>60</v>
      </c>
    </row>
    <row r="24" spans="1:7" ht="12.75">
      <c r="A24" s="1" t="s">
        <v>80</v>
      </c>
      <c r="B24" s="38">
        <v>26</v>
      </c>
      <c r="C24" s="29">
        <v>106</v>
      </c>
      <c r="D24" s="38">
        <v>6</v>
      </c>
      <c r="E24" s="39">
        <v>29</v>
      </c>
      <c r="F24" s="39">
        <v>55</v>
      </c>
      <c r="G24" s="29">
        <v>62</v>
      </c>
    </row>
    <row r="25" spans="1:7" ht="12.75">
      <c r="A25" s="1" t="s">
        <v>81</v>
      </c>
      <c r="B25" s="38">
        <v>31</v>
      </c>
      <c r="C25" s="29">
        <v>111</v>
      </c>
      <c r="D25" s="38">
        <v>1</v>
      </c>
      <c r="E25" s="39">
        <v>33</v>
      </c>
      <c r="F25" s="39">
        <v>55</v>
      </c>
      <c r="G25" s="29">
        <v>61</v>
      </c>
    </row>
    <row r="26" spans="1:7" ht="12.75">
      <c r="A26" s="1" t="s">
        <v>82</v>
      </c>
      <c r="B26" s="38">
        <v>45</v>
      </c>
      <c r="C26" s="29">
        <v>126</v>
      </c>
      <c r="D26" s="38">
        <v>6</v>
      </c>
      <c r="E26" s="39">
        <v>52</v>
      </c>
      <c r="F26" s="39">
        <v>68</v>
      </c>
      <c r="G26" s="29">
        <v>77</v>
      </c>
    </row>
    <row r="27" spans="1:7" ht="12.75">
      <c r="A27" s="1" t="s">
        <v>83</v>
      </c>
      <c r="B27" s="38">
        <v>38</v>
      </c>
      <c r="C27" s="29">
        <v>143</v>
      </c>
      <c r="D27" s="38">
        <v>6</v>
      </c>
      <c r="E27" s="39">
        <v>34</v>
      </c>
      <c r="F27" s="39">
        <v>58</v>
      </c>
      <c r="G27" s="29">
        <v>94</v>
      </c>
    </row>
    <row r="28" spans="1:7" ht="12.75">
      <c r="A28" s="1" t="s">
        <v>84</v>
      </c>
      <c r="B28" s="38">
        <v>32</v>
      </c>
      <c r="C28" s="29">
        <v>193</v>
      </c>
      <c r="D28" s="38">
        <v>6</v>
      </c>
      <c r="E28" s="39">
        <v>33</v>
      </c>
      <c r="F28" s="39">
        <v>67</v>
      </c>
      <c r="G28" s="29">
        <v>131</v>
      </c>
    </row>
    <row r="29" spans="1:7" ht="12.75">
      <c r="A29" s="1" t="s">
        <v>85</v>
      </c>
      <c r="B29" s="38">
        <v>17</v>
      </c>
      <c r="C29" s="29">
        <v>239</v>
      </c>
      <c r="D29" s="38">
        <v>2</v>
      </c>
      <c r="E29" s="39">
        <v>18</v>
      </c>
      <c r="F29" s="39">
        <v>69</v>
      </c>
      <c r="G29" s="29">
        <v>193</v>
      </c>
    </row>
    <row r="30" spans="1:7" ht="12.75">
      <c r="A30" s="1" t="s">
        <v>86</v>
      </c>
      <c r="B30" s="38">
        <v>50</v>
      </c>
      <c r="C30" s="29">
        <v>138</v>
      </c>
      <c r="D30" s="38">
        <v>12</v>
      </c>
      <c r="E30" s="39">
        <v>49</v>
      </c>
      <c r="F30" s="39">
        <v>62</v>
      </c>
      <c r="G30" s="29">
        <v>89</v>
      </c>
    </row>
    <row r="31" spans="1:7" ht="12.75">
      <c r="A31" s="1" t="s">
        <v>87</v>
      </c>
      <c r="B31" s="38">
        <v>47</v>
      </c>
      <c r="C31" s="29">
        <v>170</v>
      </c>
      <c r="D31" s="38">
        <v>7</v>
      </c>
      <c r="E31" s="39">
        <v>41</v>
      </c>
      <c r="F31" s="39">
        <v>69</v>
      </c>
      <c r="G31" s="29">
        <v>107</v>
      </c>
    </row>
    <row r="32" spans="1:7" ht="12.75">
      <c r="A32" s="1" t="s">
        <v>88</v>
      </c>
      <c r="B32" s="38">
        <v>51</v>
      </c>
      <c r="C32" s="29">
        <v>170</v>
      </c>
      <c r="D32" s="38">
        <v>7</v>
      </c>
      <c r="E32" s="39">
        <v>48</v>
      </c>
      <c r="F32" s="39">
        <v>65</v>
      </c>
      <c r="G32" s="29">
        <v>117</v>
      </c>
    </row>
    <row r="33" spans="1:7" ht="12.75">
      <c r="A33" s="1" t="s">
        <v>89</v>
      </c>
      <c r="B33" s="38">
        <v>32</v>
      </c>
      <c r="C33" s="29">
        <v>135</v>
      </c>
      <c r="D33" s="38">
        <v>8</v>
      </c>
      <c r="E33" s="39">
        <v>30</v>
      </c>
      <c r="F33" s="39">
        <v>56</v>
      </c>
      <c r="G33" s="29">
        <v>86</v>
      </c>
    </row>
    <row r="34" spans="1:7" ht="12.75">
      <c r="A34" s="1" t="s">
        <v>90</v>
      </c>
      <c r="B34" s="38">
        <v>33</v>
      </c>
      <c r="C34" s="29">
        <v>219</v>
      </c>
      <c r="D34" s="38">
        <v>6</v>
      </c>
      <c r="E34" s="39">
        <v>32</v>
      </c>
      <c r="F34" s="39">
        <v>92</v>
      </c>
      <c r="G34" s="29">
        <v>138</v>
      </c>
    </row>
    <row r="35" spans="1:7" ht="12.75">
      <c r="A35" s="1" t="s">
        <v>91</v>
      </c>
      <c r="B35" s="38">
        <v>23</v>
      </c>
      <c r="C35" s="29">
        <v>178</v>
      </c>
      <c r="D35" s="38">
        <v>5</v>
      </c>
      <c r="E35" s="39">
        <v>30</v>
      </c>
      <c r="F35" s="39">
        <v>81</v>
      </c>
      <c r="G35" s="29">
        <v>115</v>
      </c>
    </row>
    <row r="36" spans="1:7" ht="12.75">
      <c r="A36" s="1" t="s">
        <v>92</v>
      </c>
      <c r="B36" s="38">
        <v>31</v>
      </c>
      <c r="C36" s="29">
        <v>139</v>
      </c>
      <c r="D36" s="38">
        <v>3</v>
      </c>
      <c r="E36" s="39">
        <v>33</v>
      </c>
      <c r="F36" s="39">
        <v>63</v>
      </c>
      <c r="G36" s="29">
        <v>85</v>
      </c>
    </row>
    <row r="37" spans="1:7" ht="12.75">
      <c r="A37" s="1" t="s">
        <v>93</v>
      </c>
      <c r="B37" s="38">
        <v>31</v>
      </c>
      <c r="C37" s="29">
        <v>145</v>
      </c>
      <c r="D37" s="38">
        <v>11</v>
      </c>
      <c r="E37" s="39">
        <v>23</v>
      </c>
      <c r="F37" s="39">
        <v>68</v>
      </c>
      <c r="G37" s="29">
        <v>81</v>
      </c>
    </row>
    <row r="38" spans="1:7" ht="12.75">
      <c r="A38" s="1" t="s">
        <v>94</v>
      </c>
      <c r="B38" s="38">
        <v>16</v>
      </c>
      <c r="C38" s="29">
        <v>81</v>
      </c>
      <c r="D38" s="38">
        <v>3</v>
      </c>
      <c r="E38" s="39">
        <v>14</v>
      </c>
      <c r="F38" s="39">
        <v>41</v>
      </c>
      <c r="G38" s="29">
        <v>48</v>
      </c>
    </row>
    <row r="39" spans="1:7" ht="12.75">
      <c r="A39" s="1" t="s">
        <v>95</v>
      </c>
      <c r="B39" s="38">
        <v>23</v>
      </c>
      <c r="C39" s="29">
        <v>100</v>
      </c>
      <c r="D39" s="38">
        <v>8</v>
      </c>
      <c r="E39" s="39">
        <v>20</v>
      </c>
      <c r="F39" s="39">
        <v>44</v>
      </c>
      <c r="G39" s="29">
        <v>69</v>
      </c>
    </row>
    <row r="40" spans="1:7" ht="12.75">
      <c r="A40" s="1" t="s">
        <v>96</v>
      </c>
      <c r="B40" s="38">
        <v>22</v>
      </c>
      <c r="C40" s="29">
        <v>104</v>
      </c>
      <c r="D40" s="38">
        <v>6</v>
      </c>
      <c r="E40" s="39">
        <v>20</v>
      </c>
      <c r="F40" s="39">
        <v>46</v>
      </c>
      <c r="G40" s="29">
        <v>66</v>
      </c>
    </row>
    <row r="41" spans="1:7" ht="12.75">
      <c r="A41" s="1" t="s">
        <v>97</v>
      </c>
      <c r="B41" s="38">
        <v>32</v>
      </c>
      <c r="C41" s="29">
        <v>207</v>
      </c>
      <c r="D41" s="38">
        <v>6</v>
      </c>
      <c r="E41" s="39">
        <v>36</v>
      </c>
      <c r="F41" s="39">
        <v>101</v>
      </c>
      <c r="G41" s="29">
        <v>122</v>
      </c>
    </row>
    <row r="42" spans="1:7" ht="12.75">
      <c r="A42" s="1" t="s">
        <v>98</v>
      </c>
      <c r="B42" s="38">
        <v>38</v>
      </c>
      <c r="C42" s="29">
        <v>193</v>
      </c>
      <c r="D42" s="38">
        <v>4</v>
      </c>
      <c r="E42" s="39">
        <v>41</v>
      </c>
      <c r="F42" s="39">
        <v>71</v>
      </c>
      <c r="G42" s="29">
        <v>122</v>
      </c>
    </row>
    <row r="43" spans="1:7" ht="12.75">
      <c r="A43" s="1" t="s">
        <v>99</v>
      </c>
      <c r="B43" s="38">
        <v>59</v>
      </c>
      <c r="C43" s="29">
        <v>338</v>
      </c>
      <c r="D43" s="38">
        <v>10</v>
      </c>
      <c r="E43" s="39">
        <v>58</v>
      </c>
      <c r="F43" s="39">
        <v>145</v>
      </c>
      <c r="G43" s="29">
        <v>209</v>
      </c>
    </row>
    <row r="44" spans="1:7" ht="12.75">
      <c r="A44" s="1" t="s">
        <v>101</v>
      </c>
      <c r="B44" s="38">
        <v>24</v>
      </c>
      <c r="C44" s="29">
        <v>167</v>
      </c>
      <c r="D44" s="38">
        <v>5</v>
      </c>
      <c r="E44" s="39">
        <v>24</v>
      </c>
      <c r="F44" s="39">
        <v>62</v>
      </c>
      <c r="G44" s="29">
        <v>107</v>
      </c>
    </row>
    <row r="45" spans="1:7" ht="12.75">
      <c r="A45" s="1" t="s">
        <v>102</v>
      </c>
      <c r="B45" s="38">
        <v>25</v>
      </c>
      <c r="C45" s="29">
        <v>157</v>
      </c>
      <c r="D45" s="38">
        <v>3</v>
      </c>
      <c r="E45" s="39">
        <v>30</v>
      </c>
      <c r="F45" s="39">
        <v>60</v>
      </c>
      <c r="G45" s="29">
        <v>109</v>
      </c>
    </row>
    <row r="46" spans="1:7" ht="12.75">
      <c r="A46" s="1" t="s">
        <v>103</v>
      </c>
      <c r="B46" s="38">
        <v>34</v>
      </c>
      <c r="C46" s="29">
        <v>226</v>
      </c>
      <c r="D46" s="38">
        <v>12</v>
      </c>
      <c r="E46" s="39">
        <v>27</v>
      </c>
      <c r="F46" s="39">
        <v>95</v>
      </c>
      <c r="G46" s="29">
        <v>141</v>
      </c>
    </row>
    <row r="47" spans="1:7" ht="12.75">
      <c r="A47" s="1" t="s">
        <v>104</v>
      </c>
      <c r="B47" s="38">
        <v>16</v>
      </c>
      <c r="C47" s="29">
        <v>178</v>
      </c>
      <c r="D47" s="38">
        <v>3</v>
      </c>
      <c r="E47" s="39">
        <v>15</v>
      </c>
      <c r="F47" s="39">
        <v>83</v>
      </c>
      <c r="G47" s="29">
        <v>117</v>
      </c>
    </row>
    <row r="48" spans="1:7" ht="12.75">
      <c r="A48" s="78" t="s">
        <v>105</v>
      </c>
      <c r="B48" s="38">
        <v>16</v>
      </c>
      <c r="C48" s="29">
        <v>214</v>
      </c>
      <c r="D48" s="38">
        <v>2</v>
      </c>
      <c r="E48" s="39">
        <v>14</v>
      </c>
      <c r="F48" s="39">
        <v>85</v>
      </c>
      <c r="G48" s="29">
        <v>160</v>
      </c>
    </row>
    <row r="49" spans="1:7" ht="12.75">
      <c r="A49" s="79" t="s">
        <v>106</v>
      </c>
      <c r="B49" s="107">
        <v>29</v>
      </c>
      <c r="C49" s="108">
        <v>209</v>
      </c>
      <c r="D49" s="88">
        <v>6</v>
      </c>
      <c r="E49" s="102">
        <v>29</v>
      </c>
      <c r="F49" s="39">
        <v>77</v>
      </c>
      <c r="G49" s="29">
        <v>151</v>
      </c>
    </row>
    <row r="50" spans="1:7" ht="12.75">
      <c r="A50" s="8" t="s">
        <v>0</v>
      </c>
      <c r="B50" s="24">
        <f aca="true" t="shared" si="0" ref="B50:G50">SUM(B6:B49)</f>
        <v>1116</v>
      </c>
      <c r="C50" s="24">
        <f t="shared" si="0"/>
        <v>7424</v>
      </c>
      <c r="D50" s="137">
        <f t="shared" si="0"/>
        <v>217</v>
      </c>
      <c r="E50" s="24">
        <f t="shared" si="0"/>
        <v>1121</v>
      </c>
      <c r="F50" s="24">
        <f t="shared" si="0"/>
        <v>3085</v>
      </c>
      <c r="G50" s="24">
        <f t="shared" si="0"/>
        <v>4911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31">
      <selection activeCell="H53" sqref="H53"/>
    </sheetView>
  </sheetViews>
  <sheetFormatPr defaultColWidth="9.140625" defaultRowHeight="12.75"/>
  <cols>
    <col min="1" max="1" width="10.00390625" style="23" bestFit="1" customWidth="1"/>
    <col min="2" max="2" width="13.421875" style="15" customWidth="1"/>
    <col min="3" max="3" width="12.00390625" style="15" customWidth="1"/>
    <col min="4" max="4" width="12.57421875" style="15" customWidth="1"/>
    <col min="5" max="8" width="9.140625" style="15" customWidth="1"/>
    <col min="9" max="9" width="10.8515625" style="15" customWidth="1"/>
    <col min="10" max="16384" width="9.140625" style="15" customWidth="1"/>
  </cols>
  <sheetData>
    <row r="1" spans="1:9" ht="12.75">
      <c r="A1" s="62"/>
      <c r="B1" s="99" t="s">
        <v>26</v>
      </c>
      <c r="C1" s="151" t="s">
        <v>19</v>
      </c>
      <c r="D1" s="153"/>
      <c r="E1" s="160"/>
      <c r="F1" s="161"/>
      <c r="G1" s="161"/>
      <c r="H1" s="161"/>
      <c r="I1" s="162"/>
    </row>
    <row r="2" spans="1:9" ht="12.75">
      <c r="A2" s="53"/>
      <c r="B2" s="44" t="s">
        <v>21</v>
      </c>
      <c r="C2" s="148" t="s">
        <v>28</v>
      </c>
      <c r="D2" s="150"/>
      <c r="E2" s="139" t="s">
        <v>14</v>
      </c>
      <c r="F2" s="140"/>
      <c r="G2" s="140"/>
      <c r="H2" s="140"/>
      <c r="I2" s="141"/>
    </row>
    <row r="3" spans="1:9" s="32" customFormat="1" ht="12.75">
      <c r="A3" s="33"/>
      <c r="B3" s="57" t="s">
        <v>27</v>
      </c>
      <c r="C3" s="11" t="s">
        <v>27</v>
      </c>
      <c r="D3" s="11" t="s">
        <v>27</v>
      </c>
      <c r="E3" s="139" t="s">
        <v>15</v>
      </c>
      <c r="F3" s="140"/>
      <c r="G3" s="140"/>
      <c r="H3" s="140"/>
      <c r="I3" s="141"/>
    </row>
    <row r="4" spans="1:9" ht="13.5" customHeight="1">
      <c r="A4" s="34"/>
      <c r="B4" s="58" t="s">
        <v>55</v>
      </c>
      <c r="C4" s="11" t="s">
        <v>156</v>
      </c>
      <c r="D4" s="11" t="s">
        <v>157</v>
      </c>
      <c r="E4" s="12"/>
      <c r="F4" s="13"/>
      <c r="G4" s="13"/>
      <c r="H4" s="13"/>
      <c r="I4" s="14"/>
    </row>
    <row r="5" spans="1:9" s="16" customFormat="1" ht="87" customHeight="1" thickBot="1">
      <c r="A5" s="35" t="s">
        <v>16</v>
      </c>
      <c r="B5" s="6" t="s">
        <v>55</v>
      </c>
      <c r="C5" s="6" t="s">
        <v>156</v>
      </c>
      <c r="D5" s="6" t="s">
        <v>157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0" customFormat="1" ht="13.5" thickBot="1">
      <c r="A6" s="17"/>
      <c r="B6" s="18"/>
      <c r="C6" s="18"/>
      <c r="D6" s="18"/>
      <c r="E6" s="18"/>
      <c r="F6" s="18"/>
      <c r="G6" s="65"/>
      <c r="H6" s="18"/>
      <c r="I6" s="19"/>
    </row>
    <row r="7" spans="1:9" s="20" customFormat="1" ht="12.75">
      <c r="A7" s="1" t="s">
        <v>63</v>
      </c>
      <c r="B7" s="36">
        <v>195</v>
      </c>
      <c r="C7" s="25">
        <v>190</v>
      </c>
      <c r="D7" s="25">
        <v>185</v>
      </c>
      <c r="E7" s="25">
        <v>662</v>
      </c>
      <c r="F7" s="26">
        <v>26</v>
      </c>
      <c r="G7" s="66">
        <f aca="true" t="shared" si="0" ref="G7:G50">IF(F7&lt;&gt;0,F7+E7,"")</f>
        <v>688</v>
      </c>
      <c r="H7" s="26">
        <v>261</v>
      </c>
      <c r="I7" s="27">
        <f aca="true" t="shared" si="1" ref="I7:I51">IF(H7&lt;&gt;0,H7/G7,"")</f>
        <v>0.3793604651162791</v>
      </c>
    </row>
    <row r="8" spans="1:9" s="20" customFormat="1" ht="12.75">
      <c r="A8" s="1" t="s">
        <v>64</v>
      </c>
      <c r="B8" s="38">
        <v>205</v>
      </c>
      <c r="C8" s="28">
        <v>197</v>
      </c>
      <c r="D8" s="28">
        <v>193</v>
      </c>
      <c r="E8" s="28">
        <v>812</v>
      </c>
      <c r="F8" s="29">
        <v>24</v>
      </c>
      <c r="G8" s="75">
        <f t="shared" si="0"/>
        <v>836</v>
      </c>
      <c r="H8" s="29">
        <v>281</v>
      </c>
      <c r="I8" s="27">
        <f t="shared" si="1"/>
        <v>0.3361244019138756</v>
      </c>
    </row>
    <row r="9" spans="1:9" s="20" customFormat="1" ht="12.75">
      <c r="A9" s="1" t="s">
        <v>65</v>
      </c>
      <c r="B9" s="38">
        <v>161</v>
      </c>
      <c r="C9" s="28">
        <v>157</v>
      </c>
      <c r="D9" s="28">
        <v>153</v>
      </c>
      <c r="E9" s="28">
        <v>637</v>
      </c>
      <c r="F9" s="29">
        <v>15</v>
      </c>
      <c r="G9" s="75">
        <f t="shared" si="0"/>
        <v>652</v>
      </c>
      <c r="H9" s="29">
        <v>194</v>
      </c>
      <c r="I9" s="27">
        <f t="shared" si="1"/>
        <v>0.29754601226993865</v>
      </c>
    </row>
    <row r="10" spans="1:9" s="20" customFormat="1" ht="12.75">
      <c r="A10" s="1" t="s">
        <v>66</v>
      </c>
      <c r="B10" s="38">
        <v>129</v>
      </c>
      <c r="C10" s="28">
        <v>130</v>
      </c>
      <c r="D10" s="28">
        <v>125</v>
      </c>
      <c r="E10" s="28">
        <v>606</v>
      </c>
      <c r="F10" s="29">
        <v>16</v>
      </c>
      <c r="G10" s="75">
        <f t="shared" si="0"/>
        <v>622</v>
      </c>
      <c r="H10" s="29">
        <v>160</v>
      </c>
      <c r="I10" s="27">
        <f t="shared" si="1"/>
        <v>0.2572347266881029</v>
      </c>
    </row>
    <row r="11" spans="1:9" s="20" customFormat="1" ht="12.75">
      <c r="A11" s="1" t="s">
        <v>67</v>
      </c>
      <c r="B11" s="38">
        <v>162</v>
      </c>
      <c r="C11" s="28">
        <v>155</v>
      </c>
      <c r="D11" s="28">
        <v>153</v>
      </c>
      <c r="E11" s="28">
        <v>637</v>
      </c>
      <c r="F11" s="29">
        <v>21</v>
      </c>
      <c r="G11" s="75">
        <f t="shared" si="0"/>
        <v>658</v>
      </c>
      <c r="H11" s="29">
        <v>198</v>
      </c>
      <c r="I11" s="27">
        <f t="shared" si="1"/>
        <v>0.3009118541033435</v>
      </c>
    </row>
    <row r="12" spans="1:9" s="20" customFormat="1" ht="12.75">
      <c r="A12" s="1" t="s">
        <v>68</v>
      </c>
      <c r="B12" s="38">
        <v>154</v>
      </c>
      <c r="C12" s="28">
        <v>153</v>
      </c>
      <c r="D12" s="28">
        <v>149</v>
      </c>
      <c r="E12" s="28">
        <v>516</v>
      </c>
      <c r="F12" s="29">
        <v>8</v>
      </c>
      <c r="G12" s="75">
        <f t="shared" si="0"/>
        <v>524</v>
      </c>
      <c r="H12" s="29">
        <v>207</v>
      </c>
      <c r="I12" s="27">
        <f t="shared" si="1"/>
        <v>0.3950381679389313</v>
      </c>
    </row>
    <row r="13" spans="1:9" s="20" customFormat="1" ht="12.75">
      <c r="A13" s="1" t="s">
        <v>69</v>
      </c>
      <c r="B13" s="38">
        <v>115</v>
      </c>
      <c r="C13" s="28">
        <v>107</v>
      </c>
      <c r="D13" s="28">
        <v>104</v>
      </c>
      <c r="E13" s="28">
        <v>444</v>
      </c>
      <c r="F13" s="29">
        <v>8</v>
      </c>
      <c r="G13" s="75">
        <f t="shared" si="0"/>
        <v>452</v>
      </c>
      <c r="H13" s="29">
        <v>169</v>
      </c>
      <c r="I13" s="27">
        <f t="shared" si="1"/>
        <v>0.37389380530973454</v>
      </c>
    </row>
    <row r="14" spans="1:9" s="20" customFormat="1" ht="12.75">
      <c r="A14" s="1" t="s">
        <v>70</v>
      </c>
      <c r="B14" s="38">
        <v>223</v>
      </c>
      <c r="C14" s="28">
        <v>207</v>
      </c>
      <c r="D14" s="28">
        <v>205</v>
      </c>
      <c r="E14" s="28">
        <v>864</v>
      </c>
      <c r="F14" s="29">
        <v>16</v>
      </c>
      <c r="G14" s="75">
        <f t="shared" si="0"/>
        <v>880</v>
      </c>
      <c r="H14" s="29">
        <v>278</v>
      </c>
      <c r="I14" s="27">
        <f t="shared" si="1"/>
        <v>0.3159090909090909</v>
      </c>
    </row>
    <row r="15" spans="1:9" s="20" customFormat="1" ht="12.75">
      <c r="A15" s="1" t="s">
        <v>71</v>
      </c>
      <c r="B15" s="38">
        <v>237</v>
      </c>
      <c r="C15" s="28">
        <v>223</v>
      </c>
      <c r="D15" s="28">
        <v>218</v>
      </c>
      <c r="E15" s="28">
        <v>825</v>
      </c>
      <c r="F15" s="29">
        <v>20</v>
      </c>
      <c r="G15" s="75">
        <f t="shared" si="0"/>
        <v>845</v>
      </c>
      <c r="H15" s="29">
        <v>275</v>
      </c>
      <c r="I15" s="27">
        <f t="shared" si="1"/>
        <v>0.3254437869822485</v>
      </c>
    </row>
    <row r="16" spans="1:9" s="20" customFormat="1" ht="12.75">
      <c r="A16" s="1" t="s">
        <v>72</v>
      </c>
      <c r="B16" s="38">
        <v>249</v>
      </c>
      <c r="C16" s="28">
        <v>239</v>
      </c>
      <c r="D16" s="28">
        <v>235</v>
      </c>
      <c r="E16" s="28">
        <v>845</v>
      </c>
      <c r="F16" s="29">
        <v>15</v>
      </c>
      <c r="G16" s="75">
        <f t="shared" si="0"/>
        <v>860</v>
      </c>
      <c r="H16" s="29">
        <v>298</v>
      </c>
      <c r="I16" s="27">
        <f t="shared" si="1"/>
        <v>0.34651162790697676</v>
      </c>
    </row>
    <row r="17" spans="1:9" s="20" customFormat="1" ht="12.75">
      <c r="A17" s="1" t="s">
        <v>73</v>
      </c>
      <c r="B17" s="38">
        <v>188</v>
      </c>
      <c r="C17" s="28">
        <v>169</v>
      </c>
      <c r="D17" s="28">
        <v>180</v>
      </c>
      <c r="E17" s="28">
        <v>860</v>
      </c>
      <c r="F17" s="29">
        <v>37</v>
      </c>
      <c r="G17" s="75">
        <f t="shared" si="0"/>
        <v>897</v>
      </c>
      <c r="H17" s="29">
        <v>293</v>
      </c>
      <c r="I17" s="27">
        <f t="shared" si="1"/>
        <v>0.326644370122631</v>
      </c>
    </row>
    <row r="18" spans="1:9" s="20" customFormat="1" ht="12.75">
      <c r="A18" s="1" t="s">
        <v>74</v>
      </c>
      <c r="B18" s="38">
        <v>168</v>
      </c>
      <c r="C18" s="28">
        <v>157</v>
      </c>
      <c r="D18" s="28">
        <v>156</v>
      </c>
      <c r="E18" s="28">
        <v>513</v>
      </c>
      <c r="F18" s="29">
        <v>9</v>
      </c>
      <c r="G18" s="75">
        <f t="shared" si="0"/>
        <v>522</v>
      </c>
      <c r="H18" s="29">
        <v>213</v>
      </c>
      <c r="I18" s="27">
        <f t="shared" si="1"/>
        <v>0.40804597701149425</v>
      </c>
    </row>
    <row r="19" spans="1:9" s="20" customFormat="1" ht="12.75">
      <c r="A19" s="1" t="s">
        <v>75</v>
      </c>
      <c r="B19" s="38">
        <v>207</v>
      </c>
      <c r="C19" s="28">
        <v>188</v>
      </c>
      <c r="D19" s="28">
        <v>180</v>
      </c>
      <c r="E19" s="28">
        <v>842</v>
      </c>
      <c r="F19" s="29">
        <v>29</v>
      </c>
      <c r="G19" s="75">
        <f t="shared" si="0"/>
        <v>871</v>
      </c>
      <c r="H19" s="29">
        <v>249</v>
      </c>
      <c r="I19" s="27">
        <f t="shared" si="1"/>
        <v>0.28587830080367393</v>
      </c>
    </row>
    <row r="20" spans="1:9" s="20" customFormat="1" ht="12.75">
      <c r="A20" s="1" t="s">
        <v>76</v>
      </c>
      <c r="B20" s="38">
        <v>187</v>
      </c>
      <c r="C20" s="28">
        <v>171</v>
      </c>
      <c r="D20" s="28">
        <v>169</v>
      </c>
      <c r="E20" s="28">
        <v>821</v>
      </c>
      <c r="F20" s="29">
        <v>12</v>
      </c>
      <c r="G20" s="75">
        <f t="shared" si="0"/>
        <v>833</v>
      </c>
      <c r="H20" s="29">
        <v>236</v>
      </c>
      <c r="I20" s="27">
        <f t="shared" si="1"/>
        <v>0.28331332533013204</v>
      </c>
    </row>
    <row r="21" spans="1:9" s="20" customFormat="1" ht="12.75">
      <c r="A21" s="1" t="s">
        <v>77</v>
      </c>
      <c r="B21" s="38">
        <v>291</v>
      </c>
      <c r="C21" s="28">
        <v>267</v>
      </c>
      <c r="D21" s="28">
        <v>265</v>
      </c>
      <c r="E21" s="28">
        <v>1061</v>
      </c>
      <c r="F21" s="29">
        <v>37</v>
      </c>
      <c r="G21" s="75">
        <f t="shared" si="0"/>
        <v>1098</v>
      </c>
      <c r="H21" s="29">
        <v>356</v>
      </c>
      <c r="I21" s="27">
        <f t="shared" si="1"/>
        <v>0.3242258652094718</v>
      </c>
    </row>
    <row r="22" spans="1:9" s="20" customFormat="1" ht="12.75">
      <c r="A22" s="1" t="s">
        <v>100</v>
      </c>
      <c r="B22" s="38">
        <v>174</v>
      </c>
      <c r="C22" s="28">
        <v>166</v>
      </c>
      <c r="D22" s="28">
        <v>164</v>
      </c>
      <c r="E22" s="28">
        <v>761</v>
      </c>
      <c r="F22" s="29">
        <v>23</v>
      </c>
      <c r="G22" s="75">
        <f t="shared" si="0"/>
        <v>784</v>
      </c>
      <c r="H22" s="29">
        <v>206</v>
      </c>
      <c r="I22" s="27">
        <f t="shared" si="1"/>
        <v>0.2627551020408163</v>
      </c>
    </row>
    <row r="23" spans="1:9" s="20" customFormat="1" ht="12.75">
      <c r="A23" s="1" t="s">
        <v>78</v>
      </c>
      <c r="B23" s="38">
        <v>107</v>
      </c>
      <c r="C23" s="28">
        <v>103</v>
      </c>
      <c r="D23" s="28">
        <v>105</v>
      </c>
      <c r="E23" s="28">
        <v>336</v>
      </c>
      <c r="F23" s="29">
        <v>7</v>
      </c>
      <c r="G23" s="75">
        <f t="shared" si="0"/>
        <v>343</v>
      </c>
      <c r="H23" s="29">
        <v>132</v>
      </c>
      <c r="I23" s="27">
        <f t="shared" si="1"/>
        <v>0.3848396501457726</v>
      </c>
    </row>
    <row r="24" spans="1:9" s="20" customFormat="1" ht="12.75">
      <c r="A24" s="1" t="s">
        <v>79</v>
      </c>
      <c r="B24" s="38">
        <v>105</v>
      </c>
      <c r="C24" s="28">
        <v>92</v>
      </c>
      <c r="D24" s="28">
        <v>89</v>
      </c>
      <c r="E24" s="28">
        <v>354</v>
      </c>
      <c r="F24" s="29">
        <v>11</v>
      </c>
      <c r="G24" s="75">
        <f t="shared" si="0"/>
        <v>365</v>
      </c>
      <c r="H24" s="29">
        <v>144</v>
      </c>
      <c r="I24" s="27">
        <f t="shared" si="1"/>
        <v>0.39452054794520547</v>
      </c>
    </row>
    <row r="25" spans="1:9" s="20" customFormat="1" ht="12.75">
      <c r="A25" s="1" t="s">
        <v>80</v>
      </c>
      <c r="B25" s="38">
        <v>141</v>
      </c>
      <c r="C25" s="28">
        <v>128</v>
      </c>
      <c r="D25" s="28">
        <v>131</v>
      </c>
      <c r="E25" s="28">
        <v>847</v>
      </c>
      <c r="F25" s="29">
        <v>22</v>
      </c>
      <c r="G25" s="75">
        <f t="shared" si="0"/>
        <v>869</v>
      </c>
      <c r="H25" s="29">
        <v>170</v>
      </c>
      <c r="I25" s="27">
        <f t="shared" si="1"/>
        <v>0.1956271576524741</v>
      </c>
    </row>
    <row r="26" spans="1:9" s="20" customFormat="1" ht="12.75">
      <c r="A26" s="1" t="s">
        <v>81</v>
      </c>
      <c r="B26" s="38">
        <v>146</v>
      </c>
      <c r="C26" s="28">
        <v>133</v>
      </c>
      <c r="D26" s="28">
        <v>137</v>
      </c>
      <c r="E26" s="28">
        <v>776</v>
      </c>
      <c r="F26" s="29">
        <v>21</v>
      </c>
      <c r="G26" s="75">
        <f t="shared" si="0"/>
        <v>797</v>
      </c>
      <c r="H26" s="29">
        <v>175</v>
      </c>
      <c r="I26" s="27">
        <f t="shared" si="1"/>
        <v>0.21957340025094102</v>
      </c>
    </row>
    <row r="27" spans="1:9" s="20" customFormat="1" ht="12.75">
      <c r="A27" s="1" t="s">
        <v>82</v>
      </c>
      <c r="B27" s="38">
        <v>176</v>
      </c>
      <c r="C27" s="28">
        <v>161</v>
      </c>
      <c r="D27" s="28">
        <v>159</v>
      </c>
      <c r="E27" s="28">
        <v>866</v>
      </c>
      <c r="F27" s="29">
        <v>22</v>
      </c>
      <c r="G27" s="75">
        <f t="shared" si="0"/>
        <v>888</v>
      </c>
      <c r="H27" s="29">
        <v>227</v>
      </c>
      <c r="I27" s="27">
        <f t="shared" si="1"/>
        <v>0.25563063063063063</v>
      </c>
    </row>
    <row r="28" spans="1:9" s="20" customFormat="1" ht="12.75">
      <c r="A28" s="1" t="s">
        <v>83</v>
      </c>
      <c r="B28" s="38">
        <v>183</v>
      </c>
      <c r="C28" s="28">
        <v>176</v>
      </c>
      <c r="D28" s="28">
        <v>174</v>
      </c>
      <c r="E28" s="28">
        <v>849</v>
      </c>
      <c r="F28" s="29">
        <v>18</v>
      </c>
      <c r="G28" s="75">
        <f t="shared" si="0"/>
        <v>867</v>
      </c>
      <c r="H28" s="29">
        <v>216</v>
      </c>
      <c r="I28" s="27">
        <f t="shared" si="1"/>
        <v>0.2491349480968858</v>
      </c>
    </row>
    <row r="29" spans="1:9" s="20" customFormat="1" ht="12.75">
      <c r="A29" s="1" t="s">
        <v>84</v>
      </c>
      <c r="B29" s="38">
        <v>232</v>
      </c>
      <c r="C29" s="28">
        <v>215</v>
      </c>
      <c r="D29" s="28">
        <v>215</v>
      </c>
      <c r="E29" s="28">
        <v>794</v>
      </c>
      <c r="F29" s="29">
        <v>13</v>
      </c>
      <c r="G29" s="75">
        <f t="shared" si="0"/>
        <v>807</v>
      </c>
      <c r="H29" s="29">
        <v>273</v>
      </c>
      <c r="I29" s="27">
        <f t="shared" si="1"/>
        <v>0.3382899628252788</v>
      </c>
    </row>
    <row r="30" spans="1:9" s="20" customFormat="1" ht="12.75">
      <c r="A30" s="1" t="s">
        <v>85</v>
      </c>
      <c r="B30" s="38">
        <v>258</v>
      </c>
      <c r="C30" s="28">
        <v>237</v>
      </c>
      <c r="D30" s="28">
        <v>235</v>
      </c>
      <c r="E30" s="28">
        <v>840</v>
      </c>
      <c r="F30" s="29">
        <v>30</v>
      </c>
      <c r="G30" s="75">
        <f t="shared" si="0"/>
        <v>870</v>
      </c>
      <c r="H30" s="29">
        <v>316</v>
      </c>
      <c r="I30" s="27">
        <f t="shared" si="1"/>
        <v>0.3632183908045977</v>
      </c>
    </row>
    <row r="31" spans="1:9" s="20" customFormat="1" ht="12.75">
      <c r="A31" s="1" t="s">
        <v>86</v>
      </c>
      <c r="B31" s="38">
        <v>197</v>
      </c>
      <c r="C31" s="28">
        <v>174</v>
      </c>
      <c r="D31" s="28">
        <v>184</v>
      </c>
      <c r="E31" s="28">
        <v>880</v>
      </c>
      <c r="F31" s="29">
        <v>20</v>
      </c>
      <c r="G31" s="75">
        <f t="shared" si="0"/>
        <v>900</v>
      </c>
      <c r="H31" s="29">
        <v>232</v>
      </c>
      <c r="I31" s="27">
        <f t="shared" si="1"/>
        <v>0.2577777777777778</v>
      </c>
    </row>
    <row r="32" spans="1:9" s="20" customFormat="1" ht="12.75">
      <c r="A32" s="1" t="s">
        <v>87</v>
      </c>
      <c r="B32" s="38">
        <v>212</v>
      </c>
      <c r="C32" s="28">
        <v>193</v>
      </c>
      <c r="D32" s="28">
        <v>191</v>
      </c>
      <c r="E32" s="28">
        <v>788</v>
      </c>
      <c r="F32" s="29">
        <v>14</v>
      </c>
      <c r="G32" s="75">
        <f t="shared" si="0"/>
        <v>802</v>
      </c>
      <c r="H32" s="29">
        <v>256</v>
      </c>
      <c r="I32" s="27">
        <f t="shared" si="1"/>
        <v>0.3192019950124688</v>
      </c>
    </row>
    <row r="33" spans="1:9" s="20" customFormat="1" ht="12.75">
      <c r="A33" s="1" t="s">
        <v>88</v>
      </c>
      <c r="B33" s="38">
        <v>214</v>
      </c>
      <c r="C33" s="28">
        <v>198</v>
      </c>
      <c r="D33" s="28">
        <v>195</v>
      </c>
      <c r="E33" s="28">
        <v>975</v>
      </c>
      <c r="F33" s="29">
        <v>19</v>
      </c>
      <c r="G33" s="75">
        <f t="shared" si="0"/>
        <v>994</v>
      </c>
      <c r="H33" s="29">
        <v>268</v>
      </c>
      <c r="I33" s="27">
        <f t="shared" si="1"/>
        <v>0.26961770623742454</v>
      </c>
    </row>
    <row r="34" spans="1:9" s="20" customFormat="1" ht="12.75">
      <c r="A34" s="1" t="s">
        <v>89</v>
      </c>
      <c r="B34" s="38">
        <v>170</v>
      </c>
      <c r="C34" s="28">
        <v>165</v>
      </c>
      <c r="D34" s="28">
        <v>165</v>
      </c>
      <c r="E34" s="28">
        <v>682</v>
      </c>
      <c r="F34" s="29">
        <v>14</v>
      </c>
      <c r="G34" s="75">
        <f t="shared" si="0"/>
        <v>696</v>
      </c>
      <c r="H34" s="29">
        <v>202</v>
      </c>
      <c r="I34" s="27">
        <f t="shared" si="1"/>
        <v>0.29022988505747127</v>
      </c>
    </row>
    <row r="35" spans="1:9" s="20" customFormat="1" ht="12.75">
      <c r="A35" s="1" t="s">
        <v>90</v>
      </c>
      <c r="B35" s="38">
        <v>254</v>
      </c>
      <c r="C35" s="28">
        <v>238</v>
      </c>
      <c r="D35" s="28">
        <v>233</v>
      </c>
      <c r="E35" s="28">
        <v>910</v>
      </c>
      <c r="F35" s="29">
        <v>20</v>
      </c>
      <c r="G35" s="75">
        <f t="shared" si="0"/>
        <v>930</v>
      </c>
      <c r="H35" s="29">
        <v>295</v>
      </c>
      <c r="I35" s="27">
        <f t="shared" si="1"/>
        <v>0.3172043010752688</v>
      </c>
    </row>
    <row r="36" spans="1:9" s="20" customFormat="1" ht="12.75">
      <c r="A36" s="1" t="s">
        <v>91</v>
      </c>
      <c r="B36" s="38">
        <v>213</v>
      </c>
      <c r="C36" s="28">
        <v>184</v>
      </c>
      <c r="D36" s="28">
        <v>182</v>
      </c>
      <c r="E36" s="28">
        <v>860</v>
      </c>
      <c r="F36" s="29">
        <v>17</v>
      </c>
      <c r="G36" s="75">
        <f t="shared" si="0"/>
        <v>877</v>
      </c>
      <c r="H36" s="29">
        <v>272</v>
      </c>
      <c r="I36" s="27">
        <f t="shared" si="1"/>
        <v>0.31014823261117447</v>
      </c>
    </row>
    <row r="37" spans="1:9" s="20" customFormat="1" ht="12.75">
      <c r="A37" s="1" t="s">
        <v>92</v>
      </c>
      <c r="B37" s="38">
        <v>172</v>
      </c>
      <c r="C37" s="28">
        <v>160</v>
      </c>
      <c r="D37" s="28">
        <v>160</v>
      </c>
      <c r="E37" s="28">
        <v>1016</v>
      </c>
      <c r="F37" s="29">
        <v>22</v>
      </c>
      <c r="G37" s="75">
        <f t="shared" si="0"/>
        <v>1038</v>
      </c>
      <c r="H37" s="29">
        <v>205</v>
      </c>
      <c r="I37" s="27">
        <f t="shared" si="1"/>
        <v>0.197495183044316</v>
      </c>
    </row>
    <row r="38" spans="1:9" s="20" customFormat="1" ht="12.75">
      <c r="A38" s="1" t="s">
        <v>93</v>
      </c>
      <c r="B38" s="38">
        <v>176</v>
      </c>
      <c r="C38" s="28">
        <v>160</v>
      </c>
      <c r="D38" s="28">
        <v>162</v>
      </c>
      <c r="E38" s="28">
        <v>937</v>
      </c>
      <c r="F38" s="29">
        <v>27</v>
      </c>
      <c r="G38" s="75">
        <f t="shared" si="0"/>
        <v>964</v>
      </c>
      <c r="H38" s="29">
        <v>210</v>
      </c>
      <c r="I38" s="27">
        <f t="shared" si="1"/>
        <v>0.21784232365145229</v>
      </c>
    </row>
    <row r="39" spans="1:9" s="20" customFormat="1" ht="12.75">
      <c r="A39" s="1" t="s">
        <v>94</v>
      </c>
      <c r="B39" s="38">
        <v>96</v>
      </c>
      <c r="C39" s="28">
        <v>88</v>
      </c>
      <c r="D39" s="28">
        <v>81</v>
      </c>
      <c r="E39" s="28">
        <v>579</v>
      </c>
      <c r="F39" s="29">
        <v>13</v>
      </c>
      <c r="G39" s="75">
        <f t="shared" si="0"/>
        <v>592</v>
      </c>
      <c r="H39" s="29">
        <v>123</v>
      </c>
      <c r="I39" s="27">
        <f t="shared" si="1"/>
        <v>0.20777027027027026</v>
      </c>
    </row>
    <row r="40" spans="1:9" s="20" customFormat="1" ht="12.75">
      <c r="A40" s="1" t="s">
        <v>95</v>
      </c>
      <c r="B40" s="38">
        <v>132</v>
      </c>
      <c r="C40" s="28">
        <v>121</v>
      </c>
      <c r="D40" s="28">
        <v>120</v>
      </c>
      <c r="E40" s="28">
        <v>663</v>
      </c>
      <c r="F40" s="29">
        <v>13</v>
      </c>
      <c r="G40" s="75">
        <f t="shared" si="0"/>
        <v>676</v>
      </c>
      <c r="H40" s="29">
        <v>152</v>
      </c>
      <c r="I40" s="27">
        <f t="shared" si="1"/>
        <v>0.22485207100591717</v>
      </c>
    </row>
    <row r="41" spans="1:9" s="20" customFormat="1" ht="12.75">
      <c r="A41" s="1" t="s">
        <v>96</v>
      </c>
      <c r="B41" s="38">
        <v>124</v>
      </c>
      <c r="C41" s="28">
        <v>122</v>
      </c>
      <c r="D41" s="28">
        <v>125</v>
      </c>
      <c r="E41" s="28">
        <v>743</v>
      </c>
      <c r="F41" s="29">
        <v>17</v>
      </c>
      <c r="G41" s="75">
        <f t="shared" si="0"/>
        <v>760</v>
      </c>
      <c r="H41" s="29">
        <v>163</v>
      </c>
      <c r="I41" s="27">
        <f t="shared" si="1"/>
        <v>0.21447368421052632</v>
      </c>
    </row>
    <row r="42" spans="1:9" s="20" customFormat="1" ht="12.75">
      <c r="A42" s="1" t="s">
        <v>97</v>
      </c>
      <c r="B42" s="38">
        <v>253</v>
      </c>
      <c r="C42" s="28">
        <v>236</v>
      </c>
      <c r="D42" s="28">
        <v>238</v>
      </c>
      <c r="E42" s="28">
        <v>842</v>
      </c>
      <c r="F42" s="29">
        <v>19</v>
      </c>
      <c r="G42" s="75">
        <f t="shared" si="0"/>
        <v>861</v>
      </c>
      <c r="H42" s="29">
        <v>295</v>
      </c>
      <c r="I42" s="27">
        <f t="shared" si="1"/>
        <v>0.3426248548199768</v>
      </c>
    </row>
    <row r="43" spans="1:9" s="20" customFormat="1" ht="12.75">
      <c r="A43" s="1" t="s">
        <v>98</v>
      </c>
      <c r="B43" s="38">
        <v>233</v>
      </c>
      <c r="C43" s="28">
        <v>210</v>
      </c>
      <c r="D43" s="28">
        <v>214</v>
      </c>
      <c r="E43" s="28">
        <v>890</v>
      </c>
      <c r="F43" s="29">
        <v>18</v>
      </c>
      <c r="G43" s="75">
        <f t="shared" si="0"/>
        <v>908</v>
      </c>
      <c r="H43" s="29">
        <v>288</v>
      </c>
      <c r="I43" s="27">
        <f t="shared" si="1"/>
        <v>0.31718061674008813</v>
      </c>
    </row>
    <row r="44" spans="1:9" s="20" customFormat="1" ht="12.75">
      <c r="A44" s="1" t="s">
        <v>99</v>
      </c>
      <c r="B44" s="38">
        <v>401</v>
      </c>
      <c r="C44" s="28">
        <v>387</v>
      </c>
      <c r="D44" s="28">
        <v>382</v>
      </c>
      <c r="E44" s="28">
        <v>1584</v>
      </c>
      <c r="F44" s="29">
        <v>58</v>
      </c>
      <c r="G44" s="75">
        <f t="shared" si="0"/>
        <v>1642</v>
      </c>
      <c r="H44" s="29">
        <v>486</v>
      </c>
      <c r="I44" s="27">
        <f t="shared" si="1"/>
        <v>0.29598051157125455</v>
      </c>
    </row>
    <row r="45" spans="1:9" s="20" customFormat="1" ht="12.75">
      <c r="A45" s="1" t="s">
        <v>101</v>
      </c>
      <c r="B45" s="38">
        <v>179</v>
      </c>
      <c r="C45" s="28">
        <v>176</v>
      </c>
      <c r="D45" s="28">
        <v>176</v>
      </c>
      <c r="E45" s="28">
        <v>787</v>
      </c>
      <c r="F45" s="29">
        <v>27</v>
      </c>
      <c r="G45" s="75">
        <f t="shared" si="0"/>
        <v>814</v>
      </c>
      <c r="H45" s="29">
        <v>223</v>
      </c>
      <c r="I45" s="27">
        <f t="shared" si="1"/>
        <v>0.273955773955774</v>
      </c>
    </row>
    <row r="46" spans="1:9" s="20" customFormat="1" ht="12.75">
      <c r="A46" s="1" t="s">
        <v>102</v>
      </c>
      <c r="B46" s="38">
        <v>195</v>
      </c>
      <c r="C46" s="28">
        <v>177</v>
      </c>
      <c r="D46" s="28">
        <v>175</v>
      </c>
      <c r="E46" s="28">
        <v>704</v>
      </c>
      <c r="F46" s="29">
        <v>16</v>
      </c>
      <c r="G46" s="75">
        <f t="shared" si="0"/>
        <v>720</v>
      </c>
      <c r="H46" s="29">
        <v>225</v>
      </c>
      <c r="I46" s="27">
        <f t="shared" si="1"/>
        <v>0.3125</v>
      </c>
    </row>
    <row r="47" spans="1:9" s="20" customFormat="1" ht="12.75">
      <c r="A47" s="1" t="s">
        <v>103</v>
      </c>
      <c r="B47" s="38">
        <v>260</v>
      </c>
      <c r="C47" s="28">
        <v>246</v>
      </c>
      <c r="D47" s="28">
        <v>243</v>
      </c>
      <c r="E47" s="28">
        <v>841</v>
      </c>
      <c r="F47" s="29">
        <v>18</v>
      </c>
      <c r="G47" s="75">
        <f t="shared" si="0"/>
        <v>859</v>
      </c>
      <c r="H47" s="29">
        <v>302</v>
      </c>
      <c r="I47" s="27">
        <f t="shared" si="1"/>
        <v>0.35157159487776485</v>
      </c>
    </row>
    <row r="48" spans="1:9" s="20" customFormat="1" ht="12.75">
      <c r="A48" s="1" t="s">
        <v>104</v>
      </c>
      <c r="B48" s="38">
        <v>211</v>
      </c>
      <c r="C48" s="28">
        <v>185</v>
      </c>
      <c r="D48" s="28">
        <v>185</v>
      </c>
      <c r="E48" s="28">
        <v>738</v>
      </c>
      <c r="F48" s="29">
        <v>20</v>
      </c>
      <c r="G48" s="75">
        <f t="shared" si="0"/>
        <v>758</v>
      </c>
      <c r="H48" s="29">
        <v>260</v>
      </c>
      <c r="I48" s="27">
        <f t="shared" si="1"/>
        <v>0.34300791556728233</v>
      </c>
    </row>
    <row r="49" spans="1:9" s="20" customFormat="1" ht="12.75">
      <c r="A49" s="78" t="s">
        <v>105</v>
      </c>
      <c r="B49" s="38">
        <v>231</v>
      </c>
      <c r="C49" s="28">
        <v>213</v>
      </c>
      <c r="D49" s="28">
        <v>206</v>
      </c>
      <c r="E49" s="28">
        <v>705</v>
      </c>
      <c r="F49" s="29">
        <v>13</v>
      </c>
      <c r="G49" s="75">
        <f t="shared" si="0"/>
        <v>718</v>
      </c>
      <c r="H49" s="29">
        <v>289</v>
      </c>
      <c r="I49" s="27">
        <f t="shared" si="1"/>
        <v>0.4025069637883008</v>
      </c>
    </row>
    <row r="50" spans="1:9" s="20" customFormat="1" ht="12.75">
      <c r="A50" s="79" t="s">
        <v>106</v>
      </c>
      <c r="B50" s="38">
        <v>244</v>
      </c>
      <c r="C50" s="116">
        <v>222</v>
      </c>
      <c r="D50" s="116">
        <v>228</v>
      </c>
      <c r="E50" s="28">
        <v>840</v>
      </c>
      <c r="F50" s="29">
        <v>22</v>
      </c>
      <c r="G50" s="75">
        <f t="shared" si="0"/>
        <v>862</v>
      </c>
      <c r="H50" s="29">
        <v>299</v>
      </c>
      <c r="I50" s="27">
        <f t="shared" si="1"/>
        <v>0.3468677494199536</v>
      </c>
    </row>
    <row r="51" spans="1:9" ht="12.75">
      <c r="A51" s="8" t="s">
        <v>0</v>
      </c>
      <c r="B51" s="24">
        <f aca="true" t="shared" si="2" ref="B51:H51">SUM(B7:B50)</f>
        <v>8560</v>
      </c>
      <c r="C51" s="24">
        <f t="shared" si="2"/>
        <v>7976</v>
      </c>
      <c r="D51" s="24">
        <f t="shared" si="2"/>
        <v>7924</v>
      </c>
      <c r="E51" s="24">
        <f t="shared" si="2"/>
        <v>34332</v>
      </c>
      <c r="F51" s="24">
        <f t="shared" si="2"/>
        <v>867</v>
      </c>
      <c r="G51" s="24">
        <f t="shared" si="2"/>
        <v>35199</v>
      </c>
      <c r="H51" s="24">
        <f t="shared" si="2"/>
        <v>10572</v>
      </c>
      <c r="I51" s="97">
        <f t="shared" si="1"/>
        <v>0.30034944174550415</v>
      </c>
    </row>
    <row r="52" ht="12.75">
      <c r="A52" s="40"/>
    </row>
    <row r="53" spans="1:8" ht="12.75">
      <c r="A53" s="40"/>
      <c r="E53" s="159"/>
      <c r="F53" s="159"/>
      <c r="G53" s="159"/>
      <c r="H53" s="64"/>
    </row>
  </sheetData>
  <sheetProtection selectLockedCells="1"/>
  <mergeCells count="6">
    <mergeCell ref="E53:G53"/>
    <mergeCell ref="E1:I1"/>
    <mergeCell ref="E2:I2"/>
    <mergeCell ref="E3:I3"/>
    <mergeCell ref="C1:D1"/>
    <mergeCell ref="C2:D2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zoomScalePageLayoutView="0" workbookViewId="0" topLeftCell="A1">
      <selection activeCell="B39" sqref="B39:G44"/>
    </sheetView>
  </sheetViews>
  <sheetFormatPr defaultColWidth="9.140625" defaultRowHeight="12.75"/>
  <cols>
    <col min="1" max="1" width="10.00390625" style="23" bestFit="1" customWidth="1"/>
    <col min="2" max="3" width="8.7109375" style="15" customWidth="1"/>
    <col min="4" max="4" width="10.00390625" style="15" customWidth="1"/>
    <col min="5" max="5" width="8.7109375" style="15" customWidth="1"/>
    <col min="6" max="6" width="10.57421875" style="15" customWidth="1"/>
    <col min="7" max="16384" width="9.140625" style="15" customWidth="1"/>
  </cols>
  <sheetData>
    <row r="1" spans="1:6" ht="12.75">
      <c r="A1" s="30"/>
      <c r="B1" s="160"/>
      <c r="C1" s="161"/>
      <c r="D1" s="161"/>
      <c r="E1" s="161"/>
      <c r="F1" s="162"/>
    </row>
    <row r="2" spans="1:6" ht="12.75">
      <c r="A2" s="31"/>
      <c r="B2" s="148" t="s">
        <v>107</v>
      </c>
      <c r="C2" s="149"/>
      <c r="D2" s="149"/>
      <c r="E2" s="149"/>
      <c r="F2" s="150"/>
    </row>
    <row r="3" spans="1:6" ht="12.75">
      <c r="A3" s="31"/>
      <c r="B3" s="163" t="s">
        <v>25</v>
      </c>
      <c r="C3" s="165"/>
      <c r="D3" s="163" t="s">
        <v>17</v>
      </c>
      <c r="E3" s="165"/>
      <c r="F3" s="50" t="s">
        <v>18</v>
      </c>
    </row>
    <row r="4" spans="1:6" ht="12.75">
      <c r="A4" s="42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</row>
    <row r="5" spans="1:6" ht="87.75" customHeight="1" thickBot="1">
      <c r="A5" s="43" t="s">
        <v>16</v>
      </c>
      <c r="B5" s="4" t="s">
        <v>109</v>
      </c>
      <c r="C5" s="5" t="s">
        <v>158</v>
      </c>
      <c r="D5" s="5" t="s">
        <v>159</v>
      </c>
      <c r="E5" s="5" t="s">
        <v>160</v>
      </c>
      <c r="F5" s="5" t="s">
        <v>161</v>
      </c>
    </row>
    <row r="6" spans="1:6" ht="13.5" thickBot="1">
      <c r="A6" s="17"/>
      <c r="B6" s="18"/>
      <c r="C6" s="18"/>
      <c r="D6" s="18"/>
      <c r="E6" s="18"/>
      <c r="F6" s="19"/>
    </row>
    <row r="7" spans="1:6" ht="12.75">
      <c r="A7" s="82" t="s">
        <v>63</v>
      </c>
      <c r="B7" s="91">
        <v>163</v>
      </c>
      <c r="C7" s="92">
        <v>53</v>
      </c>
      <c r="D7" s="91">
        <v>71</v>
      </c>
      <c r="E7" s="92">
        <v>140</v>
      </c>
      <c r="F7" s="71">
        <v>187</v>
      </c>
    </row>
    <row r="8" spans="1:6" ht="12.75">
      <c r="A8" s="83" t="s">
        <v>64</v>
      </c>
      <c r="B8" s="93">
        <v>177</v>
      </c>
      <c r="C8" s="94">
        <v>58</v>
      </c>
      <c r="D8" s="93">
        <v>65</v>
      </c>
      <c r="E8" s="94">
        <v>166</v>
      </c>
      <c r="F8" s="72">
        <v>189</v>
      </c>
    </row>
    <row r="9" spans="1:6" ht="12.75">
      <c r="A9" s="83" t="s">
        <v>68</v>
      </c>
      <c r="B9" s="93">
        <v>154</v>
      </c>
      <c r="C9" s="94">
        <v>28</v>
      </c>
      <c r="D9" s="93">
        <v>62</v>
      </c>
      <c r="E9" s="94">
        <v>114</v>
      </c>
      <c r="F9" s="72">
        <v>156</v>
      </c>
    </row>
    <row r="10" spans="1:6" ht="12.75">
      <c r="A10" s="83" t="s">
        <v>69</v>
      </c>
      <c r="B10" s="93">
        <v>106</v>
      </c>
      <c r="C10" s="94">
        <v>25</v>
      </c>
      <c r="D10" s="93">
        <v>50</v>
      </c>
      <c r="E10" s="94">
        <v>82</v>
      </c>
      <c r="F10" s="72">
        <v>112</v>
      </c>
    </row>
    <row r="11" spans="1:6" ht="12.75">
      <c r="A11" s="84" t="s">
        <v>78</v>
      </c>
      <c r="B11" s="95">
        <v>72</v>
      </c>
      <c r="C11" s="96">
        <v>25</v>
      </c>
      <c r="D11" s="95">
        <v>34</v>
      </c>
      <c r="E11" s="96">
        <v>65</v>
      </c>
      <c r="F11" s="73">
        <v>95</v>
      </c>
    </row>
    <row r="12" spans="1:6" ht="12.75">
      <c r="A12" s="81" t="s">
        <v>0</v>
      </c>
      <c r="B12" s="24">
        <f>SUM(B7:B11)</f>
        <v>672</v>
      </c>
      <c r="C12" s="24">
        <f>SUM(C7:C11)</f>
        <v>189</v>
      </c>
      <c r="D12" s="24">
        <f>SUM(D7:D11)</f>
        <v>282</v>
      </c>
      <c r="E12" s="24">
        <f>SUM(E7:E11)</f>
        <v>567</v>
      </c>
      <c r="F12" s="24">
        <f>SUM(F7:F11)</f>
        <v>739</v>
      </c>
    </row>
    <row r="13" spans="1:6" ht="12.75">
      <c r="A13" s="40"/>
      <c r="B13" s="52"/>
      <c r="C13" s="52"/>
      <c r="D13" s="52"/>
      <c r="E13" s="52"/>
      <c r="F13" s="52"/>
    </row>
    <row r="14" spans="1:6" ht="12.75">
      <c r="A14" s="40"/>
      <c r="B14" s="52"/>
      <c r="C14" s="52"/>
      <c r="D14" s="52"/>
      <c r="E14" s="52"/>
      <c r="F14" s="52"/>
    </row>
    <row r="16" spans="1:7" ht="12.75">
      <c r="A16" s="30"/>
      <c r="B16" s="160"/>
      <c r="C16" s="161"/>
      <c r="D16" s="161"/>
      <c r="E16" s="161"/>
      <c r="F16" s="161"/>
      <c r="G16" s="111"/>
    </row>
    <row r="17" spans="1:7" s="32" customFormat="1" ht="12.75">
      <c r="A17" s="31"/>
      <c r="B17" s="148" t="s">
        <v>108</v>
      </c>
      <c r="C17" s="149"/>
      <c r="D17" s="149"/>
      <c r="E17" s="149"/>
      <c r="F17" s="149"/>
      <c r="G17" s="150"/>
    </row>
    <row r="18" spans="1:7" s="32" customFormat="1" ht="12.75">
      <c r="A18" s="31"/>
      <c r="B18" s="148" t="s">
        <v>25</v>
      </c>
      <c r="C18" s="150"/>
      <c r="D18" s="98" t="s">
        <v>17</v>
      </c>
      <c r="E18" s="163" t="s">
        <v>18</v>
      </c>
      <c r="F18" s="164"/>
      <c r="G18" s="165"/>
    </row>
    <row r="19" spans="1:7" ht="12.75">
      <c r="A19" s="42"/>
      <c r="B19" s="2" t="s">
        <v>4</v>
      </c>
      <c r="C19" s="2" t="s">
        <v>4</v>
      </c>
      <c r="D19" s="2" t="s">
        <v>4</v>
      </c>
      <c r="E19" s="2" t="s">
        <v>3</v>
      </c>
      <c r="F19" s="2" t="s">
        <v>4</v>
      </c>
      <c r="G19" s="2" t="s">
        <v>4</v>
      </c>
    </row>
    <row r="20" spans="1:7" s="16" customFormat="1" ht="87.75" customHeight="1" thickBot="1">
      <c r="A20" s="43" t="s">
        <v>16</v>
      </c>
      <c r="B20" s="4" t="s">
        <v>111</v>
      </c>
      <c r="C20" s="5" t="s">
        <v>162</v>
      </c>
      <c r="D20" s="5" t="s">
        <v>112</v>
      </c>
      <c r="E20" s="5" t="s">
        <v>49</v>
      </c>
      <c r="F20" s="5" t="s">
        <v>163</v>
      </c>
      <c r="G20" s="5" t="s">
        <v>164</v>
      </c>
    </row>
    <row r="21" spans="1:7" s="20" customFormat="1" ht="13.5" customHeight="1" thickBot="1">
      <c r="A21" s="17"/>
      <c r="B21" s="18"/>
      <c r="C21" s="18"/>
      <c r="D21" s="18"/>
      <c r="E21" s="18"/>
      <c r="F21" s="18"/>
      <c r="G21" s="19"/>
    </row>
    <row r="22" spans="1:7" s="20" customFormat="1" ht="12.75">
      <c r="A22" s="1" t="s">
        <v>80</v>
      </c>
      <c r="B22" s="38">
        <v>75</v>
      </c>
      <c r="C22" s="29">
        <v>41</v>
      </c>
      <c r="D22" s="28">
        <v>107</v>
      </c>
      <c r="E22" s="36">
        <v>35</v>
      </c>
      <c r="F22" s="37">
        <v>50</v>
      </c>
      <c r="G22" s="26">
        <v>73</v>
      </c>
    </row>
    <row r="23" spans="1:7" s="20" customFormat="1" ht="12.75">
      <c r="A23" s="1" t="s">
        <v>81</v>
      </c>
      <c r="B23" s="38">
        <v>81</v>
      </c>
      <c r="C23" s="29">
        <v>31</v>
      </c>
      <c r="D23" s="28">
        <v>113</v>
      </c>
      <c r="E23" s="103">
        <v>32</v>
      </c>
      <c r="F23" s="104">
        <v>51</v>
      </c>
      <c r="G23" s="105">
        <v>70</v>
      </c>
    </row>
    <row r="24" spans="1:7" s="20" customFormat="1" ht="12.75">
      <c r="A24" s="1" t="s">
        <v>82</v>
      </c>
      <c r="B24" s="38">
        <v>84</v>
      </c>
      <c r="C24" s="29">
        <v>59</v>
      </c>
      <c r="D24" s="28">
        <v>111</v>
      </c>
      <c r="E24" s="103">
        <v>54</v>
      </c>
      <c r="F24" s="104">
        <v>69</v>
      </c>
      <c r="G24" s="105">
        <v>71</v>
      </c>
    </row>
    <row r="25" spans="1:7" s="20" customFormat="1" ht="12.75">
      <c r="A25" s="1" t="s">
        <v>83</v>
      </c>
      <c r="B25" s="38">
        <v>98</v>
      </c>
      <c r="C25" s="29">
        <v>57</v>
      </c>
      <c r="D25" s="28">
        <v>135</v>
      </c>
      <c r="E25" s="103">
        <v>43</v>
      </c>
      <c r="F25" s="104">
        <v>54</v>
      </c>
      <c r="G25" s="105">
        <v>103</v>
      </c>
    </row>
    <row r="26" spans="1:7" s="20" customFormat="1" ht="12.75">
      <c r="A26" s="1" t="s">
        <v>84</v>
      </c>
      <c r="B26" s="38">
        <v>149</v>
      </c>
      <c r="C26" s="29">
        <v>57</v>
      </c>
      <c r="D26" s="28">
        <v>188</v>
      </c>
      <c r="E26" s="103">
        <v>34</v>
      </c>
      <c r="F26" s="104">
        <v>62</v>
      </c>
      <c r="G26" s="105">
        <v>136</v>
      </c>
    </row>
    <row r="27" spans="1:7" s="20" customFormat="1" ht="12.75">
      <c r="A27" s="1" t="s">
        <v>85</v>
      </c>
      <c r="B27" s="38">
        <v>172</v>
      </c>
      <c r="C27" s="29">
        <v>95</v>
      </c>
      <c r="D27" s="28">
        <v>226</v>
      </c>
      <c r="E27" s="103">
        <v>23</v>
      </c>
      <c r="F27" s="104">
        <v>86</v>
      </c>
      <c r="G27" s="105">
        <v>170</v>
      </c>
    </row>
    <row r="28" spans="1:7" s="20" customFormat="1" ht="12.75">
      <c r="A28" s="1" t="s">
        <v>86</v>
      </c>
      <c r="B28" s="38">
        <v>108</v>
      </c>
      <c r="C28" s="29">
        <v>43</v>
      </c>
      <c r="D28" s="28">
        <v>134</v>
      </c>
      <c r="E28" s="103">
        <v>61</v>
      </c>
      <c r="F28" s="104">
        <v>49</v>
      </c>
      <c r="G28" s="105">
        <v>100</v>
      </c>
    </row>
    <row r="29" spans="1:7" s="20" customFormat="1" ht="12.75">
      <c r="A29" s="1" t="s">
        <v>87</v>
      </c>
      <c r="B29" s="38">
        <v>117</v>
      </c>
      <c r="C29" s="29">
        <v>59</v>
      </c>
      <c r="D29" s="28">
        <v>166</v>
      </c>
      <c r="E29" s="103">
        <v>46</v>
      </c>
      <c r="F29" s="104">
        <v>57</v>
      </c>
      <c r="G29" s="105">
        <v>114</v>
      </c>
    </row>
    <row r="30" spans="1:7" s="20" customFormat="1" ht="12.75">
      <c r="A30" s="1" t="s">
        <v>88</v>
      </c>
      <c r="B30" s="38">
        <v>125</v>
      </c>
      <c r="C30" s="29">
        <v>65</v>
      </c>
      <c r="D30" s="28">
        <v>160</v>
      </c>
      <c r="E30" s="103">
        <v>59</v>
      </c>
      <c r="F30" s="104">
        <v>79</v>
      </c>
      <c r="G30" s="105">
        <v>104</v>
      </c>
    </row>
    <row r="31" spans="1:7" s="20" customFormat="1" ht="12.75">
      <c r="A31" s="1" t="s">
        <v>89</v>
      </c>
      <c r="B31" s="38">
        <v>106</v>
      </c>
      <c r="C31" s="29">
        <v>35</v>
      </c>
      <c r="D31" s="28">
        <v>125</v>
      </c>
      <c r="E31" s="103">
        <v>41</v>
      </c>
      <c r="F31" s="104">
        <v>52</v>
      </c>
      <c r="G31" s="105">
        <v>84</v>
      </c>
    </row>
    <row r="32" spans="1:7" s="20" customFormat="1" ht="12.75">
      <c r="A32" s="1" t="s">
        <v>90</v>
      </c>
      <c r="B32" s="38">
        <v>164</v>
      </c>
      <c r="C32" s="29">
        <v>75</v>
      </c>
      <c r="D32" s="28">
        <v>206</v>
      </c>
      <c r="E32" s="103">
        <v>36</v>
      </c>
      <c r="F32" s="104">
        <v>85</v>
      </c>
      <c r="G32" s="105">
        <v>145</v>
      </c>
    </row>
    <row r="33" spans="1:7" s="20" customFormat="1" ht="12.75">
      <c r="A33" s="1" t="s">
        <v>91</v>
      </c>
      <c r="B33" s="38">
        <v>133</v>
      </c>
      <c r="C33" s="29">
        <v>64</v>
      </c>
      <c r="D33" s="28">
        <v>174</v>
      </c>
      <c r="E33" s="103">
        <v>34</v>
      </c>
      <c r="F33" s="104">
        <v>79</v>
      </c>
      <c r="G33" s="105">
        <v>109</v>
      </c>
    </row>
    <row r="34" spans="1:7" s="20" customFormat="1" ht="12.75">
      <c r="A34" s="1" t="s">
        <v>92</v>
      </c>
      <c r="B34" s="38">
        <v>89</v>
      </c>
      <c r="C34" s="29">
        <v>60</v>
      </c>
      <c r="D34" s="28">
        <v>131</v>
      </c>
      <c r="E34" s="103">
        <v>35</v>
      </c>
      <c r="F34" s="104">
        <v>68</v>
      </c>
      <c r="G34" s="105">
        <v>80</v>
      </c>
    </row>
    <row r="35" spans="1:7" s="20" customFormat="1" ht="12.75">
      <c r="A35" s="1" t="s">
        <v>93</v>
      </c>
      <c r="B35" s="38">
        <v>98</v>
      </c>
      <c r="C35" s="29">
        <v>49</v>
      </c>
      <c r="D35" s="28">
        <v>144</v>
      </c>
      <c r="E35" s="103">
        <v>30</v>
      </c>
      <c r="F35" s="104">
        <v>67</v>
      </c>
      <c r="G35" s="105">
        <v>79</v>
      </c>
    </row>
    <row r="36" spans="1:7" s="20" customFormat="1" ht="12.75">
      <c r="A36" s="1" t="s">
        <v>94</v>
      </c>
      <c r="B36" s="38">
        <v>54</v>
      </c>
      <c r="C36" s="29">
        <v>38</v>
      </c>
      <c r="D36" s="28">
        <v>71</v>
      </c>
      <c r="E36" s="103">
        <v>15</v>
      </c>
      <c r="F36" s="104">
        <v>34</v>
      </c>
      <c r="G36" s="105">
        <v>58</v>
      </c>
    </row>
    <row r="37" spans="1:7" s="20" customFormat="1" ht="12.75">
      <c r="A37" s="1" t="s">
        <v>95</v>
      </c>
      <c r="B37" s="38">
        <v>79</v>
      </c>
      <c r="C37" s="29">
        <v>36</v>
      </c>
      <c r="D37" s="28">
        <v>95</v>
      </c>
      <c r="E37" s="103">
        <v>28</v>
      </c>
      <c r="F37" s="104">
        <v>46</v>
      </c>
      <c r="G37" s="105">
        <v>65</v>
      </c>
    </row>
    <row r="38" spans="1:7" s="20" customFormat="1" ht="12.75">
      <c r="A38" s="1" t="s">
        <v>96</v>
      </c>
      <c r="B38" s="38">
        <v>79</v>
      </c>
      <c r="C38" s="29">
        <v>38</v>
      </c>
      <c r="D38" s="28">
        <v>103</v>
      </c>
      <c r="E38" s="103">
        <v>25</v>
      </c>
      <c r="F38" s="104">
        <v>44</v>
      </c>
      <c r="G38" s="105">
        <v>67</v>
      </c>
    </row>
    <row r="39" spans="1:7" s="20" customFormat="1" ht="12.75">
      <c r="A39" s="1" t="s">
        <v>97</v>
      </c>
      <c r="B39" s="38">
        <v>148</v>
      </c>
      <c r="C39" s="29">
        <v>72</v>
      </c>
      <c r="D39" s="28">
        <v>193</v>
      </c>
      <c r="E39" s="103">
        <v>43</v>
      </c>
      <c r="F39" s="104">
        <v>87</v>
      </c>
      <c r="G39" s="105">
        <v>131</v>
      </c>
    </row>
    <row r="40" spans="1:7" s="20" customFormat="1" ht="12.75">
      <c r="A40" s="1" t="s">
        <v>98</v>
      </c>
      <c r="B40" s="38">
        <v>165</v>
      </c>
      <c r="C40" s="29">
        <v>37</v>
      </c>
      <c r="D40" s="28">
        <v>174</v>
      </c>
      <c r="E40" s="103">
        <v>43</v>
      </c>
      <c r="F40" s="104">
        <v>55</v>
      </c>
      <c r="G40" s="105">
        <v>145</v>
      </c>
    </row>
    <row r="41" spans="1:7" s="20" customFormat="1" ht="12.75">
      <c r="A41" s="1" t="s">
        <v>99</v>
      </c>
      <c r="B41" s="38">
        <v>245</v>
      </c>
      <c r="C41" s="29">
        <v>111</v>
      </c>
      <c r="D41" s="28">
        <v>337</v>
      </c>
      <c r="E41" s="103">
        <v>68</v>
      </c>
      <c r="F41" s="104">
        <v>139</v>
      </c>
      <c r="G41" s="105">
        <v>201</v>
      </c>
    </row>
    <row r="42" spans="1:7" s="20" customFormat="1" ht="12.75">
      <c r="A42" s="1" t="s">
        <v>101</v>
      </c>
      <c r="B42" s="38">
        <v>132</v>
      </c>
      <c r="C42" s="29">
        <v>45</v>
      </c>
      <c r="D42" s="28">
        <v>161</v>
      </c>
      <c r="E42" s="103">
        <v>28</v>
      </c>
      <c r="F42" s="104">
        <v>52</v>
      </c>
      <c r="G42" s="105">
        <v>119</v>
      </c>
    </row>
    <row r="43" spans="1:7" s="20" customFormat="1" ht="12.75">
      <c r="A43" s="1" t="s">
        <v>102</v>
      </c>
      <c r="B43" s="38">
        <v>122</v>
      </c>
      <c r="C43" s="29">
        <v>54</v>
      </c>
      <c r="D43" s="28">
        <v>148</v>
      </c>
      <c r="E43" s="103">
        <v>30</v>
      </c>
      <c r="F43" s="104">
        <v>59</v>
      </c>
      <c r="G43" s="105">
        <v>112</v>
      </c>
    </row>
    <row r="44" spans="1:7" s="20" customFormat="1" ht="12.75">
      <c r="A44" s="1" t="s">
        <v>103</v>
      </c>
      <c r="B44" s="88">
        <v>175</v>
      </c>
      <c r="C44" s="106">
        <v>62</v>
      </c>
      <c r="D44" s="28">
        <v>223</v>
      </c>
      <c r="E44" s="107">
        <v>37</v>
      </c>
      <c r="F44" s="113">
        <v>85</v>
      </c>
      <c r="G44" s="108">
        <v>148</v>
      </c>
    </row>
    <row r="45" spans="1:7" ht="12.75">
      <c r="A45" s="8" t="s">
        <v>0</v>
      </c>
      <c r="B45" s="24">
        <f aca="true" t="shared" si="0" ref="B45:G45">SUM(B22:B44)</f>
        <v>2798</v>
      </c>
      <c r="C45" s="24">
        <f>SUM(C22:C44)</f>
        <v>1283</v>
      </c>
      <c r="D45" s="24">
        <f t="shared" si="0"/>
        <v>3625</v>
      </c>
      <c r="E45" s="24">
        <f t="shared" si="0"/>
        <v>880</v>
      </c>
      <c r="F45" s="24">
        <f>SUM(F22:F44)</f>
        <v>1509</v>
      </c>
      <c r="G45" s="24">
        <f t="shared" si="0"/>
        <v>2484</v>
      </c>
    </row>
  </sheetData>
  <sheetProtection selectLockedCells="1"/>
  <mergeCells count="8">
    <mergeCell ref="B18:C18"/>
    <mergeCell ref="E18:G18"/>
    <mergeCell ref="B17:G17"/>
    <mergeCell ref="B1:F1"/>
    <mergeCell ref="B2:F2"/>
    <mergeCell ref="B16:F16"/>
    <mergeCell ref="D3:E3"/>
    <mergeCell ref="B3:C3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10.00390625" style="23" bestFit="1" customWidth="1"/>
    <col min="2" max="8" width="8.7109375" style="15" customWidth="1"/>
    <col min="9" max="16384" width="9.140625" style="15" customWidth="1"/>
  </cols>
  <sheetData>
    <row r="1" spans="1:8" ht="12.75">
      <c r="A1" s="30"/>
      <c r="B1" s="160"/>
      <c r="C1" s="161"/>
      <c r="D1" s="161"/>
      <c r="E1" s="161"/>
      <c r="F1" s="161"/>
      <c r="G1" s="161"/>
      <c r="H1" s="162"/>
    </row>
    <row r="2" spans="1:8" ht="12.75">
      <c r="A2" s="31"/>
      <c r="B2" s="148" t="s">
        <v>54</v>
      </c>
      <c r="C2" s="149"/>
      <c r="D2" s="149"/>
      <c r="E2" s="149"/>
      <c r="F2" s="149"/>
      <c r="G2" s="149"/>
      <c r="H2" s="150"/>
    </row>
    <row r="3" spans="1:8" ht="12.75">
      <c r="A3" s="31"/>
      <c r="B3" s="163" t="s">
        <v>25</v>
      </c>
      <c r="C3" s="165"/>
      <c r="D3" s="163" t="s">
        <v>17</v>
      </c>
      <c r="E3" s="164"/>
      <c r="F3" s="164"/>
      <c r="G3" s="163" t="s">
        <v>18</v>
      </c>
      <c r="H3" s="165"/>
    </row>
    <row r="4" spans="1:8" ht="12.75">
      <c r="A4" s="42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</row>
    <row r="5" spans="1:8" ht="81.75" thickBot="1">
      <c r="A5" s="43" t="s">
        <v>16</v>
      </c>
      <c r="B5" s="4" t="s">
        <v>165</v>
      </c>
      <c r="C5" s="4" t="s">
        <v>113</v>
      </c>
      <c r="D5" s="5" t="s">
        <v>166</v>
      </c>
      <c r="E5" s="5" t="s">
        <v>167</v>
      </c>
      <c r="F5" s="5" t="s">
        <v>168</v>
      </c>
      <c r="G5" s="5" t="s">
        <v>169</v>
      </c>
      <c r="H5" s="5" t="s">
        <v>114</v>
      </c>
    </row>
    <row r="6" spans="1:8" ht="13.5" thickBot="1">
      <c r="A6" s="17"/>
      <c r="B6" s="18"/>
      <c r="C6" s="18"/>
      <c r="D6" s="18"/>
      <c r="E6" s="18"/>
      <c r="F6" s="18"/>
      <c r="G6" s="18"/>
      <c r="H6" s="19"/>
    </row>
    <row r="7" spans="1:8" ht="12.75">
      <c r="A7" s="82" t="s">
        <v>65</v>
      </c>
      <c r="B7" s="91">
        <v>48</v>
      </c>
      <c r="C7" s="92">
        <v>114</v>
      </c>
      <c r="D7" s="91">
        <v>77</v>
      </c>
      <c r="E7" s="118">
        <v>40</v>
      </c>
      <c r="F7" s="92">
        <v>43</v>
      </c>
      <c r="G7" s="91">
        <v>40</v>
      </c>
      <c r="H7" s="92">
        <v>119</v>
      </c>
    </row>
    <row r="8" spans="1:8" ht="12.75">
      <c r="A8" s="85" t="s">
        <v>66</v>
      </c>
      <c r="B8" s="93">
        <v>42</v>
      </c>
      <c r="C8" s="94">
        <v>76</v>
      </c>
      <c r="D8" s="93">
        <v>42</v>
      </c>
      <c r="E8" s="109">
        <v>37</v>
      </c>
      <c r="F8" s="94">
        <v>45</v>
      </c>
      <c r="G8" s="93">
        <v>39</v>
      </c>
      <c r="H8" s="94">
        <v>78</v>
      </c>
    </row>
    <row r="9" spans="1:8" ht="12.75">
      <c r="A9" s="85" t="s">
        <v>67</v>
      </c>
      <c r="B9" s="93">
        <v>49</v>
      </c>
      <c r="C9" s="94">
        <v>93</v>
      </c>
      <c r="D9" s="93">
        <v>61</v>
      </c>
      <c r="E9" s="109">
        <v>43</v>
      </c>
      <c r="F9" s="94">
        <v>39</v>
      </c>
      <c r="G9" s="93">
        <v>45</v>
      </c>
      <c r="H9" s="94">
        <v>94</v>
      </c>
    </row>
    <row r="10" spans="1:8" ht="12.75">
      <c r="A10" s="85" t="s">
        <v>70</v>
      </c>
      <c r="B10" s="93">
        <v>55</v>
      </c>
      <c r="C10" s="94">
        <v>156</v>
      </c>
      <c r="D10" s="93">
        <v>108</v>
      </c>
      <c r="E10" s="109">
        <v>55</v>
      </c>
      <c r="F10" s="94">
        <v>53</v>
      </c>
      <c r="G10" s="93">
        <v>56</v>
      </c>
      <c r="H10" s="94">
        <v>168</v>
      </c>
    </row>
    <row r="11" spans="1:8" ht="12.75">
      <c r="A11" s="85" t="s">
        <v>71</v>
      </c>
      <c r="B11" s="93">
        <v>63</v>
      </c>
      <c r="C11" s="94">
        <v>165</v>
      </c>
      <c r="D11" s="93">
        <v>118</v>
      </c>
      <c r="E11" s="109">
        <v>64</v>
      </c>
      <c r="F11" s="94">
        <v>50</v>
      </c>
      <c r="G11" s="93">
        <v>60</v>
      </c>
      <c r="H11" s="94">
        <v>169</v>
      </c>
    </row>
    <row r="12" spans="1:8" ht="12.75">
      <c r="A12" s="85" t="s">
        <v>72</v>
      </c>
      <c r="B12" s="93">
        <v>74</v>
      </c>
      <c r="C12" s="94">
        <v>176</v>
      </c>
      <c r="D12" s="93">
        <v>128</v>
      </c>
      <c r="E12" s="109">
        <v>70</v>
      </c>
      <c r="F12" s="94">
        <v>54</v>
      </c>
      <c r="G12" s="93">
        <v>70</v>
      </c>
      <c r="H12" s="94">
        <v>185</v>
      </c>
    </row>
    <row r="13" spans="1:8" ht="12.75">
      <c r="A13" s="85" t="s">
        <v>73</v>
      </c>
      <c r="B13" s="93">
        <v>56</v>
      </c>
      <c r="C13" s="94">
        <v>139</v>
      </c>
      <c r="D13" s="110">
        <v>98</v>
      </c>
      <c r="E13" s="109">
        <v>62</v>
      </c>
      <c r="F13" s="119">
        <v>61</v>
      </c>
      <c r="G13" s="93">
        <v>64</v>
      </c>
      <c r="H13" s="94">
        <v>134</v>
      </c>
    </row>
    <row r="14" spans="1:8" ht="12.75">
      <c r="A14" s="85" t="s">
        <v>74</v>
      </c>
      <c r="B14" s="93">
        <v>50</v>
      </c>
      <c r="C14" s="94">
        <v>132</v>
      </c>
      <c r="D14" s="110">
        <v>101</v>
      </c>
      <c r="E14" s="109">
        <v>47</v>
      </c>
      <c r="F14" s="112">
        <v>34</v>
      </c>
      <c r="G14" s="93">
        <v>46</v>
      </c>
      <c r="H14" s="94">
        <v>135</v>
      </c>
    </row>
    <row r="15" spans="1:8" ht="12.75">
      <c r="A15" s="85" t="s">
        <v>75</v>
      </c>
      <c r="B15" s="93">
        <v>53</v>
      </c>
      <c r="C15" s="94">
        <v>130</v>
      </c>
      <c r="D15" s="110">
        <v>71</v>
      </c>
      <c r="E15" s="109">
        <v>60</v>
      </c>
      <c r="F15" s="112">
        <v>68</v>
      </c>
      <c r="G15" s="93">
        <v>47</v>
      </c>
      <c r="H15" s="94">
        <v>138</v>
      </c>
    </row>
    <row r="16" spans="1:8" ht="12.75">
      <c r="A16" s="85" t="s">
        <v>76</v>
      </c>
      <c r="B16" s="93">
        <v>54</v>
      </c>
      <c r="C16" s="94">
        <v>129</v>
      </c>
      <c r="D16" s="110">
        <v>87</v>
      </c>
      <c r="E16" s="109">
        <v>43</v>
      </c>
      <c r="F16" s="112">
        <v>68</v>
      </c>
      <c r="G16" s="93">
        <v>61</v>
      </c>
      <c r="H16" s="94">
        <v>114</v>
      </c>
    </row>
    <row r="17" spans="1:8" ht="12.75">
      <c r="A17" s="85" t="s">
        <v>77</v>
      </c>
      <c r="B17" s="93">
        <v>97</v>
      </c>
      <c r="C17" s="94">
        <v>195</v>
      </c>
      <c r="D17" s="110">
        <v>134</v>
      </c>
      <c r="E17" s="109">
        <v>87</v>
      </c>
      <c r="F17" s="112">
        <v>84</v>
      </c>
      <c r="G17" s="93">
        <v>106</v>
      </c>
      <c r="H17" s="94">
        <v>176</v>
      </c>
    </row>
    <row r="18" spans="1:8" ht="12.75">
      <c r="A18" s="85" t="s">
        <v>100</v>
      </c>
      <c r="B18" s="93">
        <v>51</v>
      </c>
      <c r="C18" s="94">
        <v>118</v>
      </c>
      <c r="D18" s="110">
        <v>76</v>
      </c>
      <c r="E18" s="109">
        <v>44</v>
      </c>
      <c r="F18" s="112">
        <v>54</v>
      </c>
      <c r="G18" s="93">
        <v>51</v>
      </c>
      <c r="H18" s="94">
        <v>119</v>
      </c>
    </row>
    <row r="19" spans="1:8" ht="12.75">
      <c r="A19" s="85" t="s">
        <v>79</v>
      </c>
      <c r="B19" s="93">
        <v>30</v>
      </c>
      <c r="C19" s="94">
        <v>75</v>
      </c>
      <c r="D19" s="110">
        <v>65</v>
      </c>
      <c r="E19" s="109">
        <v>30</v>
      </c>
      <c r="F19" s="112">
        <v>20</v>
      </c>
      <c r="G19" s="93">
        <v>34</v>
      </c>
      <c r="H19" s="94">
        <v>76</v>
      </c>
    </row>
    <row r="20" spans="1:8" ht="12.75">
      <c r="A20" s="85" t="s">
        <v>104</v>
      </c>
      <c r="B20" s="93">
        <v>51</v>
      </c>
      <c r="C20" s="94">
        <v>129</v>
      </c>
      <c r="D20" s="110">
        <v>75</v>
      </c>
      <c r="E20" s="109">
        <v>76</v>
      </c>
      <c r="F20" s="112">
        <v>40</v>
      </c>
      <c r="G20" s="93">
        <v>48</v>
      </c>
      <c r="H20" s="94">
        <v>123</v>
      </c>
    </row>
    <row r="21" spans="1:8" ht="12.75">
      <c r="A21" s="85" t="s">
        <v>105</v>
      </c>
      <c r="B21" s="93">
        <v>70</v>
      </c>
      <c r="C21" s="94">
        <v>178</v>
      </c>
      <c r="D21" s="110">
        <v>120</v>
      </c>
      <c r="E21" s="109">
        <v>58</v>
      </c>
      <c r="F21" s="112">
        <v>72</v>
      </c>
      <c r="G21" s="93">
        <v>82</v>
      </c>
      <c r="H21" s="94">
        <v>160</v>
      </c>
    </row>
    <row r="22" spans="1:8" ht="12.75">
      <c r="A22" s="83" t="s">
        <v>106</v>
      </c>
      <c r="B22" s="93">
        <v>70</v>
      </c>
      <c r="C22" s="94">
        <v>161</v>
      </c>
      <c r="D22" s="110">
        <v>138</v>
      </c>
      <c r="E22" s="109">
        <v>45</v>
      </c>
      <c r="F22" s="112">
        <v>50</v>
      </c>
      <c r="G22" s="93">
        <v>85</v>
      </c>
      <c r="H22" s="94">
        <v>149</v>
      </c>
    </row>
    <row r="23" spans="1:8" ht="12.75">
      <c r="A23" s="81" t="s">
        <v>0</v>
      </c>
      <c r="B23" s="24">
        <f aca="true" t="shared" si="0" ref="B23:H23">SUM(B7:B22)</f>
        <v>913</v>
      </c>
      <c r="C23" s="24">
        <f t="shared" si="0"/>
        <v>2166</v>
      </c>
      <c r="D23" s="24">
        <f t="shared" si="0"/>
        <v>1499</v>
      </c>
      <c r="E23" s="24">
        <f t="shared" si="0"/>
        <v>861</v>
      </c>
      <c r="F23" s="24">
        <f t="shared" si="0"/>
        <v>835</v>
      </c>
      <c r="G23" s="24">
        <f t="shared" si="0"/>
        <v>934</v>
      </c>
      <c r="H23" s="24">
        <f t="shared" si="0"/>
        <v>2137</v>
      </c>
    </row>
  </sheetData>
  <sheetProtection selectLockedCells="1"/>
  <mergeCells count="5">
    <mergeCell ref="B1:H1"/>
    <mergeCell ref="B2:H2"/>
    <mergeCell ref="B3:C3"/>
    <mergeCell ref="D3:F3"/>
    <mergeCell ref="G3:H3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zoomScalePageLayoutView="0" workbookViewId="0" topLeftCell="A19">
      <selection activeCell="I50" sqref="I50"/>
    </sheetView>
  </sheetViews>
  <sheetFormatPr defaultColWidth="9.140625" defaultRowHeight="12.75"/>
  <cols>
    <col min="1" max="1" width="13.140625" style="23" customWidth="1"/>
    <col min="2" max="3" width="9.57421875" style="15" customWidth="1"/>
    <col min="4" max="4" width="8.7109375" style="15" customWidth="1"/>
    <col min="5" max="5" width="11.57421875" style="15" bestFit="1" customWidth="1"/>
    <col min="6" max="6" width="12.57421875" style="15" customWidth="1"/>
    <col min="7" max="7" width="9.28125" style="15" bestFit="1" customWidth="1"/>
    <col min="8" max="8" width="8.7109375" style="15" customWidth="1"/>
    <col min="9" max="9" width="9.7109375" style="15" bestFit="1" customWidth="1"/>
    <col min="10" max="10" width="10.7109375" style="15" bestFit="1" customWidth="1"/>
    <col min="11" max="11" width="10.421875" style="15" bestFit="1" customWidth="1"/>
    <col min="12" max="12" width="9.7109375" style="15" bestFit="1" customWidth="1"/>
    <col min="13" max="13" width="13.28125" style="15" bestFit="1" customWidth="1"/>
    <col min="14" max="14" width="10.00390625" style="15" bestFit="1" customWidth="1"/>
    <col min="15" max="16384" width="9.140625" style="15" customWidth="1"/>
  </cols>
  <sheetData>
    <row r="1" spans="1:8" ht="12.75">
      <c r="A1" s="30"/>
      <c r="B1" s="138" t="s">
        <v>31</v>
      </c>
      <c r="C1" s="138"/>
      <c r="D1" s="138"/>
      <c r="E1" s="59" t="s">
        <v>34</v>
      </c>
      <c r="F1" s="59"/>
      <c r="G1" s="59"/>
      <c r="H1" s="100"/>
    </row>
    <row r="2" spans="1:8" s="32" customFormat="1" ht="12.75">
      <c r="A2" s="31"/>
      <c r="B2" s="139" t="s">
        <v>32</v>
      </c>
      <c r="C2" s="140"/>
      <c r="D2" s="141"/>
      <c r="E2" s="55" t="s">
        <v>33</v>
      </c>
      <c r="F2" s="55" t="s">
        <v>31</v>
      </c>
      <c r="G2" s="55" t="s">
        <v>31</v>
      </c>
      <c r="H2" s="49" t="s">
        <v>31</v>
      </c>
    </row>
    <row r="3" spans="1:8" s="32" customFormat="1" ht="12.75">
      <c r="A3" s="31"/>
      <c r="B3" s="163" t="s">
        <v>52</v>
      </c>
      <c r="C3" s="165"/>
      <c r="D3" s="50" t="s">
        <v>175</v>
      </c>
      <c r="E3" s="44" t="s">
        <v>20</v>
      </c>
      <c r="F3" s="44" t="s">
        <v>11</v>
      </c>
      <c r="G3" s="44" t="s">
        <v>35</v>
      </c>
      <c r="H3" s="101" t="s">
        <v>36</v>
      </c>
    </row>
    <row r="4" spans="1:8" ht="12.75">
      <c r="A4" s="42"/>
      <c r="B4" s="2" t="s">
        <v>4</v>
      </c>
      <c r="C4" s="2" t="s">
        <v>4</v>
      </c>
      <c r="D4" s="2" t="s">
        <v>4</v>
      </c>
      <c r="E4" s="2" t="s">
        <v>4</v>
      </c>
      <c r="F4" s="3" t="s">
        <v>4</v>
      </c>
      <c r="G4" s="3" t="s">
        <v>4</v>
      </c>
      <c r="H4" s="3" t="s">
        <v>4</v>
      </c>
    </row>
    <row r="5" spans="1:8" s="16" customFormat="1" ht="87.75" customHeight="1" thickBot="1">
      <c r="A5" s="43" t="s">
        <v>16</v>
      </c>
      <c r="B5" s="4" t="s">
        <v>115</v>
      </c>
      <c r="C5" s="4" t="s">
        <v>174</v>
      </c>
      <c r="D5" s="4" t="s">
        <v>176</v>
      </c>
      <c r="E5" s="4" t="s">
        <v>177</v>
      </c>
      <c r="F5" s="5" t="s">
        <v>178</v>
      </c>
      <c r="G5" s="5" t="s">
        <v>179</v>
      </c>
      <c r="H5" s="4" t="s">
        <v>180</v>
      </c>
    </row>
    <row r="6" spans="1:8" s="20" customFormat="1" ht="13.5" customHeight="1" thickBot="1">
      <c r="A6" s="17"/>
      <c r="B6" s="18"/>
      <c r="C6" s="18"/>
      <c r="D6" s="18"/>
      <c r="E6" s="48"/>
      <c r="F6" s="18"/>
      <c r="G6" s="18"/>
      <c r="H6" s="19"/>
    </row>
    <row r="7" spans="1:8" s="20" customFormat="1" ht="12.75">
      <c r="A7" s="1" t="s">
        <v>63</v>
      </c>
      <c r="B7" s="36">
        <v>122</v>
      </c>
      <c r="C7" s="26">
        <v>93</v>
      </c>
      <c r="D7" s="25">
        <v>182</v>
      </c>
      <c r="E7" s="89">
        <v>187</v>
      </c>
      <c r="F7" s="36">
        <v>183</v>
      </c>
      <c r="G7" s="36">
        <v>180</v>
      </c>
      <c r="H7" s="25">
        <v>184</v>
      </c>
    </row>
    <row r="8" spans="1:8" s="20" customFormat="1" ht="12.75">
      <c r="A8" s="1" t="s">
        <v>64</v>
      </c>
      <c r="B8" s="38">
        <v>123</v>
      </c>
      <c r="C8" s="29">
        <v>116</v>
      </c>
      <c r="D8" s="28">
        <v>192</v>
      </c>
      <c r="E8" s="90">
        <v>194</v>
      </c>
      <c r="F8" s="38">
        <v>189</v>
      </c>
      <c r="G8" s="38">
        <v>187</v>
      </c>
      <c r="H8" s="28">
        <v>193</v>
      </c>
    </row>
    <row r="9" spans="1:8" s="20" customFormat="1" ht="12.75">
      <c r="A9" s="1" t="s">
        <v>65</v>
      </c>
      <c r="B9" s="38">
        <v>84</v>
      </c>
      <c r="C9" s="29">
        <v>80</v>
      </c>
      <c r="D9" s="28">
        <v>143</v>
      </c>
      <c r="E9" s="90">
        <v>149</v>
      </c>
      <c r="F9" s="38">
        <v>148</v>
      </c>
      <c r="G9" s="38">
        <v>145</v>
      </c>
      <c r="H9" s="28">
        <v>148</v>
      </c>
    </row>
    <row r="10" spans="1:8" s="20" customFormat="1" ht="12.75">
      <c r="A10" s="1" t="s">
        <v>66</v>
      </c>
      <c r="B10" s="38">
        <v>67</v>
      </c>
      <c r="C10" s="29">
        <v>58</v>
      </c>
      <c r="D10" s="28">
        <v>117</v>
      </c>
      <c r="E10" s="90">
        <v>119</v>
      </c>
      <c r="F10" s="38">
        <v>118</v>
      </c>
      <c r="G10" s="38">
        <v>116</v>
      </c>
      <c r="H10" s="28">
        <v>116</v>
      </c>
    </row>
    <row r="11" spans="1:8" s="20" customFormat="1" ht="12.75">
      <c r="A11" s="1" t="s">
        <v>67</v>
      </c>
      <c r="B11" s="38">
        <v>61</v>
      </c>
      <c r="C11" s="29">
        <v>81</v>
      </c>
      <c r="D11" s="28">
        <v>128</v>
      </c>
      <c r="E11" s="90">
        <v>130</v>
      </c>
      <c r="F11" s="38">
        <v>129</v>
      </c>
      <c r="G11" s="38">
        <v>126</v>
      </c>
      <c r="H11" s="28">
        <v>132</v>
      </c>
    </row>
    <row r="12" spans="1:8" s="20" customFormat="1" ht="12.75">
      <c r="A12" s="1" t="s">
        <v>68</v>
      </c>
      <c r="B12" s="38">
        <v>122</v>
      </c>
      <c r="C12" s="29">
        <v>66</v>
      </c>
      <c r="D12" s="28">
        <v>157</v>
      </c>
      <c r="E12" s="90">
        <v>156</v>
      </c>
      <c r="F12" s="38">
        <v>150</v>
      </c>
      <c r="G12" s="38">
        <v>150</v>
      </c>
      <c r="H12" s="28">
        <v>156</v>
      </c>
    </row>
    <row r="13" spans="1:8" s="20" customFormat="1" ht="12.75">
      <c r="A13" s="1" t="s">
        <v>69</v>
      </c>
      <c r="B13" s="38">
        <v>74</v>
      </c>
      <c r="C13" s="29">
        <v>61</v>
      </c>
      <c r="D13" s="28">
        <v>106</v>
      </c>
      <c r="E13" s="90">
        <v>110</v>
      </c>
      <c r="F13" s="38">
        <v>100</v>
      </c>
      <c r="G13" s="38">
        <v>101</v>
      </c>
      <c r="H13" s="28">
        <v>105</v>
      </c>
    </row>
    <row r="14" spans="1:8" s="20" customFormat="1" ht="12.75">
      <c r="A14" s="1" t="s">
        <v>70</v>
      </c>
      <c r="B14" s="38">
        <v>89</v>
      </c>
      <c r="C14" s="29">
        <v>130</v>
      </c>
      <c r="D14" s="28">
        <v>192</v>
      </c>
      <c r="E14" s="90">
        <v>193</v>
      </c>
      <c r="F14" s="38">
        <v>189</v>
      </c>
      <c r="G14" s="38">
        <v>186</v>
      </c>
      <c r="H14" s="28">
        <v>191</v>
      </c>
    </row>
    <row r="15" spans="1:8" s="20" customFormat="1" ht="12.75">
      <c r="A15" s="1" t="s">
        <v>71</v>
      </c>
      <c r="B15" s="38">
        <v>96</v>
      </c>
      <c r="C15" s="29">
        <v>138</v>
      </c>
      <c r="D15" s="28">
        <v>216</v>
      </c>
      <c r="E15" s="90">
        <v>223</v>
      </c>
      <c r="F15" s="38">
        <v>219</v>
      </c>
      <c r="G15" s="38">
        <v>214</v>
      </c>
      <c r="H15" s="28">
        <v>217</v>
      </c>
    </row>
    <row r="16" spans="1:8" s="20" customFormat="1" ht="12.75">
      <c r="A16" s="1" t="s">
        <v>72</v>
      </c>
      <c r="B16" s="38">
        <v>88</v>
      </c>
      <c r="C16" s="29">
        <v>166</v>
      </c>
      <c r="D16" s="28">
        <v>222</v>
      </c>
      <c r="E16" s="90">
        <v>233</v>
      </c>
      <c r="F16" s="38">
        <v>225</v>
      </c>
      <c r="G16" s="38">
        <v>223</v>
      </c>
      <c r="H16" s="28">
        <v>227</v>
      </c>
    </row>
    <row r="17" spans="1:8" s="20" customFormat="1" ht="12.75">
      <c r="A17" s="1" t="s">
        <v>73</v>
      </c>
      <c r="B17" s="38">
        <v>75</v>
      </c>
      <c r="C17" s="29">
        <v>138</v>
      </c>
      <c r="D17" s="28">
        <v>172</v>
      </c>
      <c r="E17" s="90">
        <v>183</v>
      </c>
      <c r="F17" s="38">
        <v>172</v>
      </c>
      <c r="G17" s="38">
        <v>166</v>
      </c>
      <c r="H17" s="28">
        <v>176</v>
      </c>
    </row>
    <row r="18" spans="1:8" s="20" customFormat="1" ht="12.75">
      <c r="A18" s="1" t="s">
        <v>74</v>
      </c>
      <c r="B18" s="38">
        <v>63</v>
      </c>
      <c r="C18" s="29">
        <v>113</v>
      </c>
      <c r="D18" s="28">
        <v>160</v>
      </c>
      <c r="E18" s="90">
        <v>162</v>
      </c>
      <c r="F18" s="38">
        <v>161</v>
      </c>
      <c r="G18" s="38">
        <v>159</v>
      </c>
      <c r="H18" s="28">
        <v>157</v>
      </c>
    </row>
    <row r="19" spans="1:8" s="20" customFormat="1" ht="12.75">
      <c r="A19" s="1" t="s">
        <v>75</v>
      </c>
      <c r="B19" s="38">
        <v>83</v>
      </c>
      <c r="C19" s="29">
        <v>105</v>
      </c>
      <c r="D19" s="28">
        <v>182</v>
      </c>
      <c r="E19" s="90">
        <v>177</v>
      </c>
      <c r="F19" s="38">
        <v>175</v>
      </c>
      <c r="G19" s="38">
        <v>175</v>
      </c>
      <c r="H19" s="28">
        <v>180</v>
      </c>
    </row>
    <row r="20" spans="1:8" s="20" customFormat="1" ht="12.75">
      <c r="A20" s="1" t="s">
        <v>76</v>
      </c>
      <c r="B20" s="38">
        <v>75</v>
      </c>
      <c r="C20" s="29">
        <v>106</v>
      </c>
      <c r="D20" s="28">
        <v>173</v>
      </c>
      <c r="E20" s="90">
        <v>177</v>
      </c>
      <c r="F20" s="38">
        <v>170</v>
      </c>
      <c r="G20" s="38">
        <v>169</v>
      </c>
      <c r="H20" s="28">
        <v>173</v>
      </c>
    </row>
    <row r="21" spans="1:8" s="20" customFormat="1" ht="12.75">
      <c r="A21" s="1" t="s">
        <v>77</v>
      </c>
      <c r="B21" s="38">
        <v>126</v>
      </c>
      <c r="C21" s="29">
        <v>170</v>
      </c>
      <c r="D21" s="28">
        <v>273</v>
      </c>
      <c r="E21" s="90">
        <v>277</v>
      </c>
      <c r="F21" s="38">
        <v>275</v>
      </c>
      <c r="G21" s="38">
        <v>272</v>
      </c>
      <c r="H21" s="28">
        <v>274</v>
      </c>
    </row>
    <row r="22" spans="1:8" s="20" customFormat="1" ht="12.75">
      <c r="A22" s="1" t="s">
        <v>100</v>
      </c>
      <c r="B22" s="38">
        <v>63</v>
      </c>
      <c r="C22" s="29">
        <v>106</v>
      </c>
      <c r="D22" s="28">
        <v>160</v>
      </c>
      <c r="E22" s="90">
        <v>163</v>
      </c>
      <c r="F22" s="38">
        <v>156</v>
      </c>
      <c r="G22" s="38">
        <v>157</v>
      </c>
      <c r="H22" s="28">
        <v>160</v>
      </c>
    </row>
    <row r="23" spans="1:8" s="20" customFormat="1" ht="12.75">
      <c r="A23" s="1" t="s">
        <v>78</v>
      </c>
      <c r="B23" s="38">
        <v>36</v>
      </c>
      <c r="C23" s="29">
        <v>71</v>
      </c>
      <c r="D23" s="28">
        <v>97</v>
      </c>
      <c r="E23" s="90">
        <v>96</v>
      </c>
      <c r="F23" s="38">
        <v>96</v>
      </c>
      <c r="G23" s="38">
        <v>98</v>
      </c>
      <c r="H23" s="28">
        <v>96</v>
      </c>
    </row>
    <row r="24" spans="1:8" s="20" customFormat="1" ht="12.75">
      <c r="A24" s="1" t="s">
        <v>79</v>
      </c>
      <c r="B24" s="38">
        <v>65</v>
      </c>
      <c r="C24" s="29">
        <v>47</v>
      </c>
      <c r="D24" s="28">
        <v>117</v>
      </c>
      <c r="E24" s="90">
        <v>106</v>
      </c>
      <c r="F24" s="38">
        <v>102</v>
      </c>
      <c r="G24" s="38">
        <v>97</v>
      </c>
      <c r="H24" s="28">
        <v>99</v>
      </c>
    </row>
    <row r="25" spans="1:8" s="20" customFormat="1" ht="12.75">
      <c r="A25" s="1" t="s">
        <v>80</v>
      </c>
      <c r="B25" s="38">
        <v>63</v>
      </c>
      <c r="C25" s="29">
        <v>57</v>
      </c>
      <c r="D25" s="28">
        <v>104</v>
      </c>
      <c r="E25" s="90">
        <v>107</v>
      </c>
      <c r="F25" s="38">
        <v>107</v>
      </c>
      <c r="G25" s="38">
        <v>102</v>
      </c>
      <c r="H25" s="28">
        <v>106</v>
      </c>
    </row>
    <row r="26" spans="1:8" s="20" customFormat="1" ht="12.75">
      <c r="A26" s="1" t="s">
        <v>81</v>
      </c>
      <c r="B26" s="38">
        <v>49</v>
      </c>
      <c r="C26" s="29">
        <v>71</v>
      </c>
      <c r="D26" s="28">
        <v>113</v>
      </c>
      <c r="E26" s="90">
        <v>111</v>
      </c>
      <c r="F26" s="38">
        <v>113</v>
      </c>
      <c r="G26" s="38">
        <v>111</v>
      </c>
      <c r="H26" s="28">
        <v>113</v>
      </c>
    </row>
    <row r="27" spans="1:8" s="20" customFormat="1" ht="12.75">
      <c r="A27" s="1" t="s">
        <v>82</v>
      </c>
      <c r="B27" s="103">
        <v>62</v>
      </c>
      <c r="C27" s="105">
        <v>79</v>
      </c>
      <c r="D27" s="28">
        <v>124</v>
      </c>
      <c r="E27" s="90">
        <v>131</v>
      </c>
      <c r="F27" s="38">
        <v>127</v>
      </c>
      <c r="G27" s="38">
        <v>123</v>
      </c>
      <c r="H27" s="28">
        <v>129</v>
      </c>
    </row>
    <row r="28" spans="1:8" s="20" customFormat="1" ht="12.75">
      <c r="A28" s="1" t="s">
        <v>83</v>
      </c>
      <c r="B28" s="38">
        <v>61</v>
      </c>
      <c r="C28" s="29">
        <v>88</v>
      </c>
      <c r="D28" s="28">
        <v>138</v>
      </c>
      <c r="E28" s="90">
        <v>142</v>
      </c>
      <c r="F28" s="38">
        <v>136</v>
      </c>
      <c r="G28" s="38">
        <v>139</v>
      </c>
      <c r="H28" s="28">
        <v>141</v>
      </c>
    </row>
    <row r="29" spans="1:8" s="20" customFormat="1" ht="12.75">
      <c r="A29" s="1" t="s">
        <v>84</v>
      </c>
      <c r="B29" s="38">
        <v>90</v>
      </c>
      <c r="C29" s="29">
        <v>107</v>
      </c>
      <c r="D29" s="28">
        <v>190</v>
      </c>
      <c r="E29" s="90">
        <v>194</v>
      </c>
      <c r="F29" s="38">
        <v>187</v>
      </c>
      <c r="G29" s="38">
        <v>188</v>
      </c>
      <c r="H29" s="28">
        <v>185</v>
      </c>
    </row>
    <row r="30" spans="1:8" s="20" customFormat="1" ht="12.75">
      <c r="A30" s="1" t="s">
        <v>85</v>
      </c>
      <c r="B30" s="38">
        <v>103</v>
      </c>
      <c r="C30" s="29">
        <v>156</v>
      </c>
      <c r="D30" s="28">
        <v>235</v>
      </c>
      <c r="E30" s="90">
        <v>246</v>
      </c>
      <c r="F30" s="38">
        <v>235</v>
      </c>
      <c r="G30" s="38">
        <v>236</v>
      </c>
      <c r="H30" s="28">
        <v>235</v>
      </c>
    </row>
    <row r="31" spans="1:8" s="20" customFormat="1" ht="12.75">
      <c r="A31" s="1" t="s">
        <v>86</v>
      </c>
      <c r="B31" s="38">
        <v>80</v>
      </c>
      <c r="C31" s="29">
        <v>73</v>
      </c>
      <c r="D31" s="28">
        <v>138</v>
      </c>
      <c r="E31" s="90">
        <v>140</v>
      </c>
      <c r="F31" s="38">
        <v>140</v>
      </c>
      <c r="G31" s="38">
        <v>141</v>
      </c>
      <c r="H31" s="28">
        <v>139</v>
      </c>
    </row>
    <row r="32" spans="1:8" s="20" customFormat="1" ht="12.75">
      <c r="A32" s="1" t="s">
        <v>87</v>
      </c>
      <c r="B32" s="38">
        <v>79</v>
      </c>
      <c r="C32" s="29">
        <v>93</v>
      </c>
      <c r="D32" s="28">
        <v>162</v>
      </c>
      <c r="E32" s="90">
        <v>168</v>
      </c>
      <c r="F32" s="38">
        <v>166</v>
      </c>
      <c r="G32" s="38">
        <v>159</v>
      </c>
      <c r="H32" s="28">
        <v>163</v>
      </c>
    </row>
    <row r="33" spans="1:8" s="20" customFormat="1" ht="12.75">
      <c r="A33" s="1" t="s">
        <v>88</v>
      </c>
      <c r="B33" s="38">
        <v>87</v>
      </c>
      <c r="C33" s="29">
        <v>95</v>
      </c>
      <c r="D33" s="28">
        <v>163</v>
      </c>
      <c r="E33" s="90">
        <v>171</v>
      </c>
      <c r="F33" s="38">
        <v>162</v>
      </c>
      <c r="G33" s="38">
        <v>163</v>
      </c>
      <c r="H33" s="28">
        <v>166</v>
      </c>
    </row>
    <row r="34" spans="1:8" s="20" customFormat="1" ht="12.75">
      <c r="A34" s="1" t="s">
        <v>89</v>
      </c>
      <c r="B34" s="38">
        <v>58</v>
      </c>
      <c r="C34" s="29">
        <v>84</v>
      </c>
      <c r="D34" s="28">
        <v>131</v>
      </c>
      <c r="E34" s="90">
        <v>138</v>
      </c>
      <c r="F34" s="38">
        <v>132</v>
      </c>
      <c r="G34" s="38">
        <v>135</v>
      </c>
      <c r="H34" s="28">
        <v>135</v>
      </c>
    </row>
    <row r="35" spans="1:8" s="20" customFormat="1" ht="12.75">
      <c r="A35" s="1" t="s">
        <v>90</v>
      </c>
      <c r="B35" s="38">
        <v>107</v>
      </c>
      <c r="C35" s="29">
        <v>126</v>
      </c>
      <c r="D35" s="28">
        <v>219</v>
      </c>
      <c r="E35" s="90">
        <v>227</v>
      </c>
      <c r="F35" s="38">
        <v>216</v>
      </c>
      <c r="G35" s="38">
        <v>216</v>
      </c>
      <c r="H35" s="28">
        <v>219</v>
      </c>
    </row>
    <row r="36" spans="1:8" s="20" customFormat="1" ht="12.75">
      <c r="A36" s="1" t="s">
        <v>91</v>
      </c>
      <c r="B36" s="38">
        <v>79</v>
      </c>
      <c r="C36" s="29">
        <v>113</v>
      </c>
      <c r="D36" s="28">
        <v>168</v>
      </c>
      <c r="E36" s="90">
        <v>179</v>
      </c>
      <c r="F36" s="38">
        <v>168</v>
      </c>
      <c r="G36" s="38">
        <v>165</v>
      </c>
      <c r="H36" s="28">
        <v>176</v>
      </c>
    </row>
    <row r="37" spans="1:8" s="20" customFormat="1" ht="12.75">
      <c r="A37" s="1" t="s">
        <v>92</v>
      </c>
      <c r="B37" s="38">
        <v>56</v>
      </c>
      <c r="C37" s="29">
        <v>90</v>
      </c>
      <c r="D37" s="28">
        <v>136</v>
      </c>
      <c r="E37" s="90">
        <v>141</v>
      </c>
      <c r="F37" s="38">
        <v>138</v>
      </c>
      <c r="G37" s="38">
        <v>136</v>
      </c>
      <c r="H37" s="28">
        <v>140</v>
      </c>
    </row>
    <row r="38" spans="1:8" s="20" customFormat="1" ht="12.75">
      <c r="A38" s="1" t="s">
        <v>93</v>
      </c>
      <c r="B38" s="38">
        <v>59</v>
      </c>
      <c r="C38" s="29">
        <v>87</v>
      </c>
      <c r="D38" s="28">
        <v>142</v>
      </c>
      <c r="E38" s="90">
        <v>147</v>
      </c>
      <c r="F38" s="38">
        <v>139</v>
      </c>
      <c r="G38" s="38">
        <v>136</v>
      </c>
      <c r="H38" s="28">
        <v>137</v>
      </c>
    </row>
    <row r="39" spans="1:8" s="20" customFormat="1" ht="12.75">
      <c r="A39" s="1" t="s">
        <v>94</v>
      </c>
      <c r="B39" s="38">
        <v>36</v>
      </c>
      <c r="C39" s="29">
        <v>56</v>
      </c>
      <c r="D39" s="28">
        <v>75</v>
      </c>
      <c r="E39" s="90">
        <v>76</v>
      </c>
      <c r="F39" s="38">
        <v>75</v>
      </c>
      <c r="G39" s="38">
        <v>75</v>
      </c>
      <c r="H39" s="28">
        <v>78</v>
      </c>
    </row>
    <row r="40" spans="1:8" s="20" customFormat="1" ht="12.75">
      <c r="A40" s="1" t="s">
        <v>95</v>
      </c>
      <c r="B40" s="38">
        <v>68</v>
      </c>
      <c r="C40" s="29">
        <v>43</v>
      </c>
      <c r="D40" s="28">
        <v>105</v>
      </c>
      <c r="E40" s="90">
        <v>105</v>
      </c>
      <c r="F40" s="38">
        <v>100</v>
      </c>
      <c r="G40" s="38">
        <v>100</v>
      </c>
      <c r="H40" s="28">
        <v>103</v>
      </c>
    </row>
    <row r="41" spans="1:8" s="20" customFormat="1" ht="12.75">
      <c r="A41" s="1" t="s">
        <v>96</v>
      </c>
      <c r="B41" s="38">
        <v>51</v>
      </c>
      <c r="C41" s="29">
        <v>62</v>
      </c>
      <c r="D41" s="28">
        <v>98</v>
      </c>
      <c r="E41" s="90">
        <v>105</v>
      </c>
      <c r="F41" s="38">
        <v>103</v>
      </c>
      <c r="G41" s="38">
        <v>102</v>
      </c>
      <c r="H41" s="28">
        <v>106</v>
      </c>
    </row>
    <row r="42" spans="1:8" s="20" customFormat="1" ht="12.75">
      <c r="A42" s="1" t="s">
        <v>97</v>
      </c>
      <c r="B42" s="38">
        <v>95</v>
      </c>
      <c r="C42" s="29">
        <v>126</v>
      </c>
      <c r="D42" s="28">
        <v>208</v>
      </c>
      <c r="E42" s="90">
        <v>207</v>
      </c>
      <c r="F42" s="38">
        <v>206</v>
      </c>
      <c r="G42" s="38">
        <v>201</v>
      </c>
      <c r="H42" s="28">
        <v>209</v>
      </c>
    </row>
    <row r="43" spans="1:8" s="20" customFormat="1" ht="12.75">
      <c r="A43" s="1" t="s">
        <v>98</v>
      </c>
      <c r="B43" s="38">
        <v>74</v>
      </c>
      <c r="C43" s="29">
        <v>134</v>
      </c>
      <c r="D43" s="28">
        <v>186</v>
      </c>
      <c r="E43" s="90">
        <v>194</v>
      </c>
      <c r="F43" s="38">
        <v>185</v>
      </c>
      <c r="G43" s="38">
        <v>181</v>
      </c>
      <c r="H43" s="28">
        <v>189</v>
      </c>
    </row>
    <row r="44" spans="1:8" s="20" customFormat="1" ht="12.75">
      <c r="A44" s="1" t="s">
        <v>99</v>
      </c>
      <c r="B44" s="38">
        <v>140</v>
      </c>
      <c r="C44" s="29">
        <v>209</v>
      </c>
      <c r="D44" s="28">
        <v>325</v>
      </c>
      <c r="E44" s="90">
        <v>335</v>
      </c>
      <c r="F44" s="38">
        <v>326</v>
      </c>
      <c r="G44" s="38">
        <v>320</v>
      </c>
      <c r="H44" s="28">
        <v>337</v>
      </c>
    </row>
    <row r="45" spans="1:8" s="20" customFormat="1" ht="12.75">
      <c r="A45" s="1" t="s">
        <v>101</v>
      </c>
      <c r="B45" s="38">
        <v>87</v>
      </c>
      <c r="C45" s="29">
        <v>83</v>
      </c>
      <c r="D45" s="28">
        <v>157</v>
      </c>
      <c r="E45" s="90">
        <v>160</v>
      </c>
      <c r="F45" s="38">
        <v>160</v>
      </c>
      <c r="G45" s="38">
        <v>158</v>
      </c>
      <c r="H45" s="28">
        <v>160</v>
      </c>
    </row>
    <row r="46" spans="1:8" s="20" customFormat="1" ht="12.75">
      <c r="A46" s="1" t="s">
        <v>102</v>
      </c>
      <c r="B46" s="38">
        <v>85</v>
      </c>
      <c r="C46" s="29">
        <v>83</v>
      </c>
      <c r="D46" s="28">
        <v>155</v>
      </c>
      <c r="E46" s="90">
        <v>153</v>
      </c>
      <c r="F46" s="38">
        <v>155</v>
      </c>
      <c r="G46" s="38">
        <v>154</v>
      </c>
      <c r="H46" s="28">
        <v>156</v>
      </c>
    </row>
    <row r="47" spans="1:8" s="20" customFormat="1" ht="12.75">
      <c r="A47" s="1" t="s">
        <v>103</v>
      </c>
      <c r="B47" s="38">
        <v>106</v>
      </c>
      <c r="C47" s="29">
        <v>122</v>
      </c>
      <c r="D47" s="28">
        <v>217</v>
      </c>
      <c r="E47" s="90">
        <v>225</v>
      </c>
      <c r="F47" s="38">
        <v>221</v>
      </c>
      <c r="G47" s="38">
        <v>225</v>
      </c>
      <c r="H47" s="28">
        <v>221</v>
      </c>
    </row>
    <row r="48" spans="1:8" s="20" customFormat="1" ht="12.75">
      <c r="A48" s="1" t="s">
        <v>104</v>
      </c>
      <c r="B48" s="38">
        <v>101</v>
      </c>
      <c r="C48" s="29">
        <v>94</v>
      </c>
      <c r="D48" s="28">
        <v>171</v>
      </c>
      <c r="E48" s="90">
        <v>172</v>
      </c>
      <c r="F48" s="38">
        <v>168</v>
      </c>
      <c r="G48" s="38">
        <v>167</v>
      </c>
      <c r="H48" s="28">
        <v>175</v>
      </c>
    </row>
    <row r="49" spans="1:8" s="20" customFormat="1" ht="12.75">
      <c r="A49" s="78" t="s">
        <v>105</v>
      </c>
      <c r="B49" s="38">
        <v>115</v>
      </c>
      <c r="C49" s="29">
        <v>127</v>
      </c>
      <c r="D49" s="28">
        <v>212</v>
      </c>
      <c r="E49" s="90">
        <v>225</v>
      </c>
      <c r="F49" s="38">
        <v>218</v>
      </c>
      <c r="G49" s="38">
        <v>211</v>
      </c>
      <c r="H49" s="28">
        <v>211</v>
      </c>
    </row>
    <row r="50" spans="1:8" s="20" customFormat="1" ht="12.75">
      <c r="A50" s="79" t="s">
        <v>106</v>
      </c>
      <c r="B50" s="88">
        <v>113</v>
      </c>
      <c r="C50" s="106">
        <v>124</v>
      </c>
      <c r="D50" s="28">
        <v>207</v>
      </c>
      <c r="E50" s="90">
        <v>210</v>
      </c>
      <c r="F50" s="38">
        <v>207</v>
      </c>
      <c r="G50" s="38">
        <v>198</v>
      </c>
      <c r="H50" s="28">
        <v>207</v>
      </c>
    </row>
    <row r="51" spans="1:8" ht="12.75">
      <c r="A51" s="8" t="s">
        <v>0</v>
      </c>
      <c r="B51" s="24">
        <f aca="true" t="shared" si="0" ref="B51:H51">SUM(B7:B50)</f>
        <v>3616</v>
      </c>
      <c r="C51" s="24">
        <f t="shared" si="0"/>
        <v>4427</v>
      </c>
      <c r="D51" s="24">
        <f t="shared" si="0"/>
        <v>7268</v>
      </c>
      <c r="E51" s="24">
        <f t="shared" si="0"/>
        <v>7444</v>
      </c>
      <c r="F51" s="24">
        <f t="shared" si="0"/>
        <v>7247</v>
      </c>
      <c r="G51" s="24">
        <f t="shared" si="0"/>
        <v>7163</v>
      </c>
      <c r="H51" s="24">
        <f t="shared" si="0"/>
        <v>7320</v>
      </c>
    </row>
  </sheetData>
  <sheetProtection selectLockedCells="1"/>
  <mergeCells count="3">
    <mergeCell ref="B1:D1"/>
    <mergeCell ref="B2:D2"/>
    <mergeCell ref="B3:C3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2018-05-16T22:23:46Z</cp:lastPrinted>
  <dcterms:created xsi:type="dcterms:W3CDTF">1998-04-10T16:02:13Z</dcterms:created>
  <dcterms:modified xsi:type="dcterms:W3CDTF">2018-06-04T15:42:36Z</dcterms:modified>
  <cp:category/>
  <cp:version/>
  <cp:contentType/>
  <cp:contentStatus/>
</cp:coreProperties>
</file>