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05" windowHeight="11085" tabRatio="599" activeTab="0"/>
  </bookViews>
  <sheets>
    <sheet name="US &amp; Gov" sheetId="1" r:id="rId1"/>
    <sheet name="Lt Gov - St Trs" sheetId="2" r:id="rId2"/>
    <sheet name=" AG &amp; Sup Int" sheetId="3" r:id="rId3"/>
    <sheet name="St Jud &amp; Voting Stats" sheetId="4" r:id="rId4"/>
    <sheet name="Leg &amp; Co" sheetId="5" r:id="rId5"/>
    <sheet name="Co Clerk - Dist Jdg" sheetId="6" r:id="rId6"/>
    <sheet name="Prec Comm" sheetId="7" r:id="rId7"/>
  </sheets>
  <definedNames>
    <definedName name="_xlnm.Print_Titles" localSheetId="2">' AG &amp; Sup Int'!$A:$A</definedName>
    <definedName name="_xlnm.Print_Titles" localSheetId="5">'Co Clerk - Dist Jdg'!$1:$6</definedName>
    <definedName name="_xlnm.Print_Titles" localSheetId="4">'Leg &amp; Co'!$A:$A</definedName>
    <definedName name="_xlnm.Print_Titles" localSheetId="3">'St Jud &amp; Voting Stats'!$A:$A</definedName>
    <definedName name="_xlnm.Print_Titles" localSheetId="0">'US &amp; Gov'!$A:$A</definedName>
  </definedNames>
  <calcPr fullCalcOnLoad="1"/>
</workbook>
</file>

<file path=xl/sharedStrings.xml><?xml version="1.0" encoding="utf-8"?>
<sst xmlns="http://schemas.openxmlformats.org/spreadsheetml/2006/main" count="230" uniqueCount="128">
  <si>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</si>
  <si>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</si>
  <si>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</si>
  <si>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</si>
  <si>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</si>
  <si>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</si>
  <si>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</si>
  <si>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</si>
  <si>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</si>
  <si>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</si>
  <si>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</si>
  <si>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</si>
  <si>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</si>
  <si>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</si>
  <si>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</si>
  <si>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</si>
  <si>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</si>
  <si>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</si>
  <si>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</si>
  <si>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</si>
  <si>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</si>
  <si>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</si>
  <si>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</si>
  <si>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</si>
  <si>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</si>
  <si>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</si>
  <si>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</si>
  <si>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</si>
  <si>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</si>
  <si>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</si>
  <si>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</si>
  <si>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</si>
  <si>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</si>
  <si>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</si>
  <si>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</si>
  <si>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</si>
  <si>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</si>
  <si>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</si>
  <si>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</si>
  <si>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Lawerence E. Denney</t>
  </si>
  <si>
    <t>Total # absentee ballots cast</t>
  </si>
  <si>
    <t>DISTRICT JUDGE</t>
  </si>
  <si>
    <t>UNITED STATES</t>
  </si>
  <si>
    <t>REPRESENTATIVE</t>
  </si>
  <si>
    <t>A.J. Balukoff</t>
  </si>
  <si>
    <t>Brandon D Woolf</t>
  </si>
  <si>
    <t>Bruce S. Bistline</t>
  </si>
  <si>
    <t>Sherri Ybarra</t>
  </si>
  <si>
    <t>DIST 1</t>
  </si>
  <si>
    <t>Mike Simpson</t>
  </si>
  <si>
    <t>Arco 1</t>
  </si>
  <si>
    <t>Arco 2</t>
  </si>
  <si>
    <t>Moore</t>
  </si>
  <si>
    <t>Howe</t>
  </si>
  <si>
    <t>LEGISLATIVE DIST 35</t>
  </si>
  <si>
    <t>Van Burtenshaw</t>
  </si>
  <si>
    <t>Shelly Shaffer</t>
  </si>
  <si>
    <t>Judge Simpson</t>
  </si>
  <si>
    <t>Darren B. Simpson</t>
  </si>
  <si>
    <t>Judge Moeller</t>
  </si>
  <si>
    <t>Gregory W. Moeller</t>
  </si>
  <si>
    <t>Judge Tingey</t>
  </si>
  <si>
    <t>Joel E. Tingey</t>
  </si>
  <si>
    <t>DISTRICT 2</t>
  </si>
  <si>
    <t>Peter Rickards</t>
  </si>
  <si>
    <t>Aaron Swisher</t>
  </si>
  <si>
    <t>Peter Dill</t>
  </si>
  <si>
    <t xml:space="preserve"> 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</si>
  <si>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</si>
  <si>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</si>
  <si>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</si>
  <si>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</si>
  <si>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</si>
  <si>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</si>
  <si>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>Kristin Collum</t>
  </si>
  <si>
    <t>Jim Fabe</t>
  </si>
  <si>
    <t>Marv Hagedorn</t>
  </si>
  <si>
    <t>LIEUTENANT GOVERNOR</t>
  </si>
  <si>
    <t>Janice McGeachin</t>
  </si>
  <si>
    <t>Bob Nonini</t>
  </si>
  <si>
    <t>Kelley Packer</t>
  </si>
  <si>
    <t>Steve Yates</t>
  </si>
  <si>
    <t>Joseph J.P. Chastain</t>
  </si>
  <si>
    <t>Jill Humble</t>
  </si>
  <si>
    <t>Julie A Ellsworth</t>
  </si>
  <si>
    <t>Tom Kealey</t>
  </si>
  <si>
    <t>Vicky J McIntyre</t>
  </si>
  <si>
    <t>Allen Humble</t>
  </si>
  <si>
    <t>Cindy Wilson</t>
  </si>
  <si>
    <t>Jeff Dillon</t>
  </si>
  <si>
    <t>G. Richard Bevan</t>
  </si>
  <si>
    <t>Tp Succeed:</t>
  </si>
  <si>
    <t>David W Gratton</t>
  </si>
  <si>
    <t>Jessica M Lorello</t>
  </si>
  <si>
    <t>CLERK</t>
  </si>
  <si>
    <t>Tara L Beard Parsons</t>
  </si>
  <si>
    <t>DISTRICT 7</t>
  </si>
  <si>
    <t>Judge Pickett</t>
  </si>
  <si>
    <t>Judge Watkins Jr.</t>
  </si>
  <si>
    <t>Daniel H Davis</t>
  </si>
  <si>
    <t>Jerald Raymond</t>
  </si>
  <si>
    <t>Hammond C Brinton</t>
  </si>
  <si>
    <t>Maddie Mocettini Hansen</t>
  </si>
  <si>
    <t>Wes J Collins</t>
  </si>
  <si>
    <t>DIST 3</t>
  </si>
  <si>
    <t>Michael L Orr</t>
  </si>
  <si>
    <t>Travis B Mcaffee</t>
  </si>
  <si>
    <t>Brian Harrell</t>
  </si>
  <si>
    <t>Harvey Walker</t>
  </si>
  <si>
    <t>Lyn Stauffer</t>
  </si>
  <si>
    <t>Juliet Amy</t>
  </si>
  <si>
    <t>Moore 3</t>
  </si>
  <si>
    <t>Howe 4</t>
  </si>
  <si>
    <t>Jud Miller</t>
  </si>
  <si>
    <t>ST REP B</t>
  </si>
  <si>
    <t>Jerry L. Browne</t>
  </si>
  <si>
    <t>Rod Furniss</t>
  </si>
  <si>
    <t>Karey Hanks</t>
  </si>
  <si>
    <t xml:space="preserve">Roy L Sermon </t>
  </si>
  <si>
    <t>Lori Lee Beck</t>
  </si>
  <si>
    <t>Bruce L. Pickett</t>
  </si>
  <si>
    <t>Dane H. Watkins Jr.</t>
  </si>
  <si>
    <t>Joel Andersen</t>
  </si>
  <si>
    <t>M H "Hootie" Langseth</t>
  </si>
  <si>
    <t>Chase Nielson</t>
  </si>
  <si>
    <t>ASSESSOR</t>
  </si>
  <si>
    <t>Laurie Gamett</t>
  </si>
  <si>
    <t xml:space="preserve">        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</si>
</sst>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7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39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wrapText="1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textRotation="90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164" fontId="6" fillId="0" borderId="56" xfId="0" applyNumberFormat="1" applyFont="1" applyFill="1" applyBorder="1" applyAlignment="1" applyProtection="1">
      <alignment horizontal="center"/>
      <protection/>
    </xf>
    <xf numFmtId="164" fontId="43" fillId="0" borderId="11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3" fontId="6" fillId="0" borderId="37" xfId="0" applyNumberFormat="1" applyFont="1" applyFill="1" applyBorder="1" applyAlignment="1" applyProtection="1">
      <alignment horizontal="center"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43" fillId="0" borderId="11" xfId="0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49" xfId="0" applyFont="1" applyFill="1" applyBorder="1" applyAlignment="1" applyProtection="1">
      <alignment horizontal="center"/>
      <protection locked="0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8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55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6" fillId="0" borderId="60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23" bestFit="1" customWidth="1"/>
    <col min="2" max="3" width="8.57421875" style="42" customWidth="1"/>
    <col min="4" max="4" width="10.57421875" style="42" customWidth="1"/>
    <col min="5" max="14" width="8.57421875" style="16" customWidth="1"/>
    <col min="15" max="16384" width="9.140625" style="16" customWidth="1"/>
  </cols>
  <sheetData>
    <row r="1" spans="1:14" ht="12.75">
      <c r="A1" s="30"/>
      <c r="B1" s="131" t="s">
        <v>42</v>
      </c>
      <c r="C1" s="132"/>
      <c r="D1" s="133"/>
      <c r="E1" s="128"/>
      <c r="F1" s="129"/>
      <c r="G1" s="129"/>
      <c r="H1" s="129"/>
      <c r="I1" s="129"/>
      <c r="J1" s="129"/>
      <c r="K1" s="129"/>
      <c r="L1" s="129"/>
      <c r="M1" s="129"/>
      <c r="N1" s="130"/>
    </row>
    <row r="2" spans="1:14" s="32" customFormat="1" ht="12.75">
      <c r="A2" s="31"/>
      <c r="B2" s="134" t="s">
        <v>43</v>
      </c>
      <c r="C2" s="135"/>
      <c r="D2" s="136"/>
      <c r="E2" s="134" t="s">
        <v>1</v>
      </c>
      <c r="F2" s="135"/>
      <c r="G2" s="135"/>
      <c r="H2" s="135"/>
      <c r="I2" s="135"/>
      <c r="J2" s="135"/>
      <c r="K2" s="135"/>
      <c r="L2" s="135"/>
      <c r="M2" s="135"/>
      <c r="N2" s="136"/>
    </row>
    <row r="3" spans="1:14" s="32" customFormat="1" ht="12.75">
      <c r="A3" s="33"/>
      <c r="B3" s="137" t="s">
        <v>63</v>
      </c>
      <c r="C3" s="138"/>
      <c r="D3" s="139"/>
      <c r="E3" s="114"/>
      <c r="F3" s="115"/>
      <c r="G3" s="115"/>
      <c r="H3" s="115"/>
      <c r="I3" s="115"/>
      <c r="J3" s="115"/>
      <c r="K3" s="115"/>
      <c r="L3" s="115"/>
      <c r="M3" s="115"/>
      <c r="N3" s="116"/>
    </row>
    <row r="4" spans="1:14" ht="13.5" customHeight="1">
      <c r="A4" s="34"/>
      <c r="B4" s="2" t="s">
        <v>2</v>
      </c>
      <c r="C4" s="2" t="s">
        <v>2</v>
      </c>
      <c r="D4" s="2" t="s">
        <v>3</v>
      </c>
      <c r="E4" s="2" t="s">
        <v>2</v>
      </c>
      <c r="F4" s="2" t="s">
        <v>2</v>
      </c>
      <c r="G4" s="2" t="s">
        <v>2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</row>
    <row r="5" spans="1:14" s="17" customFormat="1" ht="94.5" customHeight="1" thickBot="1">
      <c r="A5" s="35" t="s">
        <v>15</v>
      </c>
      <c r="B5" s="7" t="s">
        <v>64</v>
      </c>
      <c r="C5" s="7" t="s">
        <v>65</v>
      </c>
      <c r="D5" s="7" t="s">
        <v>49</v>
      </c>
      <c r="E5" s="7" t="s">
        <v>44</v>
      </c>
      <c r="F5" s="7" t="s">
        <v>66</v>
      </c>
      <c r="G5" s="7" t="s">
        <v>67</v>
      </c>
      <c r="H5" s="7" t="s">
        <v>68</v>
      </c>
      <c r="I5" s="7" t="s">
        <v>69</v>
      </c>
      <c r="J5" s="7" t="s">
        <v>70</v>
      </c>
      <c r="K5" s="7" t="s">
        <v>71</v>
      </c>
      <c r="L5" s="7" t="s">
        <v>36</v>
      </c>
      <c r="M5" s="7" t="s">
        <v>72</v>
      </c>
      <c r="N5" s="7" t="s">
        <v>73</v>
      </c>
    </row>
    <row r="6" spans="1:14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4" s="21" customFormat="1" ht="12.75">
      <c r="A7" s="1" t="s">
        <v>50</v>
      </c>
      <c r="B7" s="25">
        <v>9</v>
      </c>
      <c r="C7" s="36">
        <v>11</v>
      </c>
      <c r="D7" s="26">
        <v>190</v>
      </c>
      <c r="E7" s="36">
        <v>12</v>
      </c>
      <c r="F7" s="37">
        <v>2</v>
      </c>
      <c r="G7" s="26">
        <v>7</v>
      </c>
      <c r="H7" s="52">
        <v>63</v>
      </c>
      <c r="I7" s="52">
        <v>5</v>
      </c>
      <c r="J7" s="52">
        <v>0</v>
      </c>
      <c r="K7" s="52">
        <v>35</v>
      </c>
      <c r="L7" s="52">
        <v>116</v>
      </c>
      <c r="M7" s="52">
        <v>8</v>
      </c>
      <c r="N7" s="26">
        <v>0</v>
      </c>
    </row>
    <row r="8" spans="1:14" s="21" customFormat="1" ht="12.75">
      <c r="A8" s="1" t="s">
        <v>51</v>
      </c>
      <c r="B8" s="28">
        <v>2</v>
      </c>
      <c r="C8" s="38">
        <v>5</v>
      </c>
      <c r="D8" s="29">
        <v>102</v>
      </c>
      <c r="E8" s="38">
        <v>5</v>
      </c>
      <c r="F8" s="39">
        <v>0</v>
      </c>
      <c r="G8" s="29">
        <v>4</v>
      </c>
      <c r="H8" s="53">
        <v>35</v>
      </c>
      <c r="I8" s="53">
        <v>1</v>
      </c>
      <c r="J8" s="53">
        <v>0</v>
      </c>
      <c r="K8" s="53">
        <v>23</v>
      </c>
      <c r="L8" s="53">
        <v>57</v>
      </c>
      <c r="M8" s="53">
        <v>3</v>
      </c>
      <c r="N8" s="29">
        <v>1</v>
      </c>
    </row>
    <row r="9" spans="1:14" s="21" customFormat="1" ht="12.75">
      <c r="A9" s="1" t="s">
        <v>111</v>
      </c>
      <c r="B9" s="28">
        <v>5</v>
      </c>
      <c r="C9" s="38">
        <v>2</v>
      </c>
      <c r="D9" s="29">
        <v>173</v>
      </c>
      <c r="E9" s="38">
        <v>6</v>
      </c>
      <c r="F9" s="39">
        <v>1</v>
      </c>
      <c r="G9" s="29">
        <v>2</v>
      </c>
      <c r="H9" s="53">
        <v>63</v>
      </c>
      <c r="I9" s="53">
        <v>2</v>
      </c>
      <c r="J9" s="53">
        <v>1</v>
      </c>
      <c r="K9" s="53">
        <v>53</v>
      </c>
      <c r="L9" s="53">
        <v>80</v>
      </c>
      <c r="M9" s="53">
        <v>7</v>
      </c>
      <c r="N9" s="29">
        <v>2</v>
      </c>
    </row>
    <row r="10" spans="1:14" s="40" customFormat="1" ht="12.75">
      <c r="A10" s="1" t="s">
        <v>112</v>
      </c>
      <c r="B10" s="28">
        <v>0</v>
      </c>
      <c r="C10" s="38">
        <v>0</v>
      </c>
      <c r="D10" s="29">
        <v>118</v>
      </c>
      <c r="E10" s="38">
        <v>1</v>
      </c>
      <c r="F10" s="96">
        <v>0</v>
      </c>
      <c r="G10" s="97">
        <v>0</v>
      </c>
      <c r="H10" s="53">
        <v>19</v>
      </c>
      <c r="I10" s="53">
        <v>0</v>
      </c>
      <c r="J10" s="53">
        <v>0</v>
      </c>
      <c r="K10" s="53">
        <v>33</v>
      </c>
      <c r="L10" s="53">
        <v>91</v>
      </c>
      <c r="M10" s="53">
        <v>1</v>
      </c>
      <c r="N10" s="97">
        <v>0</v>
      </c>
    </row>
    <row r="11" spans="1:14" ht="12.75">
      <c r="A11" s="9" t="s">
        <v>0</v>
      </c>
      <c r="B11" s="24">
        <f aca="true" t="shared" si="0" ref="B11:N11">SUM(B7:B10)</f>
        <v>16</v>
      </c>
      <c r="C11" s="24">
        <f t="shared" si="0"/>
        <v>18</v>
      </c>
      <c r="D11" s="24">
        <f t="shared" si="0"/>
        <v>583</v>
      </c>
      <c r="E11" s="24">
        <f t="shared" si="0"/>
        <v>24</v>
      </c>
      <c r="F11" s="24">
        <f t="shared" si="0"/>
        <v>3</v>
      </c>
      <c r="G11" s="24">
        <f t="shared" si="0"/>
        <v>13</v>
      </c>
      <c r="H11" s="24">
        <f t="shared" si="0"/>
        <v>180</v>
      </c>
      <c r="I11" s="24">
        <f t="shared" si="0"/>
        <v>8</v>
      </c>
      <c r="J11" s="24">
        <f t="shared" si="0"/>
        <v>1</v>
      </c>
      <c r="K11" s="24">
        <f t="shared" si="0"/>
        <v>144</v>
      </c>
      <c r="L11" s="24">
        <f t="shared" si="0"/>
        <v>344</v>
      </c>
      <c r="M11" s="24">
        <f t="shared" si="0"/>
        <v>19</v>
      </c>
      <c r="N11" s="24">
        <f t="shared" si="0"/>
        <v>3</v>
      </c>
    </row>
    <row r="13" spans="1:4" ht="12.75">
      <c r="A13"/>
      <c r="B13" s="16"/>
      <c r="C13" s="16"/>
      <c r="D13" s="16"/>
    </row>
    <row r="14" spans="1:4" ht="12.75">
      <c r="A14"/>
      <c r="B14" s="16"/>
      <c r="C14" s="16"/>
      <c r="D14" s="16"/>
    </row>
    <row r="15" spans="1:4" ht="12.75">
      <c r="A15"/>
      <c r="B15" s="16"/>
      <c r="C15" s="16"/>
      <c r="D15" s="16"/>
    </row>
    <row r="16" spans="1:4" ht="12.75">
      <c r="A16"/>
      <c r="B16" s="16"/>
      <c r="C16" s="16"/>
      <c r="D16" s="16"/>
    </row>
    <row r="17" spans="1:4" ht="15.75" customHeight="1">
      <c r="A17"/>
      <c r="B17" s="16"/>
      <c r="C17" s="16"/>
      <c r="D17" s="16"/>
    </row>
    <row r="18" spans="1:4" ht="12.75">
      <c r="A18"/>
      <c r="B18" s="16"/>
      <c r="C18" s="16"/>
      <c r="D18" s="16"/>
    </row>
    <row r="19" spans="1:4" ht="12.75">
      <c r="A19"/>
      <c r="B19" s="16"/>
      <c r="C19" s="16"/>
      <c r="D19" s="16"/>
    </row>
    <row r="20" spans="1:4" ht="12.75">
      <c r="A20"/>
      <c r="B20" s="16"/>
      <c r="C20" s="16"/>
      <c r="D20" s="16"/>
    </row>
    <row r="21" spans="1:4" ht="12.75">
      <c r="A21"/>
      <c r="B21" s="16"/>
      <c r="C21" s="16"/>
      <c r="D21" s="16"/>
    </row>
    <row r="22" spans="1:4" ht="12.75">
      <c r="A22"/>
      <c r="B22" s="16"/>
      <c r="C22" s="16"/>
      <c r="D22" s="16"/>
    </row>
    <row r="23" spans="1:4" ht="12.75">
      <c r="A23"/>
      <c r="B23" s="16"/>
      <c r="C23" s="16"/>
      <c r="D23" s="16"/>
    </row>
  </sheetData>
  <sheetProtection selectLockedCells="1"/>
  <mergeCells count="5">
    <mergeCell ref="E1:N1"/>
    <mergeCell ref="B1:D1"/>
    <mergeCell ref="B2:D2"/>
    <mergeCell ref="B3:D3"/>
    <mergeCell ref="E2:N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O11" sqref="O11"/>
    </sheetView>
  </sheetViews>
  <sheetFormatPr defaultColWidth="9.140625" defaultRowHeight="12.75"/>
  <cols>
    <col min="2" max="11" width="7.7109375" style="0" customWidth="1"/>
    <col min="12" max="12" width="11.7109375" style="0" bestFit="1" customWidth="1"/>
    <col min="13" max="15" width="7.7109375" style="0" customWidth="1"/>
  </cols>
  <sheetData>
    <row r="1" spans="1:15" ht="12.75">
      <c r="A1" s="70"/>
      <c r="B1" s="131" t="s">
        <v>77</v>
      </c>
      <c r="C1" s="132"/>
      <c r="D1" s="132"/>
      <c r="E1" s="132"/>
      <c r="F1" s="132"/>
      <c r="G1" s="132"/>
      <c r="H1" s="133"/>
      <c r="I1" s="140"/>
      <c r="J1" s="140"/>
      <c r="K1" s="140"/>
      <c r="L1" s="89"/>
      <c r="M1" s="140"/>
      <c r="N1" s="140"/>
      <c r="O1" s="140"/>
    </row>
    <row r="2" spans="1:15" ht="12.75">
      <c r="A2" s="31"/>
      <c r="B2" s="134"/>
      <c r="C2" s="135"/>
      <c r="D2" s="135"/>
      <c r="E2" s="135"/>
      <c r="F2" s="135"/>
      <c r="G2" s="135"/>
      <c r="H2" s="136"/>
      <c r="I2" s="134" t="s">
        <v>4</v>
      </c>
      <c r="J2" s="135"/>
      <c r="K2" s="135"/>
      <c r="L2" s="85" t="s">
        <v>5</v>
      </c>
      <c r="M2" s="141" t="s">
        <v>5</v>
      </c>
      <c r="N2" s="142"/>
      <c r="O2" s="143"/>
    </row>
    <row r="3" spans="1:15" ht="12.75">
      <c r="A3" s="33"/>
      <c r="B3" s="137"/>
      <c r="C3" s="138"/>
      <c r="D3" s="138"/>
      <c r="E3" s="138"/>
      <c r="F3" s="138"/>
      <c r="G3" s="138"/>
      <c r="H3" s="139"/>
      <c r="I3" s="137" t="s">
        <v>8</v>
      </c>
      <c r="J3" s="138"/>
      <c r="K3" s="138"/>
      <c r="L3" s="87" t="s">
        <v>9</v>
      </c>
      <c r="M3" s="137" t="s">
        <v>10</v>
      </c>
      <c r="N3" s="138"/>
      <c r="O3" s="139"/>
    </row>
    <row r="4" spans="1:15" ht="12.75">
      <c r="A4" s="34"/>
      <c r="B4" s="2" t="s">
        <v>2</v>
      </c>
      <c r="C4" s="2" t="s">
        <v>2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3</v>
      </c>
      <c r="I4" s="2" t="s">
        <v>2</v>
      </c>
      <c r="J4" s="2" t="s">
        <v>2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</row>
    <row r="5" spans="1:15" ht="66.75" customHeight="1" thickBot="1">
      <c r="A5" s="35" t="s">
        <v>15</v>
      </c>
      <c r="B5" s="7" t="s">
        <v>74</v>
      </c>
      <c r="C5" s="7" t="s">
        <v>75</v>
      </c>
      <c r="D5" s="7" t="s">
        <v>76</v>
      </c>
      <c r="E5" s="7" t="s">
        <v>78</v>
      </c>
      <c r="F5" s="7" t="s">
        <v>79</v>
      </c>
      <c r="G5" s="7" t="s">
        <v>80</v>
      </c>
      <c r="H5" s="7" t="s">
        <v>81</v>
      </c>
      <c r="I5" s="4" t="s">
        <v>82</v>
      </c>
      <c r="J5" s="4" t="s">
        <v>83</v>
      </c>
      <c r="K5" s="4" t="s">
        <v>39</v>
      </c>
      <c r="L5" s="4" t="s">
        <v>45</v>
      </c>
      <c r="M5" s="4" t="s">
        <v>84</v>
      </c>
      <c r="N5" s="4" t="s">
        <v>85</v>
      </c>
      <c r="O5" s="4" t="s">
        <v>86</v>
      </c>
    </row>
    <row r="6" spans="1:15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ht="12.75">
      <c r="A7" s="1" t="s">
        <v>50</v>
      </c>
      <c r="B7" s="36">
        <v>14</v>
      </c>
      <c r="C7" s="26">
        <v>4</v>
      </c>
      <c r="D7" s="36">
        <v>12</v>
      </c>
      <c r="E7" s="37">
        <v>49</v>
      </c>
      <c r="F7" s="68">
        <v>25</v>
      </c>
      <c r="G7" s="37">
        <v>52</v>
      </c>
      <c r="H7" s="26">
        <v>62</v>
      </c>
      <c r="I7" s="36">
        <v>10</v>
      </c>
      <c r="J7" s="26">
        <v>10</v>
      </c>
      <c r="K7" s="52">
        <v>191</v>
      </c>
      <c r="L7" s="36">
        <v>189</v>
      </c>
      <c r="M7" s="36">
        <v>86</v>
      </c>
      <c r="N7" s="26">
        <v>56</v>
      </c>
      <c r="O7" s="25">
        <v>42</v>
      </c>
    </row>
    <row r="8" spans="1:15" ht="12.75">
      <c r="A8" s="1" t="s">
        <v>51</v>
      </c>
      <c r="B8" s="38">
        <v>5</v>
      </c>
      <c r="C8" s="29">
        <v>2</v>
      </c>
      <c r="D8" s="38">
        <v>12</v>
      </c>
      <c r="E8" s="39">
        <v>29</v>
      </c>
      <c r="F8" s="69">
        <v>10</v>
      </c>
      <c r="G8" s="39">
        <v>20</v>
      </c>
      <c r="H8" s="29">
        <v>39</v>
      </c>
      <c r="I8" s="38">
        <v>2</v>
      </c>
      <c r="J8" s="29">
        <v>5</v>
      </c>
      <c r="K8" s="53">
        <v>109</v>
      </c>
      <c r="L8" s="38">
        <v>108</v>
      </c>
      <c r="M8" s="38">
        <v>33</v>
      </c>
      <c r="N8" s="29">
        <v>39</v>
      </c>
      <c r="O8" s="28">
        <v>32</v>
      </c>
    </row>
    <row r="9" spans="1:15" ht="12.75">
      <c r="A9" s="1" t="s">
        <v>111</v>
      </c>
      <c r="B9" s="38">
        <v>6</v>
      </c>
      <c r="C9" s="29">
        <v>2</v>
      </c>
      <c r="D9" s="38">
        <v>11</v>
      </c>
      <c r="E9" s="39">
        <v>50</v>
      </c>
      <c r="F9" s="69">
        <v>26</v>
      </c>
      <c r="G9" s="39">
        <v>38</v>
      </c>
      <c r="H9" s="29">
        <v>52</v>
      </c>
      <c r="I9" s="38">
        <v>1</v>
      </c>
      <c r="J9" s="29">
        <v>8</v>
      </c>
      <c r="K9" s="53">
        <v>175</v>
      </c>
      <c r="L9" s="38">
        <v>186</v>
      </c>
      <c r="M9" s="38">
        <v>87</v>
      </c>
      <c r="N9" s="29">
        <v>51</v>
      </c>
      <c r="O9" s="28">
        <v>23</v>
      </c>
    </row>
    <row r="10" spans="1:15" ht="12.75">
      <c r="A10" s="1" t="s">
        <v>112</v>
      </c>
      <c r="B10" s="95">
        <v>0</v>
      </c>
      <c r="C10" s="97">
        <v>0</v>
      </c>
      <c r="D10" s="95">
        <v>9</v>
      </c>
      <c r="E10" s="96">
        <v>26</v>
      </c>
      <c r="F10" s="98">
        <v>23</v>
      </c>
      <c r="G10" s="96">
        <v>36</v>
      </c>
      <c r="H10" s="97">
        <v>34</v>
      </c>
      <c r="I10" s="95">
        <v>0</v>
      </c>
      <c r="J10" s="97">
        <v>0</v>
      </c>
      <c r="K10" s="53">
        <v>119</v>
      </c>
      <c r="L10" s="38">
        <v>116</v>
      </c>
      <c r="M10" s="38">
        <v>40</v>
      </c>
      <c r="N10" s="29">
        <v>53</v>
      </c>
      <c r="O10" s="58">
        <v>20</v>
      </c>
    </row>
    <row r="11" spans="1:15" ht="12.75">
      <c r="A11" s="9" t="s">
        <v>0</v>
      </c>
      <c r="B11" s="24">
        <f aca="true" t="shared" si="0" ref="B11:O11">SUM(B7:B10)</f>
        <v>25</v>
      </c>
      <c r="C11" s="24">
        <f t="shared" si="0"/>
        <v>8</v>
      </c>
      <c r="D11" s="24">
        <f t="shared" si="0"/>
        <v>44</v>
      </c>
      <c r="E11" s="24">
        <f t="shared" si="0"/>
        <v>154</v>
      </c>
      <c r="F11" s="24">
        <f t="shared" si="0"/>
        <v>84</v>
      </c>
      <c r="G11" s="24">
        <f t="shared" si="0"/>
        <v>146</v>
      </c>
      <c r="H11" s="24">
        <f t="shared" si="0"/>
        <v>187</v>
      </c>
      <c r="I11" s="24">
        <f t="shared" si="0"/>
        <v>13</v>
      </c>
      <c r="J11" s="24">
        <f t="shared" si="0"/>
        <v>23</v>
      </c>
      <c r="K11" s="24">
        <f t="shared" si="0"/>
        <v>594</v>
      </c>
      <c r="L11" s="24">
        <f t="shared" si="0"/>
        <v>599</v>
      </c>
      <c r="M11" s="24">
        <f t="shared" si="0"/>
        <v>246</v>
      </c>
      <c r="N11" s="24">
        <f t="shared" si="0"/>
        <v>199</v>
      </c>
      <c r="O11" s="24">
        <f t="shared" si="0"/>
        <v>117</v>
      </c>
    </row>
  </sheetData>
  <sheetProtection/>
  <mergeCells count="7">
    <mergeCell ref="I3:K3"/>
    <mergeCell ref="M3:O3"/>
    <mergeCell ref="B1:H3"/>
    <mergeCell ref="I1:K1"/>
    <mergeCell ref="M1:O1"/>
    <mergeCell ref="I2:K2"/>
    <mergeCell ref="M2:O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7109375" style="23" customWidth="1"/>
    <col min="2" max="2" width="8.57421875" style="16" customWidth="1"/>
    <col min="3" max="3" width="10.140625" style="16" customWidth="1"/>
    <col min="4" max="6" width="8.57421875" style="42" customWidth="1"/>
    <col min="7" max="7" width="11.421875" style="16" customWidth="1"/>
    <col min="8" max="16384" width="9.140625" style="16" customWidth="1"/>
  </cols>
  <sheetData>
    <row r="1" spans="1:7" ht="12.75">
      <c r="A1" s="70"/>
      <c r="B1" s="140"/>
      <c r="C1" s="140"/>
      <c r="D1" s="146"/>
      <c r="E1" s="147"/>
      <c r="F1" s="147"/>
      <c r="G1" s="148"/>
    </row>
    <row r="2" spans="1:7" ht="12.75">
      <c r="A2" s="61"/>
      <c r="B2" s="145" t="s">
        <v>6</v>
      </c>
      <c r="C2" s="145"/>
      <c r="D2" s="149" t="s">
        <v>7</v>
      </c>
      <c r="E2" s="149"/>
      <c r="F2" s="149"/>
      <c r="G2" s="149"/>
    </row>
    <row r="3" spans="1:7" ht="12.75">
      <c r="A3" s="31"/>
      <c r="B3" s="144" t="s">
        <v>11</v>
      </c>
      <c r="C3" s="144"/>
      <c r="D3" s="139" t="s">
        <v>12</v>
      </c>
      <c r="E3" s="144"/>
      <c r="F3" s="144"/>
      <c r="G3" s="144"/>
    </row>
    <row r="4" spans="1:7" ht="12.75">
      <c r="A4" s="43"/>
      <c r="B4" s="2" t="s">
        <v>2</v>
      </c>
      <c r="C4" s="3" t="s">
        <v>3</v>
      </c>
      <c r="D4" s="3" t="s">
        <v>2</v>
      </c>
      <c r="E4" s="3" t="s">
        <v>2</v>
      </c>
      <c r="F4" s="3" t="s">
        <v>3</v>
      </c>
      <c r="G4" s="3" t="s">
        <v>3</v>
      </c>
    </row>
    <row r="5" spans="1:7" ht="94.5" customHeight="1" thickBot="1">
      <c r="A5" s="35" t="s">
        <v>15</v>
      </c>
      <c r="B5" s="5" t="s">
        <v>46</v>
      </c>
      <c r="C5" s="5" t="s">
        <v>37</v>
      </c>
      <c r="D5" s="5" t="s">
        <v>87</v>
      </c>
      <c r="E5" s="5" t="s">
        <v>88</v>
      </c>
      <c r="F5" s="5" t="s">
        <v>89</v>
      </c>
      <c r="G5" s="5" t="s">
        <v>47</v>
      </c>
    </row>
    <row r="6" spans="1:7" ht="13.5" thickBot="1">
      <c r="A6" s="18"/>
      <c r="B6" s="19"/>
      <c r="C6" s="19"/>
      <c r="D6" s="19"/>
      <c r="E6" s="19"/>
      <c r="F6" s="19"/>
      <c r="G6" s="20"/>
    </row>
    <row r="7" spans="1:7" ht="12.75">
      <c r="A7" s="1" t="s">
        <v>50</v>
      </c>
      <c r="B7" s="25">
        <v>15</v>
      </c>
      <c r="C7" s="36">
        <v>190</v>
      </c>
      <c r="D7" s="25">
        <v>4</v>
      </c>
      <c r="E7" s="36">
        <v>13</v>
      </c>
      <c r="F7" s="37">
        <v>91</v>
      </c>
      <c r="G7" s="26">
        <v>121</v>
      </c>
    </row>
    <row r="8" spans="1:7" ht="12.75">
      <c r="A8" s="1" t="s">
        <v>51</v>
      </c>
      <c r="B8" s="28">
        <v>7</v>
      </c>
      <c r="C8" s="38">
        <v>108</v>
      </c>
      <c r="D8" s="28">
        <v>0</v>
      </c>
      <c r="E8" s="38">
        <v>9</v>
      </c>
      <c r="F8" s="39">
        <v>48</v>
      </c>
      <c r="G8" s="29">
        <v>66</v>
      </c>
    </row>
    <row r="9" spans="1:7" ht="12.75">
      <c r="A9" s="1" t="s">
        <v>111</v>
      </c>
      <c r="B9" s="28">
        <v>7</v>
      </c>
      <c r="C9" s="38">
        <v>174</v>
      </c>
      <c r="D9" s="28">
        <v>1</v>
      </c>
      <c r="E9" s="38">
        <v>8</v>
      </c>
      <c r="F9" s="39">
        <v>77</v>
      </c>
      <c r="G9" s="29">
        <v>100</v>
      </c>
    </row>
    <row r="10" spans="1:7" ht="12.75">
      <c r="A10" s="1" t="s">
        <v>112</v>
      </c>
      <c r="B10" s="28">
        <v>0</v>
      </c>
      <c r="C10" s="38">
        <v>119</v>
      </c>
      <c r="D10" s="28">
        <v>0</v>
      </c>
      <c r="E10" s="38">
        <v>0</v>
      </c>
      <c r="F10" s="39">
        <v>40</v>
      </c>
      <c r="G10" s="97">
        <v>90</v>
      </c>
    </row>
    <row r="11" spans="1:7" ht="12.75">
      <c r="A11" s="9" t="s">
        <v>0</v>
      </c>
      <c r="B11" s="24">
        <f aca="true" t="shared" si="0" ref="B11:G11">SUM(B7:B10)</f>
        <v>29</v>
      </c>
      <c r="C11" s="24">
        <f t="shared" si="0"/>
        <v>591</v>
      </c>
      <c r="D11" s="24">
        <f t="shared" si="0"/>
        <v>5</v>
      </c>
      <c r="E11" s="24">
        <f t="shared" si="0"/>
        <v>30</v>
      </c>
      <c r="F11" s="24">
        <f t="shared" si="0"/>
        <v>256</v>
      </c>
      <c r="G11" s="24">
        <f t="shared" si="0"/>
        <v>377</v>
      </c>
    </row>
  </sheetData>
  <sheetProtection selectLockedCells="1"/>
  <mergeCells count="6">
    <mergeCell ref="B3:C3"/>
    <mergeCell ref="B1:C1"/>
    <mergeCell ref="B2:C2"/>
    <mergeCell ref="D1:G1"/>
    <mergeCell ref="D2:G2"/>
    <mergeCell ref="D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9.7109375" style="23" customWidth="1"/>
    <col min="2" max="3" width="14.7109375" style="16" customWidth="1"/>
    <col min="4" max="4" width="14.28125" style="16" bestFit="1" customWidth="1"/>
    <col min="5" max="9" width="8.57421875" style="16" customWidth="1"/>
    <col min="10" max="16384" width="9.140625" style="16" customWidth="1"/>
  </cols>
  <sheetData>
    <row r="1" spans="1:9" ht="12.75">
      <c r="A1" s="70"/>
      <c r="B1" s="84" t="s">
        <v>23</v>
      </c>
      <c r="C1" s="131" t="s">
        <v>17</v>
      </c>
      <c r="D1" s="133"/>
      <c r="E1" s="151"/>
      <c r="F1" s="152"/>
      <c r="G1" s="152"/>
      <c r="H1" s="152"/>
      <c r="I1" s="153"/>
    </row>
    <row r="2" spans="1:9" ht="12.75">
      <c r="A2" s="61"/>
      <c r="B2" s="87" t="s">
        <v>18</v>
      </c>
      <c r="C2" s="137" t="s">
        <v>25</v>
      </c>
      <c r="D2" s="139"/>
      <c r="E2" s="134" t="s">
        <v>13</v>
      </c>
      <c r="F2" s="135"/>
      <c r="G2" s="135"/>
      <c r="H2" s="135"/>
      <c r="I2" s="136"/>
    </row>
    <row r="3" spans="1:9" ht="12.75">
      <c r="A3" s="31"/>
      <c r="B3" s="66" t="s">
        <v>24</v>
      </c>
      <c r="C3" s="99" t="s">
        <v>91</v>
      </c>
      <c r="D3" s="12" t="s">
        <v>24</v>
      </c>
      <c r="E3" s="134" t="s">
        <v>14</v>
      </c>
      <c r="F3" s="135"/>
      <c r="G3" s="135"/>
      <c r="H3" s="135"/>
      <c r="I3" s="136"/>
    </row>
    <row r="4" spans="1:9" ht="12.75">
      <c r="A4" s="43"/>
      <c r="B4" s="67" t="s">
        <v>90</v>
      </c>
      <c r="C4" s="99" t="s">
        <v>92</v>
      </c>
      <c r="D4" s="12" t="s">
        <v>93</v>
      </c>
      <c r="E4" s="13"/>
      <c r="F4" s="14"/>
      <c r="G4" s="14"/>
      <c r="H4" s="14"/>
      <c r="I4" s="15"/>
    </row>
    <row r="5" spans="1:9" ht="94.5" customHeight="1" thickBot="1">
      <c r="A5" s="35" t="s">
        <v>15</v>
      </c>
      <c r="B5" s="6" t="s">
        <v>90</v>
      </c>
      <c r="C5" s="6" t="s">
        <v>92</v>
      </c>
      <c r="D5" s="6" t="s">
        <v>93</v>
      </c>
      <c r="E5" s="7" t="s">
        <v>19</v>
      </c>
      <c r="F5" s="7" t="s">
        <v>20</v>
      </c>
      <c r="G5" s="7" t="s">
        <v>26</v>
      </c>
      <c r="H5" s="7" t="s">
        <v>27</v>
      </c>
      <c r="I5" s="4" t="s">
        <v>21</v>
      </c>
    </row>
    <row r="6" spans="1:9" ht="13.5" thickBot="1">
      <c r="A6" s="18"/>
      <c r="B6" s="19"/>
      <c r="C6" s="19"/>
      <c r="D6" s="20"/>
      <c r="E6" s="19"/>
      <c r="F6" s="19"/>
      <c r="G6" s="19"/>
      <c r="H6" s="19"/>
      <c r="I6" s="20"/>
    </row>
    <row r="7" spans="1:9" ht="12.75">
      <c r="A7" s="1" t="s">
        <v>50</v>
      </c>
      <c r="B7" s="36">
        <v>212</v>
      </c>
      <c r="C7" s="45">
        <v>188</v>
      </c>
      <c r="D7" s="25">
        <v>184</v>
      </c>
      <c r="E7" s="26">
        <v>604</v>
      </c>
      <c r="F7" s="26">
        <v>16</v>
      </c>
      <c r="G7" s="49">
        <f>IF(F7&lt;&gt;0,F7+E7,"")</f>
        <v>620</v>
      </c>
      <c r="H7" s="26">
        <v>260</v>
      </c>
      <c r="I7" s="27">
        <f>IF(H7&lt;&gt;0,H7/G7,"")</f>
        <v>0.41935483870967744</v>
      </c>
    </row>
    <row r="8" spans="1:9" ht="12.75">
      <c r="A8" s="1" t="s">
        <v>51</v>
      </c>
      <c r="B8" s="38">
        <v>108</v>
      </c>
      <c r="C8" s="74">
        <v>102</v>
      </c>
      <c r="D8" s="28">
        <v>87</v>
      </c>
      <c r="E8" s="29">
        <v>279</v>
      </c>
      <c r="F8" s="29">
        <v>14</v>
      </c>
      <c r="G8" s="50">
        <f>IF(F8&lt;&gt;0,F8+E8,"")</f>
        <v>293</v>
      </c>
      <c r="H8" s="29">
        <v>134</v>
      </c>
      <c r="I8" s="27">
        <f>IF(H8&lt;&gt;0,H8/G8,"")</f>
        <v>0.45733788395904434</v>
      </c>
    </row>
    <row r="9" spans="1:9" ht="12.75">
      <c r="A9" s="1" t="s">
        <v>52</v>
      </c>
      <c r="B9" s="38">
        <v>193</v>
      </c>
      <c r="C9" s="74">
        <v>168</v>
      </c>
      <c r="D9" s="28">
        <v>156</v>
      </c>
      <c r="E9" s="29">
        <v>489</v>
      </c>
      <c r="F9" s="29">
        <v>9</v>
      </c>
      <c r="G9" s="50">
        <f>IF(F9&lt;&gt;0,F9+E9,"")</f>
        <v>498</v>
      </c>
      <c r="H9" s="29">
        <v>225</v>
      </c>
      <c r="I9" s="27">
        <f>IF(H9&lt;&gt;0,H9/G9,"")</f>
        <v>0.45180722891566266</v>
      </c>
    </row>
    <row r="10" spans="1:9" ht="12.75">
      <c r="A10" s="1" t="s">
        <v>53</v>
      </c>
      <c r="B10" s="38">
        <v>114</v>
      </c>
      <c r="C10" s="74">
        <v>102</v>
      </c>
      <c r="D10" s="28">
        <v>99</v>
      </c>
      <c r="E10" s="29">
        <v>181</v>
      </c>
      <c r="F10" s="29">
        <v>11</v>
      </c>
      <c r="G10" s="50">
        <f>IF(F10&lt;&gt;0,F10+E10,"")</f>
        <v>192</v>
      </c>
      <c r="H10" s="29">
        <v>147</v>
      </c>
      <c r="I10" s="111">
        <f>IF(H10&lt;&gt;0,H10/G10,"")</f>
        <v>0.765625</v>
      </c>
    </row>
    <row r="11" spans="1:9" ht="12.75">
      <c r="A11" s="9" t="s">
        <v>0</v>
      </c>
      <c r="B11" s="24">
        <f aca="true" t="shared" si="0" ref="B11:H11">SUM(B7:B10)</f>
        <v>627</v>
      </c>
      <c r="C11" s="24">
        <f t="shared" si="0"/>
        <v>560</v>
      </c>
      <c r="D11" s="24">
        <f t="shared" si="0"/>
        <v>526</v>
      </c>
      <c r="E11" s="63">
        <f t="shared" si="0"/>
        <v>1553</v>
      </c>
      <c r="F11" s="63">
        <f t="shared" si="0"/>
        <v>50</v>
      </c>
      <c r="G11" s="63">
        <f t="shared" si="0"/>
        <v>1603</v>
      </c>
      <c r="H11" s="63">
        <f t="shared" si="0"/>
        <v>766</v>
      </c>
      <c r="I11" s="112">
        <f>IF(H11&lt;&gt;0,H11/G11,"")</f>
        <v>0.4778540237055521</v>
      </c>
    </row>
    <row r="13" spans="5:8" ht="12.75">
      <c r="E13" s="150" t="s">
        <v>40</v>
      </c>
      <c r="F13" s="150"/>
      <c r="G13" s="150"/>
      <c r="H13" s="126">
        <v>38</v>
      </c>
    </row>
  </sheetData>
  <sheetProtection selectLockedCells="1"/>
  <mergeCells count="6">
    <mergeCell ref="E3:I3"/>
    <mergeCell ref="E13:G13"/>
    <mergeCell ref="C1:D1"/>
    <mergeCell ref="E1:I1"/>
    <mergeCell ref="C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SheetLayoutView="100" zoomScalePageLayoutView="0" workbookViewId="0" topLeftCell="A1">
      <selection activeCell="Q11" sqref="Q11"/>
    </sheetView>
  </sheetViews>
  <sheetFormatPr defaultColWidth="9.140625" defaultRowHeight="12.75"/>
  <cols>
    <col min="1" max="1" width="9.7109375" style="23" customWidth="1"/>
    <col min="2" max="2" width="7.421875" style="23" customWidth="1"/>
    <col min="3" max="16" width="7.421875" style="16" customWidth="1"/>
    <col min="22" max="16384" width="9.140625" style="16" customWidth="1"/>
  </cols>
  <sheetData>
    <row r="1" spans="1:16" ht="12.75">
      <c r="A1" s="70"/>
      <c r="B1" s="113"/>
      <c r="C1" s="103"/>
      <c r="D1" s="103"/>
      <c r="E1" s="103"/>
      <c r="F1" s="103"/>
      <c r="G1" s="103"/>
      <c r="H1" s="103"/>
      <c r="I1" s="131" t="s">
        <v>28</v>
      </c>
      <c r="J1" s="132"/>
      <c r="K1" s="132"/>
      <c r="L1" s="132"/>
      <c r="M1" s="132"/>
      <c r="N1" s="132"/>
      <c r="O1" s="132"/>
      <c r="P1" s="133"/>
    </row>
    <row r="2" spans="1:16" ht="12.75">
      <c r="A2" s="61"/>
      <c r="B2" s="137" t="s">
        <v>54</v>
      </c>
      <c r="C2" s="138"/>
      <c r="D2" s="138"/>
      <c r="E2" s="138"/>
      <c r="F2" s="138"/>
      <c r="G2" s="138"/>
      <c r="H2" s="139"/>
      <c r="I2" s="137" t="s">
        <v>29</v>
      </c>
      <c r="J2" s="138"/>
      <c r="K2" s="138"/>
      <c r="L2" s="138"/>
      <c r="M2" s="138"/>
      <c r="N2" s="138"/>
      <c r="O2" s="138"/>
      <c r="P2" s="139"/>
    </row>
    <row r="3" spans="1:16" ht="12.75">
      <c r="A3" s="31"/>
      <c r="B3" s="154" t="s">
        <v>22</v>
      </c>
      <c r="C3" s="155"/>
      <c r="D3" s="154" t="s">
        <v>16</v>
      </c>
      <c r="E3" s="156"/>
      <c r="F3" s="154" t="s">
        <v>114</v>
      </c>
      <c r="G3" s="156"/>
      <c r="H3" s="155"/>
      <c r="I3" s="154" t="s">
        <v>48</v>
      </c>
      <c r="J3" s="156"/>
      <c r="K3" s="156"/>
      <c r="L3" s="155"/>
      <c r="M3" s="154" t="s">
        <v>104</v>
      </c>
      <c r="N3" s="156"/>
      <c r="O3" s="156"/>
      <c r="P3" s="155"/>
    </row>
    <row r="4" spans="1:16" ht="12.75">
      <c r="A4" s="43"/>
      <c r="B4" s="11" t="s">
        <v>3</v>
      </c>
      <c r="C4" s="11" t="s">
        <v>3</v>
      </c>
      <c r="D4" s="11" t="s">
        <v>3</v>
      </c>
      <c r="E4" s="2" t="s">
        <v>3</v>
      </c>
      <c r="F4" s="2" t="s">
        <v>2</v>
      </c>
      <c r="G4" s="2" t="s">
        <v>3</v>
      </c>
      <c r="H4" s="2" t="s">
        <v>3</v>
      </c>
      <c r="I4" s="2" t="s">
        <v>3</v>
      </c>
      <c r="J4" s="2" t="s">
        <v>3</v>
      </c>
      <c r="K4" s="2" t="s">
        <v>3</v>
      </c>
      <c r="L4" s="2" t="s">
        <v>3</v>
      </c>
      <c r="M4" s="2" t="s">
        <v>3</v>
      </c>
      <c r="N4" s="2" t="s">
        <v>3</v>
      </c>
      <c r="O4" s="2" t="s">
        <v>3</v>
      </c>
      <c r="P4" s="2" t="s">
        <v>3</v>
      </c>
    </row>
    <row r="5" spans="1:16" ht="94.5" customHeight="1" thickBot="1">
      <c r="A5" s="35" t="s">
        <v>15</v>
      </c>
      <c r="B5" s="104" t="s">
        <v>55</v>
      </c>
      <c r="C5" s="4" t="s">
        <v>113</v>
      </c>
      <c r="D5" s="5" t="s">
        <v>99</v>
      </c>
      <c r="E5" s="5" t="s">
        <v>100</v>
      </c>
      <c r="F5" s="5" t="s">
        <v>115</v>
      </c>
      <c r="G5" s="5" t="s">
        <v>116</v>
      </c>
      <c r="H5" s="5" t="s">
        <v>117</v>
      </c>
      <c r="I5" s="5" t="s">
        <v>101</v>
      </c>
      <c r="J5" s="5" t="s">
        <v>103</v>
      </c>
      <c r="K5" s="5" t="s">
        <v>102</v>
      </c>
      <c r="L5" s="4" t="s">
        <v>124</v>
      </c>
      <c r="M5" s="4" t="s">
        <v>106</v>
      </c>
      <c r="N5" s="4" t="s">
        <v>107</v>
      </c>
      <c r="O5" s="4" t="s">
        <v>105</v>
      </c>
      <c r="P5" s="4" t="s">
        <v>118</v>
      </c>
    </row>
    <row r="6" spans="1:16" ht="13.5" thickBot="1">
      <c r="A6" s="18"/>
      <c r="B6" s="5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 ht="12.75">
      <c r="A7" s="1" t="s">
        <v>50</v>
      </c>
      <c r="B7" s="127">
        <v>142</v>
      </c>
      <c r="C7" s="36">
        <v>64</v>
      </c>
      <c r="D7" s="36">
        <v>100</v>
      </c>
      <c r="E7" s="36">
        <v>80</v>
      </c>
      <c r="F7" s="36">
        <v>18</v>
      </c>
      <c r="G7" s="36">
        <v>103</v>
      </c>
      <c r="H7" s="36">
        <v>98</v>
      </c>
      <c r="I7" s="45">
        <v>33</v>
      </c>
      <c r="J7" s="45">
        <v>115</v>
      </c>
      <c r="K7" s="45">
        <v>46</v>
      </c>
      <c r="L7" s="25">
        <v>40</v>
      </c>
      <c r="M7" s="45">
        <v>75</v>
      </c>
      <c r="N7" s="45">
        <v>118</v>
      </c>
      <c r="O7" s="25">
        <v>17</v>
      </c>
      <c r="P7" s="54">
        <v>22</v>
      </c>
    </row>
    <row r="8" spans="1:16" ht="12.75">
      <c r="A8" s="1" t="s">
        <v>51</v>
      </c>
      <c r="B8" s="127">
        <v>75</v>
      </c>
      <c r="C8" s="41">
        <v>39</v>
      </c>
      <c r="D8" s="41">
        <v>58</v>
      </c>
      <c r="E8" s="41">
        <v>41</v>
      </c>
      <c r="F8" s="41">
        <v>8</v>
      </c>
      <c r="G8" s="41">
        <v>48</v>
      </c>
      <c r="H8" s="41">
        <v>64</v>
      </c>
      <c r="I8" s="60">
        <v>13</v>
      </c>
      <c r="J8" s="60">
        <v>77</v>
      </c>
      <c r="K8" s="60">
        <v>22</v>
      </c>
      <c r="L8" s="57">
        <v>11</v>
      </c>
      <c r="M8" s="74">
        <v>31</v>
      </c>
      <c r="N8" s="74">
        <v>56</v>
      </c>
      <c r="O8" s="28">
        <v>17</v>
      </c>
      <c r="P8" s="55">
        <v>17</v>
      </c>
    </row>
    <row r="9" spans="1:16" ht="12.75">
      <c r="A9" s="1" t="s">
        <v>111</v>
      </c>
      <c r="B9" s="127">
        <v>129</v>
      </c>
      <c r="C9" s="41">
        <v>59</v>
      </c>
      <c r="D9" s="41">
        <v>99</v>
      </c>
      <c r="E9" s="41">
        <v>76</v>
      </c>
      <c r="F9" s="41">
        <v>8</v>
      </c>
      <c r="G9" s="41">
        <v>83</v>
      </c>
      <c r="H9" s="41">
        <v>100</v>
      </c>
      <c r="I9" s="74">
        <v>62</v>
      </c>
      <c r="J9" s="74">
        <v>65</v>
      </c>
      <c r="K9" s="74">
        <v>41</v>
      </c>
      <c r="L9" s="28">
        <v>41</v>
      </c>
      <c r="M9" s="74">
        <v>60</v>
      </c>
      <c r="N9" s="74">
        <v>88</v>
      </c>
      <c r="O9" s="28">
        <v>21</v>
      </c>
      <c r="P9" s="55">
        <v>37</v>
      </c>
    </row>
    <row r="10" spans="1:16" ht="12.75">
      <c r="A10" s="1" t="s">
        <v>112</v>
      </c>
      <c r="B10" s="127">
        <v>119</v>
      </c>
      <c r="C10" s="41">
        <v>23</v>
      </c>
      <c r="D10" s="41">
        <v>36</v>
      </c>
      <c r="E10" s="41">
        <v>88</v>
      </c>
      <c r="F10" s="41">
        <v>0</v>
      </c>
      <c r="G10" s="41">
        <v>68</v>
      </c>
      <c r="H10" s="41">
        <v>68</v>
      </c>
      <c r="I10" s="105">
        <v>18</v>
      </c>
      <c r="J10" s="105">
        <v>61</v>
      </c>
      <c r="K10" s="105">
        <v>35</v>
      </c>
      <c r="L10" s="58">
        <v>28</v>
      </c>
      <c r="M10" s="75">
        <v>66</v>
      </c>
      <c r="N10" s="75">
        <v>49</v>
      </c>
      <c r="O10" s="58">
        <v>18</v>
      </c>
      <c r="P10" s="55">
        <v>12</v>
      </c>
    </row>
    <row r="11" spans="1:16" ht="12.75">
      <c r="A11" s="9" t="s">
        <v>0</v>
      </c>
      <c r="B11" s="63">
        <f aca="true" t="shared" si="0" ref="B11:P11">SUM(B7:B10)</f>
        <v>465</v>
      </c>
      <c r="C11" s="63">
        <f t="shared" si="0"/>
        <v>185</v>
      </c>
      <c r="D11" s="63">
        <f t="shared" si="0"/>
        <v>293</v>
      </c>
      <c r="E11" s="63">
        <f>SUM(E7:E10)</f>
        <v>285</v>
      </c>
      <c r="F11" s="63">
        <f>SUM(F7:F10)</f>
        <v>34</v>
      </c>
      <c r="G11" s="63">
        <f>SUM(G7:G10)</f>
        <v>302</v>
      </c>
      <c r="H11" s="63">
        <f t="shared" si="0"/>
        <v>330</v>
      </c>
      <c r="I11" s="63">
        <f t="shared" si="0"/>
        <v>126</v>
      </c>
      <c r="J11" s="63">
        <f t="shared" si="0"/>
        <v>318</v>
      </c>
      <c r="K11" s="63">
        <f t="shared" si="0"/>
        <v>144</v>
      </c>
      <c r="L11" s="63">
        <f t="shared" si="0"/>
        <v>120</v>
      </c>
      <c r="M11" s="63">
        <f t="shared" si="0"/>
        <v>232</v>
      </c>
      <c r="N11" s="63">
        <f t="shared" si="0"/>
        <v>311</v>
      </c>
      <c r="O11" s="63">
        <f t="shared" si="0"/>
        <v>73</v>
      </c>
      <c r="P11" s="63">
        <f t="shared" si="0"/>
        <v>88</v>
      </c>
    </row>
  </sheetData>
  <sheetProtection selectLockedCells="1"/>
  <mergeCells count="8">
    <mergeCell ref="I1:P1"/>
    <mergeCell ref="B2:H2"/>
    <mergeCell ref="I2:P2"/>
    <mergeCell ref="B3:C3"/>
    <mergeCell ref="M3:P3"/>
    <mergeCell ref="I3:L3"/>
    <mergeCell ref="D3:E3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9.7109375" style="23" customWidth="1"/>
    <col min="2" max="3" width="15.8515625" style="16" customWidth="1"/>
    <col min="4" max="4" width="10.28125" style="16" bestFit="1" customWidth="1"/>
    <col min="5" max="5" width="9.28125" style="16" bestFit="1" customWidth="1"/>
    <col min="6" max="6" width="11.57421875" style="16" customWidth="1"/>
    <col min="7" max="7" width="14.00390625" style="16" customWidth="1"/>
    <col min="8" max="9" width="10.421875" style="16" customWidth="1"/>
    <col min="10" max="10" width="11.421875" style="16" customWidth="1"/>
    <col min="11" max="16384" width="9.140625" style="16" customWidth="1"/>
  </cols>
  <sheetData>
    <row r="1" spans="1:10" ht="12.75">
      <c r="A1" s="30"/>
      <c r="B1" s="125"/>
      <c r="C1" s="94"/>
      <c r="D1" s="62"/>
      <c r="E1" s="62"/>
      <c r="F1" s="157" t="s">
        <v>41</v>
      </c>
      <c r="G1" s="158"/>
      <c r="H1" s="158"/>
      <c r="I1" s="158"/>
      <c r="J1" s="159"/>
    </row>
    <row r="2" spans="1:10" s="32" customFormat="1" ht="12.75">
      <c r="A2" s="31"/>
      <c r="B2" s="121" t="s">
        <v>28</v>
      </c>
      <c r="C2" s="86" t="s">
        <v>28</v>
      </c>
      <c r="D2" s="56" t="s">
        <v>28</v>
      </c>
      <c r="E2" s="56" t="s">
        <v>28</v>
      </c>
      <c r="F2" s="160" t="s">
        <v>96</v>
      </c>
      <c r="G2" s="161"/>
      <c r="H2" s="161"/>
      <c r="I2" s="161"/>
      <c r="J2" s="162"/>
    </row>
    <row r="3" spans="1:10" s="32" customFormat="1" ht="12.75">
      <c r="A3" s="31"/>
      <c r="B3" s="86" t="s">
        <v>94</v>
      </c>
      <c r="C3" s="88" t="s">
        <v>125</v>
      </c>
      <c r="D3" s="8" t="s">
        <v>10</v>
      </c>
      <c r="E3" s="8" t="s">
        <v>30</v>
      </c>
      <c r="F3" s="10" t="s">
        <v>24</v>
      </c>
      <c r="G3" s="66" t="s">
        <v>24</v>
      </c>
      <c r="H3" s="91" t="s">
        <v>24</v>
      </c>
      <c r="I3" s="92" t="s">
        <v>24</v>
      </c>
      <c r="J3" s="10" t="s">
        <v>24</v>
      </c>
    </row>
    <row r="4" spans="1:10" ht="12.75">
      <c r="A4" s="43"/>
      <c r="B4" s="2" t="s">
        <v>3</v>
      </c>
      <c r="C4" s="3" t="s">
        <v>3</v>
      </c>
      <c r="D4" s="3" t="s">
        <v>3</v>
      </c>
      <c r="E4" s="3" t="s">
        <v>3</v>
      </c>
      <c r="F4" s="2" t="s">
        <v>97</v>
      </c>
      <c r="G4" s="67" t="s">
        <v>98</v>
      </c>
      <c r="H4" s="90" t="s">
        <v>57</v>
      </c>
      <c r="I4" s="93" t="s">
        <v>59</v>
      </c>
      <c r="J4" s="11" t="s">
        <v>61</v>
      </c>
    </row>
    <row r="5" spans="1:10" s="17" customFormat="1" ht="94.5" customHeight="1" thickBot="1">
      <c r="A5" s="44" t="s">
        <v>15</v>
      </c>
      <c r="B5" s="4" t="s">
        <v>56</v>
      </c>
      <c r="C5" s="5" t="s">
        <v>126</v>
      </c>
      <c r="D5" s="5" t="s">
        <v>119</v>
      </c>
      <c r="E5" s="4" t="s">
        <v>95</v>
      </c>
      <c r="F5" s="7" t="s">
        <v>120</v>
      </c>
      <c r="G5" s="7" t="s">
        <v>121</v>
      </c>
      <c r="H5" s="7" t="s">
        <v>58</v>
      </c>
      <c r="I5" s="7" t="s">
        <v>60</v>
      </c>
      <c r="J5" s="7" t="s">
        <v>62</v>
      </c>
    </row>
    <row r="6" spans="1:10" s="21" customFormat="1" ht="12.75" customHeight="1" thickBot="1">
      <c r="A6" s="18"/>
      <c r="B6" s="51"/>
      <c r="C6" s="51"/>
      <c r="D6" s="19"/>
      <c r="E6" s="20"/>
      <c r="F6" s="48"/>
      <c r="G6" s="48"/>
      <c r="H6" s="48"/>
      <c r="I6" s="48"/>
      <c r="J6" s="117"/>
    </row>
    <row r="7" spans="1:11" s="21" customFormat="1" ht="12.75">
      <c r="A7" s="1" t="s">
        <v>50</v>
      </c>
      <c r="B7" s="79">
        <v>200</v>
      </c>
      <c r="C7" s="122">
        <v>211</v>
      </c>
      <c r="D7" s="25">
        <v>216</v>
      </c>
      <c r="E7" s="25">
        <v>210</v>
      </c>
      <c r="F7" s="45">
        <v>189</v>
      </c>
      <c r="G7" s="45">
        <v>188</v>
      </c>
      <c r="H7" s="79">
        <v>183</v>
      </c>
      <c r="I7" s="100">
        <v>181</v>
      </c>
      <c r="J7" s="118">
        <v>184</v>
      </c>
      <c r="K7" s="21" t="s">
        <v>127</v>
      </c>
    </row>
    <row r="8" spans="1:10" s="21" customFormat="1" ht="12.75">
      <c r="A8" s="1" t="s">
        <v>51</v>
      </c>
      <c r="B8" s="80">
        <v>105</v>
      </c>
      <c r="C8" s="123">
        <v>116</v>
      </c>
      <c r="D8" s="28">
        <v>118</v>
      </c>
      <c r="E8" s="28">
        <v>112</v>
      </c>
      <c r="F8" s="60">
        <v>99</v>
      </c>
      <c r="G8" s="60">
        <v>98</v>
      </c>
      <c r="H8" s="82">
        <v>96</v>
      </c>
      <c r="I8" s="101">
        <v>95</v>
      </c>
      <c r="J8" s="119">
        <v>93</v>
      </c>
    </row>
    <row r="9" spans="1:10" s="21" customFormat="1" ht="12.75">
      <c r="A9" s="1" t="s">
        <v>52</v>
      </c>
      <c r="B9" s="80">
        <v>192</v>
      </c>
      <c r="C9" s="123">
        <v>194</v>
      </c>
      <c r="D9" s="28">
        <v>196</v>
      </c>
      <c r="E9" s="28">
        <v>187</v>
      </c>
      <c r="F9" s="60">
        <v>166</v>
      </c>
      <c r="G9" s="60">
        <v>165</v>
      </c>
      <c r="H9" s="82">
        <v>161</v>
      </c>
      <c r="I9" s="101">
        <v>162</v>
      </c>
      <c r="J9" s="119">
        <v>159</v>
      </c>
    </row>
    <row r="10" spans="1:10" s="40" customFormat="1" ht="12.75">
      <c r="A10" s="1" t="s">
        <v>53</v>
      </c>
      <c r="B10" s="81">
        <v>136</v>
      </c>
      <c r="C10" s="124">
        <v>138</v>
      </c>
      <c r="D10" s="28">
        <v>138</v>
      </c>
      <c r="E10" s="58">
        <v>126</v>
      </c>
      <c r="F10" s="60">
        <v>108</v>
      </c>
      <c r="G10" s="60">
        <v>99</v>
      </c>
      <c r="H10" s="83">
        <v>104</v>
      </c>
      <c r="I10" s="102">
        <v>102</v>
      </c>
      <c r="J10" s="120">
        <v>102</v>
      </c>
    </row>
    <row r="11" spans="1:10" ht="12.75">
      <c r="A11" s="9" t="s">
        <v>0</v>
      </c>
      <c r="B11" s="24">
        <f>SUM(B7:B10)</f>
        <v>633</v>
      </c>
      <c r="C11" s="24">
        <f>SUM(C7:C10)</f>
        <v>659</v>
      </c>
      <c r="D11" s="24">
        <f aca="true" t="shared" si="0" ref="D11:J11">SUM(D7:D10)</f>
        <v>668</v>
      </c>
      <c r="E11" s="24">
        <f t="shared" si="0"/>
        <v>635</v>
      </c>
      <c r="F11" s="24">
        <f t="shared" si="0"/>
        <v>562</v>
      </c>
      <c r="G11" s="24">
        <f t="shared" si="0"/>
        <v>550</v>
      </c>
      <c r="H11" s="24">
        <f t="shared" si="0"/>
        <v>544</v>
      </c>
      <c r="I11" s="24">
        <f t="shared" si="0"/>
        <v>540</v>
      </c>
      <c r="J11" s="24">
        <f t="shared" si="0"/>
        <v>538</v>
      </c>
    </row>
    <row r="13" ht="12.75">
      <c r="A13" s="16"/>
    </row>
    <row r="14" ht="12.75">
      <c r="A14" s="16"/>
    </row>
    <row r="15" ht="12.75">
      <c r="A15" s="16"/>
    </row>
    <row r="16" ht="12.75">
      <c r="A16" s="16"/>
    </row>
    <row r="17" s="78" customFormat="1" ht="16.5" customHeight="1"/>
    <row r="18" ht="12.75">
      <c r="A18" s="16"/>
    </row>
    <row r="19" ht="12.75">
      <c r="A19" s="16"/>
    </row>
    <row r="20" ht="12.75">
      <c r="A20" s="16"/>
    </row>
    <row r="21" ht="12.75">
      <c r="A21" s="16"/>
    </row>
    <row r="22" ht="12.75">
      <c r="A22" s="16"/>
    </row>
    <row r="23" ht="12.75">
      <c r="A23" s="16"/>
    </row>
  </sheetData>
  <sheetProtection selectLockedCells="1"/>
  <mergeCells count="2">
    <mergeCell ref="F1:J1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zoomScalePageLayoutView="0" workbookViewId="0" topLeftCell="A1">
      <selection activeCell="F38" sqref="F38"/>
    </sheetView>
  </sheetViews>
  <sheetFormatPr defaultColWidth="9.140625" defaultRowHeight="12.75"/>
  <cols>
    <col min="1" max="1" width="17.28125" style="23" bestFit="1" customWidth="1"/>
    <col min="2" max="2" width="11.57421875" style="16" bestFit="1" customWidth="1"/>
    <col min="3" max="3" width="10.28125" style="16" bestFit="1" customWidth="1"/>
    <col min="4" max="4" width="9.8515625" style="16" customWidth="1"/>
    <col min="5" max="5" width="10.8515625" style="16" customWidth="1"/>
    <col min="6" max="6" width="9.00390625" style="16" customWidth="1"/>
    <col min="7" max="7" width="8.57421875" style="16" customWidth="1"/>
    <col min="8" max="8" width="8.7109375" style="16" customWidth="1"/>
    <col min="9" max="9" width="8.28125" style="16" customWidth="1"/>
    <col min="10" max="10" width="10.8515625" style="16" customWidth="1"/>
    <col min="11" max="11" width="10.421875" style="16" bestFit="1" customWidth="1"/>
    <col min="12" max="12" width="9.7109375" style="16" bestFit="1" customWidth="1"/>
    <col min="13" max="13" width="13.28125" style="16" bestFit="1" customWidth="1"/>
    <col min="14" max="14" width="10.00390625" style="16" bestFit="1" customWidth="1"/>
    <col min="15" max="15" width="11.57421875" style="16" bestFit="1" customWidth="1"/>
    <col min="16" max="16" width="10.421875" style="16" customWidth="1"/>
    <col min="17" max="17" width="9.28125" style="16" bestFit="1" customWidth="1"/>
    <col min="18" max="18" width="8.421875" style="16" customWidth="1"/>
    <col min="19" max="19" width="9.7109375" style="16" bestFit="1" customWidth="1"/>
    <col min="20" max="20" width="10.7109375" style="16" bestFit="1" customWidth="1"/>
    <col min="21" max="21" width="10.421875" style="16" bestFit="1" customWidth="1"/>
    <col min="22" max="22" width="9.7109375" style="16" bestFit="1" customWidth="1"/>
    <col min="23" max="23" width="13.28125" style="16" bestFit="1" customWidth="1"/>
    <col min="24" max="24" width="10.00390625" style="16" bestFit="1" customWidth="1"/>
    <col min="25" max="16384" width="9.140625" style="16" customWidth="1"/>
  </cols>
  <sheetData>
    <row r="1" spans="1:9" ht="12.75">
      <c r="A1" s="154" t="s">
        <v>31</v>
      </c>
      <c r="B1" s="156"/>
      <c r="C1" s="156"/>
      <c r="D1" s="156"/>
      <c r="E1" s="156"/>
      <c r="F1" s="155"/>
      <c r="G1" s="72"/>
      <c r="H1" s="72"/>
      <c r="I1" s="72"/>
    </row>
    <row r="2" spans="1:9" ht="13.5" thickBot="1">
      <c r="A2" s="71" t="s">
        <v>32</v>
      </c>
      <c r="B2" s="71" t="s">
        <v>33</v>
      </c>
      <c r="C2" s="171" t="s">
        <v>34</v>
      </c>
      <c r="D2" s="172"/>
      <c r="E2" s="134" t="s">
        <v>35</v>
      </c>
      <c r="F2" s="136"/>
      <c r="G2" s="72"/>
      <c r="H2" s="72"/>
      <c r="I2" s="72"/>
    </row>
    <row r="3" spans="1:9" ht="13.5" thickBot="1">
      <c r="A3" s="18"/>
      <c r="B3" s="19"/>
      <c r="C3" s="19"/>
      <c r="D3" s="19"/>
      <c r="E3" s="19"/>
      <c r="F3" s="20"/>
      <c r="G3" s="76"/>
      <c r="H3" s="76"/>
      <c r="I3" s="76"/>
    </row>
    <row r="4" spans="1:9" ht="12.75">
      <c r="A4" s="65" t="s">
        <v>50</v>
      </c>
      <c r="B4" s="47" t="s">
        <v>38</v>
      </c>
      <c r="C4" s="173" t="s">
        <v>123</v>
      </c>
      <c r="D4" s="174"/>
      <c r="E4" s="175">
        <v>207</v>
      </c>
      <c r="F4" s="176"/>
      <c r="G4" s="73"/>
      <c r="H4" s="73"/>
      <c r="I4" s="73"/>
    </row>
    <row r="5" spans="1:9" ht="12.75">
      <c r="A5" s="46"/>
      <c r="B5" s="47"/>
      <c r="C5" s="165"/>
      <c r="D5" s="166"/>
      <c r="E5" s="163"/>
      <c r="F5" s="164"/>
      <c r="G5" s="73"/>
      <c r="H5" s="73"/>
      <c r="I5" s="73"/>
    </row>
    <row r="6" spans="1:9" ht="12.75">
      <c r="A6" s="64" t="s">
        <v>51</v>
      </c>
      <c r="B6" s="22" t="s">
        <v>38</v>
      </c>
      <c r="C6" s="165" t="s">
        <v>108</v>
      </c>
      <c r="D6" s="166"/>
      <c r="E6" s="163">
        <v>97</v>
      </c>
      <c r="F6" s="164"/>
      <c r="G6" s="73"/>
      <c r="H6" s="73"/>
      <c r="I6" s="73"/>
    </row>
    <row r="7" spans="1:9" ht="12.75">
      <c r="A7" s="64"/>
      <c r="B7" s="22"/>
      <c r="C7" s="107"/>
      <c r="D7" s="108"/>
      <c r="E7" s="109"/>
      <c r="F7" s="110"/>
      <c r="G7" s="73"/>
      <c r="H7" s="73"/>
      <c r="I7" s="73"/>
    </row>
    <row r="8" spans="1:9" ht="12.75">
      <c r="A8" s="64" t="s">
        <v>52</v>
      </c>
      <c r="B8" s="22" t="s">
        <v>38</v>
      </c>
      <c r="C8" s="107" t="s">
        <v>122</v>
      </c>
      <c r="D8" s="108"/>
      <c r="E8" s="109"/>
      <c r="F8" s="110"/>
      <c r="G8" s="73"/>
      <c r="H8" s="73"/>
      <c r="I8" s="73"/>
    </row>
    <row r="9" spans="1:9" ht="12.75">
      <c r="A9" s="64"/>
      <c r="B9" s="22"/>
      <c r="C9" s="165"/>
      <c r="D9" s="166"/>
      <c r="E9" s="163"/>
      <c r="F9" s="164"/>
      <c r="G9" s="73"/>
      <c r="H9" s="73"/>
      <c r="I9" s="73"/>
    </row>
    <row r="10" spans="1:9" ht="12.75">
      <c r="A10" s="106" t="s">
        <v>53</v>
      </c>
      <c r="B10" s="22" t="s">
        <v>38</v>
      </c>
      <c r="C10" s="165" t="s">
        <v>109</v>
      </c>
      <c r="D10" s="166"/>
      <c r="E10" s="163">
        <v>127</v>
      </c>
      <c r="F10" s="164"/>
      <c r="G10" s="73"/>
      <c r="H10" s="73"/>
      <c r="I10" s="73"/>
    </row>
    <row r="11" spans="1:6" ht="12.75">
      <c r="A11" s="106"/>
      <c r="B11" s="22"/>
      <c r="C11" s="165"/>
      <c r="D11" s="166"/>
      <c r="E11" s="163"/>
      <c r="F11" s="164"/>
    </row>
    <row r="12" spans="1:6" ht="12.75">
      <c r="A12" s="77" t="s">
        <v>53</v>
      </c>
      <c r="B12" s="59" t="s">
        <v>38</v>
      </c>
      <c r="C12" s="167" t="s">
        <v>110</v>
      </c>
      <c r="D12" s="168"/>
      <c r="E12" s="169">
        <v>16</v>
      </c>
      <c r="F12" s="170"/>
    </row>
  </sheetData>
  <sheetProtection selectLockedCells="1"/>
  <mergeCells count="17">
    <mergeCell ref="C11:D11"/>
    <mergeCell ref="E11:F11"/>
    <mergeCell ref="C12:D12"/>
    <mergeCell ref="E12:F12"/>
    <mergeCell ref="A1:F1"/>
    <mergeCell ref="C2:D2"/>
    <mergeCell ref="E2:F2"/>
    <mergeCell ref="C4:D4"/>
    <mergeCell ref="E4:F4"/>
    <mergeCell ref="C5:D5"/>
    <mergeCell ref="E5:F5"/>
    <mergeCell ref="C10:D10"/>
    <mergeCell ref="E10:F10"/>
    <mergeCell ref="C6:D6"/>
    <mergeCell ref="E6:F6"/>
    <mergeCell ref="C9:D9"/>
    <mergeCell ref="E9:F9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&amp;C&amp;"Helv,Bold"BUTTE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2018-05-16T17:13:21Z</cp:lastPrinted>
  <dcterms:created xsi:type="dcterms:W3CDTF">1998-04-10T16:02:13Z</dcterms:created>
  <dcterms:modified xsi:type="dcterms:W3CDTF">2018-06-04T15:27:44Z</dcterms:modified>
  <cp:category/>
  <cp:version/>
  <cp:contentType/>
  <cp:contentStatus/>
</cp:coreProperties>
</file>