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 Clerk - Dist Jdg &amp; Prec" sheetId="7" r:id="rId7"/>
    <sheet name="Special Questions" sheetId="8" r:id="rId8"/>
    <sheet name="Special Questions (1)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7">'Special Questions'!$A:$A</definedName>
    <definedName name="_xlnm.Print_Titles" localSheetId="8">'Special Questions (1)'!$A:$A</definedName>
    <definedName name="_xlnm.Print_Titles" localSheetId="4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<sst xmlns="http://schemas.openxmlformats.org/spreadsheetml/2006/main" count="315" uniqueCount="138">
  <si>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</si>
  <si>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</si>
  <si>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</si>
  <si>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</si>
  <si>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</si>
  <si>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</si>
  <si>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</si>
  <si>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</si>
  <si>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</si>
  <si>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</si>
  <si>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</si>
  <si>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</si>
  <si>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</si>
  <si>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</si>
  <si>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</si>
  <si>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</si>
  <si>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</si>
  <si>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</si>
  <si>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</si>
  <si>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</si>
  <si>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</si>
  <si>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</si>
  <si>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</si>
  <si>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</si>
  <si>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</si>
  <si>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</si>
  <si>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</si>
  <si>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</si>
  <si>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</si>
  <si>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</si>
  <si>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</si>
  <si>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</si>
  <si>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</si>
  <si>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</si>
  <si>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</si>
  <si>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</si>
  <si>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</si>
  <si>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</si>
  <si>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</si>
  <si>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</si>
  <si>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</si>
  <si>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</si>
  <si>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</si>
  <si>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</si>
  <si>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001 Indian Valley</t>
  </si>
  <si>
    <t>002 Council</t>
  </si>
  <si>
    <t>004 Bear</t>
  </si>
  <si>
    <t>005 New Meadows</t>
  </si>
  <si>
    <t>006 Little Salmon River</t>
  </si>
  <si>
    <t>DISTRICT 1</t>
  </si>
  <si>
    <t>LEGISLATIVE DIST 9</t>
  </si>
  <si>
    <t>Judy Boyle</t>
  </si>
  <si>
    <t>Sherry Ward</t>
  </si>
  <si>
    <t>Susan Warner</t>
  </si>
  <si>
    <t>Judge Ford</t>
  </si>
  <si>
    <t>DISTRICT JUDGE</t>
  </si>
  <si>
    <t>DISTRICT #3</t>
  </si>
  <si>
    <t>Bradly S. Ford</t>
  </si>
  <si>
    <t>UNITED STATES</t>
  </si>
  <si>
    <t>REPRESENTATIVE</t>
  </si>
  <si>
    <t>Lisa Marie</t>
  </si>
  <si>
    <t>Brandon D Woolf</t>
  </si>
  <si>
    <t>Bruce S. Bistline</t>
  </si>
  <si>
    <t>Sherri Ybarra</t>
  </si>
  <si>
    <t>Abby Lee</t>
  </si>
  <si>
    <t>Ryan Kerby</t>
  </si>
  <si>
    <t>DIST 1</t>
  </si>
  <si>
    <t>Christy Wilson</t>
  </si>
  <si>
    <t>Stacy Swift Dreyer</t>
  </si>
  <si>
    <t>Judge Southworth</t>
  </si>
  <si>
    <t>Judge Wiebe</t>
  </si>
  <si>
    <t>George A. Southworth</t>
  </si>
  <si>
    <t>Susan E. Wiebe</t>
  </si>
  <si>
    <t>003 North Council</t>
  </si>
  <si>
    <t>007 Absentee</t>
  </si>
  <si>
    <t>Dave Veselka</t>
  </si>
  <si>
    <t>Viki Purdy</t>
  </si>
  <si>
    <t>Salmon River Joint</t>
  </si>
  <si>
    <t>Levy Election</t>
  </si>
  <si>
    <t>In Favor Of</t>
  </si>
  <si>
    <t>Against</t>
  </si>
  <si>
    <t>Michael W Smith</t>
  </si>
  <si>
    <t>James Vandermaas</t>
  </si>
  <si>
    <t xml:space="preserve">Russ Fulcher </t>
  </si>
  <si>
    <t>Alex Gallegos</t>
  </si>
  <si>
    <t>Nick Henderson</t>
  </si>
  <si>
    <t>David H. LeRoy</t>
  </si>
  <si>
    <t>Christy Perry</t>
  </si>
  <si>
    <t xml:space="preserve">Michael Snyder </t>
  </si>
  <si>
    <t>Cristina McNeil</t>
  </si>
  <si>
    <t>AJ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</si>
  <si>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</si>
  <si>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</si>
  <si>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</si>
  <si>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</si>
  <si>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</si>
  <si>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</si>
  <si>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</si>
  <si>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LT. GOVERNOR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</si>
  <si>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</si>
  <si>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</si>
  <si>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</si>
  <si>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</si>
  <si>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</si>
  <si>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</si>
  <si>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</si>
  <si>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</si>
  <si>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</si>
  <si>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</si>
  <si>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</si>
  <si>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</si>
  <si>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</si>
  <si>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</si>
  <si>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</si>
  <si>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</si>
  <si>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</si>
  <si>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</si>
  <si>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Allen Schmid</t>
  </si>
  <si>
    <t>Lorrie L. Richins</t>
  </si>
  <si>
    <t>Chase Van Weerdhuizen</t>
  </si>
  <si>
    <t>Joe Iveson</t>
  </si>
  <si>
    <t>Mike Ball</t>
  </si>
  <si>
    <t>DIST 3</t>
  </si>
  <si>
    <t>Rhonda Getusky</t>
  </si>
  <si>
    <t xml:space="preserve">Cambridge </t>
  </si>
  <si>
    <t>School District NO. 432J</t>
  </si>
  <si>
    <t xml:space="preserve">001 Indian Valley </t>
  </si>
  <si>
    <t>School District # 13</t>
  </si>
  <si>
    <t>Council</t>
  </si>
  <si>
    <t>School District #243</t>
  </si>
  <si>
    <t>Judge Nye</t>
  </si>
  <si>
    <t>Christopher S. Nye</t>
  </si>
  <si>
    <t>Judge VanderVelde</t>
  </si>
  <si>
    <t>Davis F. VanderVelde</t>
  </si>
  <si>
    <t>Judge Petty</t>
  </si>
  <si>
    <t>Gene A Petty</t>
  </si>
  <si>
    <t>Luke Malek</t>
  </si>
  <si>
    <t>Lawerence E. Denney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</si>
</sst>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9" fillId="33" borderId="32" xfId="0" applyNumberFormat="1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3" fontId="6" fillId="34" borderId="21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/>
    </xf>
    <xf numFmtId="164" fontId="6" fillId="34" borderId="21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33" borderId="56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34" borderId="13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34" borderId="23" xfId="0" applyNumberFormat="1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 quotePrefix="1">
      <alignment horizontal="left"/>
      <protection/>
    </xf>
    <xf numFmtId="0" fontId="6" fillId="0" borderId="64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0" fontId="6" fillId="0" borderId="67" xfId="0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left"/>
      <protection/>
    </xf>
    <xf numFmtId="0" fontId="6" fillId="0" borderId="70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7.28125" style="19" bestFit="1" customWidth="1"/>
    <col min="2" max="11" width="8.7109375" style="41" customWidth="1"/>
    <col min="12" max="16384" width="9.140625" style="13" customWidth="1"/>
  </cols>
  <sheetData>
    <row r="1" spans="1:11" ht="12.75">
      <c r="A1" s="28"/>
      <c r="B1" s="128" t="s">
        <v>58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1:11" s="30" customFormat="1" ht="12.75">
      <c r="A2" s="29"/>
      <c r="B2" s="129" t="s">
        <v>59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1" s="30" customFormat="1" ht="12.75">
      <c r="A3" s="31"/>
      <c r="B3" s="132" t="s">
        <v>49</v>
      </c>
      <c r="C3" s="133"/>
      <c r="D3" s="133"/>
      <c r="E3" s="133"/>
      <c r="F3" s="133"/>
      <c r="G3" s="133"/>
      <c r="H3" s="133"/>
      <c r="I3" s="133"/>
      <c r="J3" s="133"/>
      <c r="K3" s="134"/>
    </row>
    <row r="4" spans="1:11" ht="13.5" customHeight="1">
      <c r="A4" s="32"/>
      <c r="B4" s="2" t="s">
        <v>2</v>
      </c>
      <c r="C4" s="2" t="s">
        <v>2</v>
      </c>
      <c r="D4" s="2" t="s">
        <v>2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</row>
    <row r="5" spans="1:11" s="14" customFormat="1" ht="79.5" customHeight="1" thickBot="1">
      <c r="A5" s="33" t="s">
        <v>15</v>
      </c>
      <c r="B5" s="7" t="s">
        <v>89</v>
      </c>
      <c r="C5" s="7" t="s">
        <v>81</v>
      </c>
      <c r="D5" s="7" t="s">
        <v>82</v>
      </c>
      <c r="E5" s="7" t="s">
        <v>83</v>
      </c>
      <c r="F5" s="7" t="s">
        <v>84</v>
      </c>
      <c r="G5" s="7" t="s">
        <v>85</v>
      </c>
      <c r="H5" s="7" t="s">
        <v>86</v>
      </c>
      <c r="I5" s="7" t="s">
        <v>136</v>
      </c>
      <c r="J5" s="7" t="s">
        <v>87</v>
      </c>
      <c r="K5" s="7" t="s">
        <v>88</v>
      </c>
    </row>
    <row r="6" spans="1:11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s="18" customFormat="1" ht="12.75">
      <c r="A7" s="1" t="s">
        <v>44</v>
      </c>
      <c r="B7" s="34">
        <v>5</v>
      </c>
      <c r="C7" s="35">
        <v>1</v>
      </c>
      <c r="D7" s="22">
        <v>0</v>
      </c>
      <c r="E7" s="34">
        <v>44</v>
      </c>
      <c r="F7" s="35">
        <v>1</v>
      </c>
      <c r="G7" s="35">
        <v>0</v>
      </c>
      <c r="H7" s="35">
        <v>11</v>
      </c>
      <c r="I7" s="35">
        <v>5</v>
      </c>
      <c r="J7" s="35">
        <v>5</v>
      </c>
      <c r="K7" s="22">
        <v>8</v>
      </c>
    </row>
    <row r="8" spans="1:11" s="18" customFormat="1" ht="12.75">
      <c r="A8" s="1" t="s">
        <v>45</v>
      </c>
      <c r="B8" s="39">
        <v>22</v>
      </c>
      <c r="C8" s="116">
        <v>7</v>
      </c>
      <c r="D8" s="24">
        <v>3</v>
      </c>
      <c r="E8" s="39">
        <v>57</v>
      </c>
      <c r="F8" s="116">
        <v>1</v>
      </c>
      <c r="G8" s="116">
        <v>5</v>
      </c>
      <c r="H8" s="116">
        <v>44</v>
      </c>
      <c r="I8" s="116">
        <v>22</v>
      </c>
      <c r="J8" s="116">
        <v>23</v>
      </c>
      <c r="K8" s="24">
        <v>27</v>
      </c>
    </row>
    <row r="9" spans="1:11" s="18" customFormat="1" ht="12.75">
      <c r="A9" s="1" t="s">
        <v>73</v>
      </c>
      <c r="B9" s="39">
        <v>19</v>
      </c>
      <c r="C9" s="116">
        <v>9</v>
      </c>
      <c r="D9" s="24">
        <v>7</v>
      </c>
      <c r="E9" s="39">
        <v>71</v>
      </c>
      <c r="F9" s="116">
        <v>1</v>
      </c>
      <c r="G9" s="116">
        <v>5</v>
      </c>
      <c r="H9" s="116">
        <v>39</v>
      </c>
      <c r="I9" s="116">
        <v>19</v>
      </c>
      <c r="J9" s="116">
        <v>38</v>
      </c>
      <c r="K9" s="24">
        <v>19</v>
      </c>
    </row>
    <row r="10" spans="1:11" s="38" customFormat="1" ht="12.75">
      <c r="A10" s="1" t="s">
        <v>46</v>
      </c>
      <c r="B10" s="39">
        <v>1</v>
      </c>
      <c r="C10" s="116">
        <v>1</v>
      </c>
      <c r="D10" s="24">
        <v>0</v>
      </c>
      <c r="E10" s="39">
        <v>12</v>
      </c>
      <c r="F10" s="116">
        <v>0</v>
      </c>
      <c r="G10" s="116">
        <v>0</v>
      </c>
      <c r="H10" s="116">
        <v>0</v>
      </c>
      <c r="I10" s="116">
        <v>0</v>
      </c>
      <c r="J10" s="116">
        <v>3</v>
      </c>
      <c r="K10" s="24">
        <v>1</v>
      </c>
    </row>
    <row r="11" spans="1:11" s="38" customFormat="1" ht="12.75">
      <c r="A11" s="1" t="s">
        <v>47</v>
      </c>
      <c r="B11" s="36">
        <v>56</v>
      </c>
      <c r="C11" s="37">
        <v>12</v>
      </c>
      <c r="D11" s="27">
        <v>10</v>
      </c>
      <c r="E11" s="39">
        <v>75</v>
      </c>
      <c r="F11" s="116">
        <v>7</v>
      </c>
      <c r="G11" s="116">
        <v>1</v>
      </c>
      <c r="H11" s="116">
        <v>50</v>
      </c>
      <c r="I11" s="116">
        <v>24</v>
      </c>
      <c r="J11" s="116">
        <v>26</v>
      </c>
      <c r="K11" s="24">
        <v>19</v>
      </c>
    </row>
    <row r="12" spans="1:11" s="38" customFormat="1" ht="12.75">
      <c r="A12" s="1" t="s">
        <v>48</v>
      </c>
      <c r="B12" s="36">
        <v>7</v>
      </c>
      <c r="C12" s="37">
        <v>0</v>
      </c>
      <c r="D12" s="27">
        <v>0</v>
      </c>
      <c r="E12" s="39">
        <v>7</v>
      </c>
      <c r="F12" s="116">
        <v>1</v>
      </c>
      <c r="G12" s="116">
        <v>0</v>
      </c>
      <c r="H12" s="116">
        <v>2</v>
      </c>
      <c r="I12" s="116">
        <v>0</v>
      </c>
      <c r="J12" s="116">
        <v>2</v>
      </c>
      <c r="K12" s="24">
        <v>0</v>
      </c>
    </row>
    <row r="13" spans="1:11" s="38" customFormat="1" ht="12.75">
      <c r="A13" s="1" t="s">
        <v>74</v>
      </c>
      <c r="B13" s="36">
        <v>10</v>
      </c>
      <c r="C13" s="81">
        <v>6</v>
      </c>
      <c r="D13" s="73">
        <v>4</v>
      </c>
      <c r="E13" s="74">
        <v>31</v>
      </c>
      <c r="F13" s="117">
        <v>1</v>
      </c>
      <c r="G13" s="117">
        <v>0</v>
      </c>
      <c r="H13" s="117">
        <v>25</v>
      </c>
      <c r="I13" s="117">
        <v>10</v>
      </c>
      <c r="J13" s="117">
        <v>10</v>
      </c>
      <c r="K13" s="75">
        <v>10</v>
      </c>
    </row>
    <row r="14" spans="1:11" ht="12.75">
      <c r="A14" s="9" t="s">
        <v>0</v>
      </c>
      <c r="B14" s="20">
        <f aca="true" t="shared" si="0" ref="B14:K14">SUM(B7:B13)</f>
        <v>120</v>
      </c>
      <c r="C14" s="67">
        <f t="shared" si="0"/>
        <v>36</v>
      </c>
      <c r="D14" s="67">
        <f t="shared" si="0"/>
        <v>24</v>
      </c>
      <c r="E14" s="67">
        <f t="shared" si="0"/>
        <v>297</v>
      </c>
      <c r="F14" s="20">
        <f t="shared" si="0"/>
        <v>12</v>
      </c>
      <c r="G14" s="20">
        <f t="shared" si="0"/>
        <v>11</v>
      </c>
      <c r="H14" s="20">
        <f t="shared" si="0"/>
        <v>171</v>
      </c>
      <c r="I14" s="20">
        <f t="shared" si="0"/>
        <v>80</v>
      </c>
      <c r="J14" s="20">
        <f>SUM(J7:J13)</f>
        <v>107</v>
      </c>
      <c r="K14" s="20">
        <f t="shared" si="0"/>
        <v>84</v>
      </c>
    </row>
    <row r="15" spans="1:11" ht="12.75">
      <c r="A15" s="40"/>
      <c r="B15" s="64"/>
      <c r="C15" s="64"/>
      <c r="D15" s="64"/>
      <c r="E15" s="64"/>
      <c r="F15" s="64"/>
      <c r="G15" s="64"/>
      <c r="H15" s="64"/>
      <c r="I15" s="64"/>
      <c r="J15" s="64"/>
      <c r="K15" s="64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">
      <selection activeCell="H30" sqref="H30"/>
    </sheetView>
  </sheetViews>
  <sheetFormatPr defaultColWidth="9.140625" defaultRowHeight="12.75"/>
  <cols>
    <col min="1" max="1" width="17.28125" style="19" bestFit="1" customWidth="1"/>
    <col min="2" max="6" width="8.7109375" style="19" customWidth="1"/>
    <col min="7" max="13" width="8.7109375" style="41" customWidth="1"/>
    <col min="14" max="16384" width="9.140625" style="13" customWidth="1"/>
  </cols>
  <sheetData>
    <row r="1" spans="1:12" ht="12.75">
      <c r="A1" s="28"/>
      <c r="B1" s="135"/>
      <c r="C1" s="136"/>
      <c r="D1" s="136"/>
      <c r="E1" s="136"/>
      <c r="F1" s="136"/>
      <c r="G1" s="136"/>
      <c r="H1" s="136"/>
      <c r="I1" s="136"/>
      <c r="J1" s="136"/>
      <c r="K1" s="137"/>
      <c r="L1" s="72"/>
    </row>
    <row r="2" spans="1:12" ht="12.75">
      <c r="A2" s="31"/>
      <c r="B2" s="132" t="s">
        <v>1</v>
      </c>
      <c r="C2" s="133"/>
      <c r="D2" s="133"/>
      <c r="E2" s="133"/>
      <c r="F2" s="133"/>
      <c r="G2" s="133"/>
      <c r="H2" s="133"/>
      <c r="I2" s="133"/>
      <c r="J2" s="133"/>
      <c r="K2" s="134"/>
      <c r="L2" s="70"/>
    </row>
    <row r="3" spans="1:13" ht="12.75">
      <c r="A3" s="32"/>
      <c r="B3" s="2" t="s">
        <v>2</v>
      </c>
      <c r="C3" s="2" t="s">
        <v>2</v>
      </c>
      <c r="D3" s="2" t="s">
        <v>2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13"/>
      <c r="M3" s="13"/>
    </row>
    <row r="4" spans="1:13" ht="64.5" customHeight="1" thickBot="1">
      <c r="A4" s="33" t="s">
        <v>15</v>
      </c>
      <c r="B4" s="7" t="s">
        <v>90</v>
      </c>
      <c r="C4" s="7" t="s">
        <v>91</v>
      </c>
      <c r="D4" s="7" t="s">
        <v>92</v>
      </c>
      <c r="E4" s="7" t="s">
        <v>93</v>
      </c>
      <c r="F4" s="7" t="s">
        <v>94</v>
      </c>
      <c r="G4" s="7" t="s">
        <v>95</v>
      </c>
      <c r="H4" s="7" t="s">
        <v>96</v>
      </c>
      <c r="I4" s="7" t="s">
        <v>41</v>
      </c>
      <c r="J4" s="7" t="s">
        <v>60</v>
      </c>
      <c r="K4" s="7" t="s">
        <v>97</v>
      </c>
      <c r="L4" s="13"/>
      <c r="M4" s="13"/>
    </row>
    <row r="5" spans="1:13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01"/>
      <c r="L5" s="13"/>
      <c r="M5" s="13"/>
    </row>
    <row r="6" spans="1:13" ht="12.75">
      <c r="A6" s="1" t="s">
        <v>44</v>
      </c>
      <c r="B6" s="34">
        <v>1</v>
      </c>
      <c r="C6" s="35">
        <v>1</v>
      </c>
      <c r="D6" s="22">
        <v>6</v>
      </c>
      <c r="E6" s="53">
        <v>8</v>
      </c>
      <c r="F6" s="53">
        <v>1</v>
      </c>
      <c r="G6" s="35">
        <v>0</v>
      </c>
      <c r="H6" s="95">
        <v>36</v>
      </c>
      <c r="I6" s="95">
        <v>34</v>
      </c>
      <c r="J6" s="95">
        <v>0</v>
      </c>
      <c r="K6" s="22">
        <v>0</v>
      </c>
      <c r="L6" s="13"/>
      <c r="M6" s="13"/>
    </row>
    <row r="7" spans="1:13" ht="12.75">
      <c r="A7" s="1" t="s">
        <v>45</v>
      </c>
      <c r="B7" s="36">
        <v>10</v>
      </c>
      <c r="C7" s="37">
        <v>2</v>
      </c>
      <c r="D7" s="27">
        <v>23</v>
      </c>
      <c r="E7" s="54">
        <v>33</v>
      </c>
      <c r="F7" s="54">
        <v>2</v>
      </c>
      <c r="G7" s="37">
        <v>2</v>
      </c>
      <c r="H7" s="96">
        <v>67</v>
      </c>
      <c r="I7" s="96">
        <v>80</v>
      </c>
      <c r="J7" s="96">
        <v>8</v>
      </c>
      <c r="K7" s="27">
        <v>4</v>
      </c>
      <c r="L7" s="13"/>
      <c r="M7" s="13"/>
    </row>
    <row r="8" spans="1:13" ht="12.75">
      <c r="A8" s="1" t="s">
        <v>73</v>
      </c>
      <c r="B8" s="36">
        <v>14</v>
      </c>
      <c r="C8" s="37">
        <v>1</v>
      </c>
      <c r="D8" s="27">
        <v>29</v>
      </c>
      <c r="E8" s="54">
        <v>43</v>
      </c>
      <c r="F8" s="54">
        <v>1</v>
      </c>
      <c r="G8" s="37">
        <v>1</v>
      </c>
      <c r="H8" s="96">
        <v>79</v>
      </c>
      <c r="I8" s="96">
        <v>70</v>
      </c>
      <c r="J8" s="96">
        <v>15</v>
      </c>
      <c r="K8" s="27">
        <v>6</v>
      </c>
      <c r="L8" s="13"/>
      <c r="M8" s="13"/>
    </row>
    <row r="9" spans="1:13" ht="12.75">
      <c r="A9" s="1" t="s">
        <v>46</v>
      </c>
      <c r="B9" s="36">
        <v>0</v>
      </c>
      <c r="C9" s="37">
        <v>0</v>
      </c>
      <c r="D9" s="27">
        <v>2</v>
      </c>
      <c r="E9" s="54">
        <v>4</v>
      </c>
      <c r="F9" s="54">
        <v>0</v>
      </c>
      <c r="G9" s="37">
        <v>0</v>
      </c>
      <c r="H9" s="96">
        <v>7</v>
      </c>
      <c r="I9" s="96">
        <v>9</v>
      </c>
      <c r="J9" s="96">
        <v>0</v>
      </c>
      <c r="K9" s="27">
        <v>0</v>
      </c>
      <c r="L9" s="13"/>
      <c r="M9" s="13"/>
    </row>
    <row r="10" spans="1:13" ht="12.75">
      <c r="A10" s="1" t="s">
        <v>47</v>
      </c>
      <c r="B10" s="36">
        <v>30</v>
      </c>
      <c r="C10" s="37">
        <v>2</v>
      </c>
      <c r="D10" s="27">
        <v>58</v>
      </c>
      <c r="E10" s="54">
        <v>34</v>
      </c>
      <c r="F10" s="54">
        <v>1</v>
      </c>
      <c r="G10" s="37">
        <v>0</v>
      </c>
      <c r="H10" s="96">
        <v>58</v>
      </c>
      <c r="I10" s="96">
        <v>102</v>
      </c>
      <c r="J10" s="96">
        <v>6</v>
      </c>
      <c r="K10" s="27">
        <v>3</v>
      </c>
      <c r="L10" s="13"/>
      <c r="M10" s="13"/>
    </row>
    <row r="11" spans="1:13" ht="12.75">
      <c r="A11" s="1" t="s">
        <v>48</v>
      </c>
      <c r="B11" s="36">
        <v>5</v>
      </c>
      <c r="C11" s="37">
        <v>0</v>
      </c>
      <c r="D11" s="27">
        <v>3</v>
      </c>
      <c r="E11" s="54">
        <v>5</v>
      </c>
      <c r="F11" s="54">
        <v>0</v>
      </c>
      <c r="G11" s="37">
        <v>0</v>
      </c>
      <c r="H11" s="96">
        <v>4</v>
      </c>
      <c r="I11" s="96">
        <v>7</v>
      </c>
      <c r="J11" s="96">
        <v>0</v>
      </c>
      <c r="K11" s="27">
        <v>0</v>
      </c>
      <c r="L11" s="13"/>
      <c r="M11" s="13"/>
    </row>
    <row r="12" spans="1:13" ht="12.75">
      <c r="A12" s="1" t="s">
        <v>74</v>
      </c>
      <c r="B12" s="36">
        <v>11</v>
      </c>
      <c r="C12" s="81">
        <v>0</v>
      </c>
      <c r="D12" s="73">
        <v>10</v>
      </c>
      <c r="E12" s="54">
        <v>18</v>
      </c>
      <c r="F12" s="54">
        <v>1</v>
      </c>
      <c r="G12" s="37">
        <v>2</v>
      </c>
      <c r="H12" s="96">
        <v>25</v>
      </c>
      <c r="I12" s="96">
        <v>43</v>
      </c>
      <c r="J12" s="96">
        <v>2</v>
      </c>
      <c r="K12" s="27">
        <v>0</v>
      </c>
      <c r="L12" s="13"/>
      <c r="M12" s="13"/>
    </row>
    <row r="13" spans="1:13" ht="12.75">
      <c r="A13" s="9" t="s">
        <v>0</v>
      </c>
      <c r="B13" s="20">
        <f aca="true" t="shared" si="0" ref="B13:K13">SUM(B6:B12)</f>
        <v>71</v>
      </c>
      <c r="C13" s="20">
        <f t="shared" si="0"/>
        <v>6</v>
      </c>
      <c r="D13" s="20">
        <f t="shared" si="0"/>
        <v>131</v>
      </c>
      <c r="E13" s="20">
        <f t="shared" si="0"/>
        <v>145</v>
      </c>
      <c r="F13" s="20">
        <f t="shared" si="0"/>
        <v>6</v>
      </c>
      <c r="G13" s="20">
        <f t="shared" si="0"/>
        <v>5</v>
      </c>
      <c r="H13" s="20">
        <f t="shared" si="0"/>
        <v>276</v>
      </c>
      <c r="I13" s="20">
        <f t="shared" si="0"/>
        <v>345</v>
      </c>
      <c r="J13" s="20">
        <f t="shared" si="0"/>
        <v>31</v>
      </c>
      <c r="K13" s="20">
        <f t="shared" si="0"/>
        <v>13</v>
      </c>
      <c r="L13" s="13"/>
      <c r="M13" s="13"/>
    </row>
    <row r="18" spans="1:11" ht="12.75">
      <c r="A18" s="28"/>
      <c r="B18" s="135"/>
      <c r="C18" s="136"/>
      <c r="D18" s="136"/>
      <c r="E18" s="136"/>
      <c r="F18" s="136"/>
      <c r="G18" s="136"/>
      <c r="H18" s="137"/>
      <c r="I18" s="103"/>
      <c r="J18" s="103"/>
      <c r="K18" s="103"/>
    </row>
    <row r="19" spans="1:11" ht="12.75">
      <c r="A19" s="31"/>
      <c r="B19" s="132" t="s">
        <v>98</v>
      </c>
      <c r="C19" s="133"/>
      <c r="D19" s="133"/>
      <c r="E19" s="133"/>
      <c r="F19" s="133"/>
      <c r="G19" s="133"/>
      <c r="H19" s="134"/>
      <c r="I19" s="102"/>
      <c r="J19" s="102"/>
      <c r="K19" s="102"/>
    </row>
    <row r="20" spans="1:11" ht="12.75">
      <c r="A20" s="32"/>
      <c r="B20" s="2" t="s">
        <v>2</v>
      </c>
      <c r="C20" s="2" t="s">
        <v>2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98"/>
      <c r="J20" s="98"/>
      <c r="K20" s="98"/>
    </row>
    <row r="21" spans="1:11" ht="76.5" customHeight="1" thickBot="1">
      <c r="A21" s="33" t="s">
        <v>15</v>
      </c>
      <c r="B21" s="7" t="s">
        <v>99</v>
      </c>
      <c r="C21" s="7" t="s">
        <v>100</v>
      </c>
      <c r="D21" s="7" t="s">
        <v>101</v>
      </c>
      <c r="E21" s="7" t="s">
        <v>102</v>
      </c>
      <c r="F21" s="7" t="s">
        <v>103</v>
      </c>
      <c r="G21" s="7" t="s">
        <v>104</v>
      </c>
      <c r="H21" s="7" t="s">
        <v>105</v>
      </c>
      <c r="I21" s="99"/>
      <c r="J21" s="99"/>
      <c r="K21" s="99"/>
    </row>
    <row r="22" spans="1:11" ht="13.5" thickBot="1">
      <c r="A22" s="15"/>
      <c r="B22" s="16"/>
      <c r="C22" s="16"/>
      <c r="D22" s="16"/>
      <c r="E22" s="16"/>
      <c r="F22" s="16"/>
      <c r="G22" s="16"/>
      <c r="H22" s="17"/>
      <c r="I22" s="113"/>
      <c r="J22" s="113"/>
      <c r="K22" s="113"/>
    </row>
    <row r="23" spans="1:11" ht="12.75">
      <c r="A23" s="1" t="s">
        <v>44</v>
      </c>
      <c r="B23" s="34">
        <v>8</v>
      </c>
      <c r="C23" s="22">
        <v>0</v>
      </c>
      <c r="D23" s="53">
        <v>4</v>
      </c>
      <c r="E23" s="53">
        <v>28</v>
      </c>
      <c r="F23" s="53">
        <v>8</v>
      </c>
      <c r="G23" s="35">
        <v>7</v>
      </c>
      <c r="H23" s="22">
        <v>23</v>
      </c>
      <c r="I23" s="100"/>
      <c r="J23" s="100"/>
      <c r="K23" s="100"/>
    </row>
    <row r="24" spans="1:11" ht="12.75">
      <c r="A24" s="1" t="s">
        <v>45</v>
      </c>
      <c r="B24" s="36">
        <v>29</v>
      </c>
      <c r="C24" s="27">
        <v>3</v>
      </c>
      <c r="D24" s="54">
        <v>29</v>
      </c>
      <c r="E24" s="54">
        <v>50</v>
      </c>
      <c r="F24" s="54">
        <v>21</v>
      </c>
      <c r="G24" s="37">
        <v>23</v>
      </c>
      <c r="H24" s="27">
        <v>37</v>
      </c>
      <c r="I24" s="100"/>
      <c r="J24" s="100"/>
      <c r="K24" s="100"/>
    </row>
    <row r="25" spans="1:11" ht="12.75">
      <c r="A25" s="1" t="s">
        <v>73</v>
      </c>
      <c r="B25" s="36">
        <v>30</v>
      </c>
      <c r="C25" s="27">
        <v>8</v>
      </c>
      <c r="D25" s="54">
        <v>34</v>
      </c>
      <c r="E25" s="54">
        <v>43</v>
      </c>
      <c r="F25" s="54">
        <v>22</v>
      </c>
      <c r="G25" s="37">
        <v>19</v>
      </c>
      <c r="H25" s="27">
        <v>56</v>
      </c>
      <c r="I25" s="100"/>
      <c r="J25" s="100"/>
      <c r="K25" s="100"/>
    </row>
    <row r="26" spans="1:11" ht="12.75">
      <c r="A26" s="1" t="s">
        <v>46</v>
      </c>
      <c r="B26" s="36">
        <v>2</v>
      </c>
      <c r="C26" s="27">
        <v>0</v>
      </c>
      <c r="D26" s="54">
        <v>0</v>
      </c>
      <c r="E26" s="54">
        <v>6</v>
      </c>
      <c r="F26" s="54">
        <v>3</v>
      </c>
      <c r="G26" s="37">
        <v>2</v>
      </c>
      <c r="H26" s="27">
        <v>2</v>
      </c>
      <c r="I26" s="100"/>
      <c r="J26" s="100"/>
      <c r="K26" s="100"/>
    </row>
    <row r="27" spans="1:11" ht="12.75">
      <c r="A27" s="1" t="s">
        <v>47</v>
      </c>
      <c r="B27" s="36">
        <v>80</v>
      </c>
      <c r="C27" s="27">
        <v>5</v>
      </c>
      <c r="D27" s="54">
        <v>25</v>
      </c>
      <c r="E27" s="54">
        <v>57</v>
      </c>
      <c r="F27" s="54">
        <v>29</v>
      </c>
      <c r="G27" s="37">
        <v>32</v>
      </c>
      <c r="H27" s="27">
        <v>42</v>
      </c>
      <c r="I27" s="100"/>
      <c r="J27" s="100"/>
      <c r="K27" s="100"/>
    </row>
    <row r="28" spans="1:11" ht="12.75">
      <c r="A28" s="1" t="s">
        <v>48</v>
      </c>
      <c r="B28" s="36">
        <v>6</v>
      </c>
      <c r="C28" s="27">
        <v>2</v>
      </c>
      <c r="D28" s="54">
        <v>6</v>
      </c>
      <c r="E28" s="54">
        <v>3</v>
      </c>
      <c r="F28" s="54">
        <v>1</v>
      </c>
      <c r="G28" s="37">
        <v>1</v>
      </c>
      <c r="H28" s="27">
        <v>0</v>
      </c>
      <c r="I28" s="100"/>
      <c r="J28" s="100"/>
      <c r="K28" s="100"/>
    </row>
    <row r="29" spans="1:11" ht="12.75">
      <c r="A29" s="1" t="s">
        <v>74</v>
      </c>
      <c r="B29" s="36">
        <v>19</v>
      </c>
      <c r="C29" s="73">
        <v>2</v>
      </c>
      <c r="D29" s="54">
        <v>12</v>
      </c>
      <c r="E29" s="54">
        <v>31</v>
      </c>
      <c r="F29" s="54">
        <v>8</v>
      </c>
      <c r="G29" s="37">
        <v>4</v>
      </c>
      <c r="H29" s="27">
        <v>26</v>
      </c>
      <c r="I29" s="100"/>
      <c r="J29" s="100"/>
      <c r="K29" s="100"/>
    </row>
    <row r="30" spans="1:11" ht="12.75">
      <c r="A30" s="9" t="s">
        <v>0</v>
      </c>
      <c r="B30" s="20">
        <f aca="true" t="shared" si="1" ref="B30:H30">SUM(B23:B29)</f>
        <v>174</v>
      </c>
      <c r="C30" s="20">
        <f t="shared" si="1"/>
        <v>20</v>
      </c>
      <c r="D30" s="20">
        <f t="shared" si="1"/>
        <v>110</v>
      </c>
      <c r="E30" s="20">
        <f t="shared" si="1"/>
        <v>218</v>
      </c>
      <c r="F30" s="20">
        <f t="shared" si="1"/>
        <v>92</v>
      </c>
      <c r="G30" s="20">
        <f t="shared" si="1"/>
        <v>88</v>
      </c>
      <c r="H30" s="20">
        <f t="shared" si="1"/>
        <v>186</v>
      </c>
      <c r="I30" s="64"/>
      <c r="J30" s="64"/>
      <c r="K30" s="64"/>
    </row>
  </sheetData>
  <sheetProtection selectLockedCells="1"/>
  <mergeCells count="4">
    <mergeCell ref="B19:H19"/>
    <mergeCell ref="B18:H18"/>
    <mergeCell ref="B2:K2"/>
    <mergeCell ref="B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17.28125" style="19" bestFit="1" customWidth="1"/>
    <col min="2" max="4" width="8.7109375" style="13" customWidth="1"/>
    <col min="5" max="5" width="11.7109375" style="13" bestFit="1" customWidth="1"/>
    <col min="6" max="8" width="8.7109375" style="13" customWidth="1"/>
    <col min="9" max="9" width="9.7109375" style="13" customWidth="1"/>
    <col min="10" max="16384" width="9.140625" style="13" customWidth="1"/>
  </cols>
  <sheetData>
    <row r="1" spans="1:8" ht="12.75">
      <c r="A1" s="28"/>
      <c r="B1" s="138" t="s">
        <v>4</v>
      </c>
      <c r="C1" s="139"/>
      <c r="D1" s="139"/>
      <c r="E1" s="86" t="s">
        <v>5</v>
      </c>
      <c r="F1" s="140" t="s">
        <v>5</v>
      </c>
      <c r="G1" s="141"/>
      <c r="H1" s="142"/>
    </row>
    <row r="2" spans="1:8" s="30" customFormat="1" ht="12.75">
      <c r="A2" s="31"/>
      <c r="B2" s="132" t="s">
        <v>8</v>
      </c>
      <c r="C2" s="133"/>
      <c r="D2" s="133"/>
      <c r="E2" s="46" t="s">
        <v>9</v>
      </c>
      <c r="F2" s="132" t="s">
        <v>10</v>
      </c>
      <c r="G2" s="133"/>
      <c r="H2" s="134"/>
    </row>
    <row r="3" spans="1:8" ht="13.5" customHeight="1">
      <c r="A3" s="32"/>
      <c r="B3" s="2" t="s">
        <v>2</v>
      </c>
      <c r="C3" s="2" t="s">
        <v>2</v>
      </c>
      <c r="D3" s="2" t="s">
        <v>3</v>
      </c>
      <c r="E3" s="97" t="s">
        <v>3</v>
      </c>
      <c r="F3" s="2" t="s">
        <v>3</v>
      </c>
      <c r="G3" s="2" t="s">
        <v>3</v>
      </c>
      <c r="H3" s="2" t="s">
        <v>3</v>
      </c>
    </row>
    <row r="4" spans="1:8" s="14" customFormat="1" ht="86.25" customHeight="1" thickBot="1">
      <c r="A4" s="33" t="s">
        <v>15</v>
      </c>
      <c r="B4" s="4" t="s">
        <v>106</v>
      </c>
      <c r="C4" s="4" t="s">
        <v>107</v>
      </c>
      <c r="D4" s="4" t="s">
        <v>137</v>
      </c>
      <c r="E4" s="4" t="s">
        <v>61</v>
      </c>
      <c r="F4" s="4" t="s">
        <v>108</v>
      </c>
      <c r="G4" s="4" t="s">
        <v>109</v>
      </c>
      <c r="H4" s="4" t="s">
        <v>110</v>
      </c>
    </row>
    <row r="5" spans="1:8" s="18" customFormat="1" ht="13.5" thickBot="1">
      <c r="A5" s="15"/>
      <c r="B5" s="16"/>
      <c r="C5" s="16"/>
      <c r="D5" s="16"/>
      <c r="E5" s="16"/>
      <c r="F5" s="16"/>
      <c r="G5" s="16"/>
      <c r="H5" s="17"/>
    </row>
    <row r="6" spans="1:8" s="18" customFormat="1" ht="12.75">
      <c r="A6" s="1" t="s">
        <v>44</v>
      </c>
      <c r="B6" s="34">
        <v>1</v>
      </c>
      <c r="C6" s="22">
        <v>6</v>
      </c>
      <c r="D6" s="34">
        <v>59</v>
      </c>
      <c r="E6" s="35">
        <v>56</v>
      </c>
      <c r="F6" s="35">
        <v>22</v>
      </c>
      <c r="G6" s="35">
        <v>20</v>
      </c>
      <c r="H6" s="22">
        <v>20</v>
      </c>
    </row>
    <row r="7" spans="1:8" s="18" customFormat="1" ht="12.75">
      <c r="A7" s="1" t="s">
        <v>45</v>
      </c>
      <c r="B7" s="36">
        <v>7</v>
      </c>
      <c r="C7" s="27">
        <v>24</v>
      </c>
      <c r="D7" s="39">
        <v>158</v>
      </c>
      <c r="E7" s="116">
        <v>148</v>
      </c>
      <c r="F7" s="116">
        <v>54</v>
      </c>
      <c r="G7" s="116">
        <v>41</v>
      </c>
      <c r="H7" s="24">
        <v>54</v>
      </c>
    </row>
    <row r="8" spans="1:8" s="18" customFormat="1" ht="12.75">
      <c r="A8" s="1" t="s">
        <v>73</v>
      </c>
      <c r="B8" s="36">
        <v>9</v>
      </c>
      <c r="C8" s="27">
        <v>26</v>
      </c>
      <c r="D8" s="39">
        <v>173</v>
      </c>
      <c r="E8" s="116">
        <v>154</v>
      </c>
      <c r="F8" s="116">
        <v>65</v>
      </c>
      <c r="G8" s="116">
        <v>47</v>
      </c>
      <c r="H8" s="24">
        <v>53</v>
      </c>
    </row>
    <row r="9" spans="1:8" s="38" customFormat="1" ht="12.75">
      <c r="A9" s="1" t="s">
        <v>46</v>
      </c>
      <c r="B9" s="36">
        <v>0</v>
      </c>
      <c r="C9" s="27">
        <v>2</v>
      </c>
      <c r="D9" s="39">
        <v>17</v>
      </c>
      <c r="E9" s="116">
        <v>14</v>
      </c>
      <c r="F9" s="116">
        <v>2</v>
      </c>
      <c r="G9" s="116">
        <v>3</v>
      </c>
      <c r="H9" s="24">
        <v>7</v>
      </c>
    </row>
    <row r="10" spans="1:8" s="38" customFormat="1" ht="12.75">
      <c r="A10" s="1" t="s">
        <v>47</v>
      </c>
      <c r="B10" s="36">
        <v>20</v>
      </c>
      <c r="C10" s="27">
        <v>61</v>
      </c>
      <c r="D10" s="39">
        <v>180</v>
      </c>
      <c r="E10" s="116">
        <v>179</v>
      </c>
      <c r="F10" s="116">
        <v>82</v>
      </c>
      <c r="G10" s="116">
        <v>40</v>
      </c>
      <c r="H10" s="24">
        <v>57</v>
      </c>
    </row>
    <row r="11" spans="1:8" s="38" customFormat="1" ht="12.75">
      <c r="A11" s="1" t="s">
        <v>48</v>
      </c>
      <c r="B11" s="36">
        <v>2</v>
      </c>
      <c r="C11" s="27">
        <v>6</v>
      </c>
      <c r="D11" s="39">
        <v>13</v>
      </c>
      <c r="E11" s="116">
        <v>12</v>
      </c>
      <c r="F11" s="116">
        <v>5</v>
      </c>
      <c r="G11" s="116">
        <v>3</v>
      </c>
      <c r="H11" s="24">
        <v>1</v>
      </c>
    </row>
    <row r="12" spans="1:8" s="38" customFormat="1" ht="12.75">
      <c r="A12" s="1" t="s">
        <v>74</v>
      </c>
      <c r="B12" s="61">
        <v>4</v>
      </c>
      <c r="C12" s="73">
        <v>17</v>
      </c>
      <c r="D12" s="74">
        <v>71</v>
      </c>
      <c r="E12" s="117">
        <v>71</v>
      </c>
      <c r="F12" s="117">
        <v>31</v>
      </c>
      <c r="G12" s="117">
        <v>24</v>
      </c>
      <c r="H12" s="75">
        <v>20</v>
      </c>
    </row>
    <row r="13" spans="1:8" ht="12.75">
      <c r="A13" s="9" t="s">
        <v>0</v>
      </c>
      <c r="B13" s="20">
        <f aca="true" t="shared" si="0" ref="B13:H13">SUM(B6:B12)</f>
        <v>43</v>
      </c>
      <c r="C13" s="20">
        <f t="shared" si="0"/>
        <v>142</v>
      </c>
      <c r="D13" s="20">
        <f t="shared" si="0"/>
        <v>671</v>
      </c>
      <c r="E13" s="20">
        <f t="shared" si="0"/>
        <v>634</v>
      </c>
      <c r="F13" s="20">
        <f t="shared" si="0"/>
        <v>261</v>
      </c>
      <c r="G13" s="20">
        <f t="shared" si="0"/>
        <v>178</v>
      </c>
      <c r="H13" s="20">
        <f t="shared" si="0"/>
        <v>212</v>
      </c>
    </row>
    <row r="14" spans="1:9" ht="12.75">
      <c r="A14" s="40"/>
      <c r="B14" s="64"/>
      <c r="C14" s="64"/>
      <c r="D14" s="64"/>
      <c r="E14" s="64"/>
      <c r="F14" s="64"/>
      <c r="G14" s="64"/>
      <c r="H14" s="64"/>
      <c r="I14" s="64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17.28125" style="19" bestFit="1" customWidth="1"/>
    <col min="2" max="7" width="8.7109375" style="13" customWidth="1"/>
    <col min="8" max="10" width="9.7109375" style="13" customWidth="1"/>
    <col min="11" max="16384" width="9.140625" style="13" customWidth="1"/>
  </cols>
  <sheetData>
    <row r="1" spans="1:7" ht="12.75">
      <c r="A1" s="28"/>
      <c r="B1" s="143" t="s">
        <v>6</v>
      </c>
      <c r="C1" s="143"/>
      <c r="D1" s="128" t="s">
        <v>7</v>
      </c>
      <c r="E1" s="128"/>
      <c r="F1" s="128"/>
      <c r="G1" s="128"/>
    </row>
    <row r="2" spans="1:7" ht="12.75">
      <c r="A2" s="31"/>
      <c r="B2" s="144" t="s">
        <v>11</v>
      </c>
      <c r="C2" s="144"/>
      <c r="D2" s="144" t="s">
        <v>12</v>
      </c>
      <c r="E2" s="144"/>
      <c r="F2" s="144"/>
      <c r="G2" s="144"/>
    </row>
    <row r="3" spans="1:7" ht="12.75">
      <c r="A3" s="32"/>
      <c r="B3" s="2" t="s">
        <v>2</v>
      </c>
      <c r="C3" s="3" t="s">
        <v>3</v>
      </c>
      <c r="D3" s="3" t="s">
        <v>2</v>
      </c>
      <c r="E3" s="3" t="s">
        <v>2</v>
      </c>
      <c r="F3" s="3" t="s">
        <v>3</v>
      </c>
      <c r="G3" s="3" t="s">
        <v>3</v>
      </c>
    </row>
    <row r="4" spans="1:7" ht="75" customHeight="1" thickBot="1">
      <c r="A4" s="33" t="s">
        <v>15</v>
      </c>
      <c r="B4" s="5" t="s">
        <v>62</v>
      </c>
      <c r="C4" s="5" t="s">
        <v>42</v>
      </c>
      <c r="D4" s="5" t="s">
        <v>111</v>
      </c>
      <c r="E4" s="5" t="s">
        <v>112</v>
      </c>
      <c r="F4" s="5" t="s">
        <v>113</v>
      </c>
      <c r="G4" s="5" t="s">
        <v>63</v>
      </c>
    </row>
    <row r="5" spans="1:7" ht="13.5" thickBot="1">
      <c r="A5" s="15"/>
      <c r="B5" s="16"/>
      <c r="C5" s="16"/>
      <c r="D5" s="16"/>
      <c r="E5" s="16"/>
      <c r="F5" s="16"/>
      <c r="G5" s="17"/>
    </row>
    <row r="6" spans="1:7" ht="12.75">
      <c r="A6" s="1" t="s">
        <v>44</v>
      </c>
      <c r="B6" s="21">
        <v>6</v>
      </c>
      <c r="C6" s="55">
        <v>56</v>
      </c>
      <c r="D6" s="34">
        <v>1</v>
      </c>
      <c r="E6" s="22">
        <v>6</v>
      </c>
      <c r="F6" s="53">
        <v>22</v>
      </c>
      <c r="G6" s="22">
        <v>46</v>
      </c>
    </row>
    <row r="7" spans="1:7" ht="12.75">
      <c r="A7" s="1" t="s">
        <v>45</v>
      </c>
      <c r="B7" s="26">
        <v>24</v>
      </c>
      <c r="C7" s="56">
        <v>149</v>
      </c>
      <c r="D7" s="36">
        <v>2</v>
      </c>
      <c r="E7" s="27">
        <v>28</v>
      </c>
      <c r="F7" s="54">
        <v>63</v>
      </c>
      <c r="G7" s="27">
        <v>103</v>
      </c>
    </row>
    <row r="8" spans="1:7" ht="12.75">
      <c r="A8" s="1" t="s">
        <v>73</v>
      </c>
      <c r="B8" s="26">
        <v>28</v>
      </c>
      <c r="C8" s="56">
        <v>150</v>
      </c>
      <c r="D8" s="36">
        <v>5</v>
      </c>
      <c r="E8" s="27">
        <v>31</v>
      </c>
      <c r="F8" s="54">
        <v>58</v>
      </c>
      <c r="G8" s="27">
        <v>118</v>
      </c>
    </row>
    <row r="9" spans="1:7" ht="12.75">
      <c r="A9" s="1" t="s">
        <v>46</v>
      </c>
      <c r="B9" s="26">
        <v>0</v>
      </c>
      <c r="C9" s="56">
        <v>16</v>
      </c>
      <c r="D9" s="36">
        <v>0</v>
      </c>
      <c r="E9" s="27">
        <v>2</v>
      </c>
      <c r="F9" s="54">
        <v>4</v>
      </c>
      <c r="G9" s="27">
        <v>11</v>
      </c>
    </row>
    <row r="10" spans="1:7" ht="12.75">
      <c r="A10" s="1" t="s">
        <v>47</v>
      </c>
      <c r="B10" s="26">
        <v>72</v>
      </c>
      <c r="C10" s="56">
        <v>175</v>
      </c>
      <c r="D10" s="36">
        <v>8</v>
      </c>
      <c r="E10" s="27">
        <v>71</v>
      </c>
      <c r="F10" s="54">
        <v>56</v>
      </c>
      <c r="G10" s="27">
        <v>132</v>
      </c>
    </row>
    <row r="11" spans="1:7" ht="12.75">
      <c r="A11" s="1" t="s">
        <v>48</v>
      </c>
      <c r="B11" s="26">
        <v>8</v>
      </c>
      <c r="C11" s="56">
        <v>12</v>
      </c>
      <c r="D11" s="36">
        <v>0</v>
      </c>
      <c r="E11" s="27">
        <v>8</v>
      </c>
      <c r="F11" s="54">
        <v>6</v>
      </c>
      <c r="G11" s="27">
        <v>9</v>
      </c>
    </row>
    <row r="12" spans="1:7" ht="12.75">
      <c r="A12" s="1" t="s">
        <v>74</v>
      </c>
      <c r="B12" s="62">
        <v>15</v>
      </c>
      <c r="C12" s="110">
        <v>68</v>
      </c>
      <c r="D12" s="61">
        <v>6</v>
      </c>
      <c r="E12" s="73">
        <v>14</v>
      </c>
      <c r="F12" s="106">
        <v>27</v>
      </c>
      <c r="G12" s="73">
        <v>56</v>
      </c>
    </row>
    <row r="13" spans="1:7" ht="12.75">
      <c r="A13" s="9" t="s">
        <v>0</v>
      </c>
      <c r="B13" s="20">
        <f aca="true" t="shared" si="0" ref="B13:G13">SUM(B6:B12)</f>
        <v>153</v>
      </c>
      <c r="C13" s="20">
        <f t="shared" si="0"/>
        <v>626</v>
      </c>
      <c r="D13" s="20">
        <f t="shared" si="0"/>
        <v>22</v>
      </c>
      <c r="E13" s="20">
        <f t="shared" si="0"/>
        <v>160</v>
      </c>
      <c r="F13" s="20">
        <f t="shared" si="0"/>
        <v>236</v>
      </c>
      <c r="G13" s="20">
        <f t="shared" si="0"/>
        <v>475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25,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17.28125" style="19" bestFit="1" customWidth="1"/>
    <col min="2" max="2" width="14.7109375" style="13" bestFit="1" customWidth="1"/>
    <col min="3" max="3" width="12.421875" style="13" bestFit="1" customWidth="1"/>
    <col min="4" max="4" width="14.28125" style="13" bestFit="1" customWidth="1"/>
    <col min="5" max="9" width="8.7109375" style="13" customWidth="1"/>
    <col min="10" max="16384" width="9.140625" style="13" customWidth="1"/>
  </cols>
  <sheetData>
    <row r="1" spans="1:9" ht="12.75">
      <c r="A1" s="80"/>
      <c r="B1" s="86" t="s">
        <v>25</v>
      </c>
      <c r="C1" s="138" t="s">
        <v>18</v>
      </c>
      <c r="D1" s="148"/>
      <c r="E1" s="145"/>
      <c r="F1" s="146"/>
      <c r="G1" s="146"/>
      <c r="H1" s="146"/>
      <c r="I1" s="147"/>
    </row>
    <row r="2" spans="1:9" ht="12.75">
      <c r="A2" s="65"/>
      <c r="B2" s="46" t="s">
        <v>20</v>
      </c>
      <c r="C2" s="132" t="s">
        <v>27</v>
      </c>
      <c r="D2" s="134"/>
      <c r="E2" s="129" t="s">
        <v>13</v>
      </c>
      <c r="F2" s="130"/>
      <c r="G2" s="130"/>
      <c r="H2" s="130"/>
      <c r="I2" s="131"/>
    </row>
    <row r="3" spans="1:9" s="30" customFormat="1" ht="12.75">
      <c r="A3" s="31"/>
      <c r="B3" s="10" t="s">
        <v>26</v>
      </c>
      <c r="C3" s="104" t="s">
        <v>26</v>
      </c>
      <c r="D3" s="12" t="s">
        <v>26</v>
      </c>
      <c r="E3" s="129" t="s">
        <v>14</v>
      </c>
      <c r="F3" s="130"/>
      <c r="G3" s="130"/>
      <c r="H3" s="130"/>
      <c r="I3" s="131"/>
    </row>
    <row r="4" spans="1:9" ht="13.5" customHeight="1">
      <c r="A4" s="32"/>
      <c r="B4" s="11" t="s">
        <v>114</v>
      </c>
      <c r="C4" s="104" t="s">
        <v>115</v>
      </c>
      <c r="D4" s="12" t="s">
        <v>116</v>
      </c>
      <c r="E4" s="149"/>
      <c r="F4" s="150"/>
      <c r="G4" s="150"/>
      <c r="H4" s="150"/>
      <c r="I4" s="151"/>
    </row>
    <row r="5" spans="1:9" s="14" customFormat="1" ht="110.25" customHeight="1" thickBot="1">
      <c r="A5" s="33" t="s">
        <v>15</v>
      </c>
      <c r="B5" s="6" t="s">
        <v>114</v>
      </c>
      <c r="C5" s="7" t="s">
        <v>115</v>
      </c>
      <c r="D5" s="6" t="s">
        <v>116</v>
      </c>
      <c r="E5" s="7" t="s">
        <v>21</v>
      </c>
      <c r="F5" s="7" t="s">
        <v>22</v>
      </c>
      <c r="G5" s="7" t="s">
        <v>28</v>
      </c>
      <c r="H5" s="7" t="s">
        <v>29</v>
      </c>
      <c r="I5" s="4" t="s">
        <v>23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44</v>
      </c>
      <c r="B7" s="21">
        <v>63</v>
      </c>
      <c r="C7" s="55">
        <v>54</v>
      </c>
      <c r="D7" s="21">
        <v>50</v>
      </c>
      <c r="E7" s="22">
        <v>205</v>
      </c>
      <c r="F7" s="22">
        <v>4</v>
      </c>
      <c r="G7" s="119">
        <f>IF(F7&lt;&gt;0,F7+E7,"")</f>
        <v>209</v>
      </c>
      <c r="H7" s="22">
        <v>90</v>
      </c>
      <c r="I7" s="23">
        <f aca="true" t="shared" si="0" ref="I7:I14">IF(H7&lt;&gt;0,H7/G7,"")</f>
        <v>0.430622009569378</v>
      </c>
    </row>
    <row r="8" spans="1:9" s="18" customFormat="1" ht="12.75">
      <c r="A8" s="1" t="s">
        <v>45</v>
      </c>
      <c r="B8" s="26">
        <v>167</v>
      </c>
      <c r="C8" s="56">
        <v>151</v>
      </c>
      <c r="D8" s="26">
        <v>142</v>
      </c>
      <c r="E8" s="27">
        <v>582</v>
      </c>
      <c r="F8" s="27">
        <v>18</v>
      </c>
      <c r="G8" s="50">
        <f>IF(F8&lt;&gt;0,F8+E8,"")</f>
        <v>600</v>
      </c>
      <c r="H8" s="27">
        <v>240</v>
      </c>
      <c r="I8" s="23">
        <f t="shared" si="0"/>
        <v>0.4</v>
      </c>
    </row>
    <row r="9" spans="1:9" s="18" customFormat="1" ht="12.75">
      <c r="A9" s="1" t="s">
        <v>73</v>
      </c>
      <c r="B9" s="26">
        <v>170</v>
      </c>
      <c r="C9" s="56">
        <v>154</v>
      </c>
      <c r="D9" s="26">
        <v>141</v>
      </c>
      <c r="E9" s="27">
        <v>676</v>
      </c>
      <c r="F9" s="27">
        <v>17</v>
      </c>
      <c r="G9" s="50">
        <f>IF(F9&lt;&gt;0,F9+E9,"")</f>
        <v>693</v>
      </c>
      <c r="H9" s="27">
        <v>277</v>
      </c>
      <c r="I9" s="23">
        <f t="shared" si="0"/>
        <v>0.3997113997113997</v>
      </c>
    </row>
    <row r="10" spans="1:9" s="38" customFormat="1" ht="12.75">
      <c r="A10" s="1" t="s">
        <v>46</v>
      </c>
      <c r="B10" s="26">
        <v>13</v>
      </c>
      <c r="C10" s="56">
        <v>15</v>
      </c>
      <c r="D10" s="26">
        <v>15</v>
      </c>
      <c r="E10" s="27">
        <v>43</v>
      </c>
      <c r="F10" s="27">
        <v>0</v>
      </c>
      <c r="G10" s="50">
        <v>43</v>
      </c>
      <c r="H10" s="27">
        <v>25</v>
      </c>
      <c r="I10" s="23">
        <f t="shared" si="0"/>
        <v>0.5813953488372093</v>
      </c>
    </row>
    <row r="11" spans="1:9" s="38" customFormat="1" ht="12.75">
      <c r="A11" s="1" t="s">
        <v>47</v>
      </c>
      <c r="B11" s="26">
        <v>267</v>
      </c>
      <c r="C11" s="56">
        <v>257</v>
      </c>
      <c r="D11" s="26">
        <v>254</v>
      </c>
      <c r="E11" s="27">
        <v>885</v>
      </c>
      <c r="F11" s="27">
        <v>17</v>
      </c>
      <c r="G11" s="50">
        <f>IF(F11&lt;&gt;0,F11+E11,"")</f>
        <v>902</v>
      </c>
      <c r="H11" s="27">
        <v>301</v>
      </c>
      <c r="I11" s="23">
        <f t="shared" si="0"/>
        <v>0.33370288248337027</v>
      </c>
    </row>
    <row r="12" spans="1:9" s="38" customFormat="1" ht="12.75">
      <c r="A12" s="1" t="s">
        <v>48</v>
      </c>
      <c r="B12" s="59">
        <v>19</v>
      </c>
      <c r="C12" s="56">
        <v>18</v>
      </c>
      <c r="D12" s="26">
        <v>17</v>
      </c>
      <c r="E12" s="27">
        <v>57</v>
      </c>
      <c r="F12" s="27">
        <v>0</v>
      </c>
      <c r="G12" s="50">
        <v>57</v>
      </c>
      <c r="H12" s="27">
        <v>31</v>
      </c>
      <c r="I12" s="23">
        <f t="shared" si="0"/>
        <v>0.543859649122807</v>
      </c>
    </row>
    <row r="13" spans="1:9" s="38" customFormat="1" ht="12.75">
      <c r="A13" s="1" t="s">
        <v>74</v>
      </c>
      <c r="B13" s="60">
        <v>81</v>
      </c>
      <c r="C13" s="105">
        <v>77</v>
      </c>
      <c r="D13" s="26">
        <v>72</v>
      </c>
      <c r="E13" s="83"/>
      <c r="F13" s="83"/>
      <c r="G13" s="84"/>
      <c r="H13" s="27">
        <v>114</v>
      </c>
      <c r="I13" s="85"/>
    </row>
    <row r="14" spans="1:9" ht="12.75">
      <c r="A14" s="9" t="s">
        <v>0</v>
      </c>
      <c r="B14" s="20">
        <f aca="true" t="shared" si="1" ref="B14:H14">SUM(B7:B13)</f>
        <v>780</v>
      </c>
      <c r="C14" s="20">
        <f t="shared" si="1"/>
        <v>726</v>
      </c>
      <c r="D14" s="20">
        <f t="shared" si="1"/>
        <v>691</v>
      </c>
      <c r="E14" s="20">
        <f t="shared" si="1"/>
        <v>2448</v>
      </c>
      <c r="F14" s="20">
        <f t="shared" si="1"/>
        <v>56</v>
      </c>
      <c r="G14" s="20">
        <f t="shared" si="1"/>
        <v>2504</v>
      </c>
      <c r="H14" s="20">
        <f t="shared" si="1"/>
        <v>1078</v>
      </c>
      <c r="I14" s="25">
        <f t="shared" si="0"/>
        <v>0.4305111821086262</v>
      </c>
    </row>
    <row r="15" ht="12.75">
      <c r="A15" s="40"/>
    </row>
  </sheetData>
  <sheetProtection selectLockedCells="1"/>
  <mergeCells count="6">
    <mergeCell ref="E3:I3"/>
    <mergeCell ref="E1:I1"/>
    <mergeCell ref="E2:I2"/>
    <mergeCell ref="C1:D1"/>
    <mergeCell ref="C2:D2"/>
    <mergeCell ref="E4:I4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1" width="17.28125" style="19" bestFit="1" customWidth="1"/>
    <col min="2" max="2" width="8.00390625" style="13" customWidth="1"/>
    <col min="3" max="10" width="8.7109375" style="13" customWidth="1"/>
    <col min="11" max="11" width="11.57421875" style="13" bestFit="1" customWidth="1"/>
    <col min="12" max="12" width="10.421875" style="13" customWidth="1"/>
    <col min="13" max="13" width="9.28125" style="13" bestFit="1" customWidth="1"/>
    <col min="14" max="14" width="8.421875" style="13" customWidth="1"/>
    <col min="15" max="15" width="9.7109375" style="13" bestFit="1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10" ht="12.75">
      <c r="A1" s="28"/>
      <c r="B1" s="145"/>
      <c r="C1" s="146"/>
      <c r="D1" s="146"/>
      <c r="E1" s="146"/>
      <c r="F1" s="146"/>
      <c r="G1" s="146"/>
      <c r="H1" s="128" t="s">
        <v>30</v>
      </c>
      <c r="I1" s="128"/>
      <c r="J1" s="128"/>
    </row>
    <row r="2" spans="1:10" s="30" customFormat="1" ht="12.75">
      <c r="A2" s="29"/>
      <c r="B2" s="132" t="s">
        <v>50</v>
      </c>
      <c r="C2" s="133"/>
      <c r="D2" s="133"/>
      <c r="E2" s="133"/>
      <c r="F2" s="133"/>
      <c r="G2" s="133"/>
      <c r="H2" s="129" t="s">
        <v>31</v>
      </c>
      <c r="I2" s="130"/>
      <c r="J2" s="131"/>
    </row>
    <row r="3" spans="1:10" s="30" customFormat="1" ht="12.75">
      <c r="A3" s="29"/>
      <c r="B3" s="87" t="s">
        <v>24</v>
      </c>
      <c r="C3" s="152" t="s">
        <v>16</v>
      </c>
      <c r="D3" s="153"/>
      <c r="E3" s="154"/>
      <c r="F3" s="152" t="s">
        <v>17</v>
      </c>
      <c r="G3" s="154"/>
      <c r="H3" s="152" t="s">
        <v>66</v>
      </c>
      <c r="I3" s="154"/>
      <c r="J3" s="58" t="s">
        <v>122</v>
      </c>
    </row>
    <row r="4" spans="1:10" ht="12.75">
      <c r="A4" s="42"/>
      <c r="B4" s="2" t="s">
        <v>3</v>
      </c>
      <c r="C4" s="2" t="s">
        <v>2</v>
      </c>
      <c r="D4" s="2" t="s">
        <v>3</v>
      </c>
      <c r="E4" s="2" t="s">
        <v>3</v>
      </c>
      <c r="F4" s="2" t="s">
        <v>2</v>
      </c>
      <c r="G4" s="2" t="s">
        <v>3</v>
      </c>
      <c r="H4" s="2" t="s">
        <v>3</v>
      </c>
      <c r="I4" s="2" t="s">
        <v>3</v>
      </c>
      <c r="J4" s="2" t="s">
        <v>3</v>
      </c>
    </row>
    <row r="5" spans="1:10" s="14" customFormat="1" ht="113.25" customHeight="1" thickBot="1">
      <c r="A5" s="43" t="s">
        <v>15</v>
      </c>
      <c r="B5" s="4" t="s">
        <v>64</v>
      </c>
      <c r="C5" s="5" t="s">
        <v>117</v>
      </c>
      <c r="D5" s="5" t="s">
        <v>65</v>
      </c>
      <c r="E5" s="5" t="s">
        <v>118</v>
      </c>
      <c r="F5" s="5" t="s">
        <v>119</v>
      </c>
      <c r="G5" s="5" t="s">
        <v>51</v>
      </c>
      <c r="H5" s="4" t="s">
        <v>120</v>
      </c>
      <c r="I5" s="4" t="s">
        <v>121</v>
      </c>
      <c r="J5" s="4" t="s">
        <v>76</v>
      </c>
    </row>
    <row r="6" spans="1:10" s="18" customFormat="1" ht="12.75" customHeight="1" thickBot="1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18" customFormat="1" ht="12.75">
      <c r="A7" s="68" t="s">
        <v>44</v>
      </c>
      <c r="B7" s="34">
        <v>67</v>
      </c>
      <c r="C7" s="21">
        <v>3</v>
      </c>
      <c r="D7" s="53">
        <v>37</v>
      </c>
      <c r="E7" s="22">
        <v>33</v>
      </c>
      <c r="F7" s="21">
        <v>4</v>
      </c>
      <c r="G7" s="55">
        <v>64</v>
      </c>
      <c r="H7" s="34">
        <v>28</v>
      </c>
      <c r="I7" s="35">
        <v>46</v>
      </c>
      <c r="J7" s="55">
        <v>62</v>
      </c>
    </row>
    <row r="8" spans="1:10" s="18" customFormat="1" ht="12.75">
      <c r="A8" s="68" t="s">
        <v>45</v>
      </c>
      <c r="B8" s="39">
        <v>145</v>
      </c>
      <c r="C8" s="59">
        <v>26</v>
      </c>
      <c r="D8" s="111">
        <v>101</v>
      </c>
      <c r="E8" s="24">
        <v>69</v>
      </c>
      <c r="F8" s="59">
        <v>26</v>
      </c>
      <c r="G8" s="107">
        <v>149</v>
      </c>
      <c r="H8" s="39">
        <v>102</v>
      </c>
      <c r="I8" s="116">
        <v>94</v>
      </c>
      <c r="J8" s="56">
        <v>153</v>
      </c>
    </row>
    <row r="9" spans="1:10" s="18" customFormat="1" ht="12.75">
      <c r="A9" s="1" t="s">
        <v>73</v>
      </c>
      <c r="B9" s="39">
        <v>167</v>
      </c>
      <c r="C9" s="59">
        <v>33</v>
      </c>
      <c r="D9" s="111">
        <v>110</v>
      </c>
      <c r="E9" s="24">
        <v>80</v>
      </c>
      <c r="F9" s="59">
        <v>27</v>
      </c>
      <c r="G9" s="107">
        <v>165</v>
      </c>
      <c r="H9" s="36">
        <v>137</v>
      </c>
      <c r="I9" s="37">
        <v>71</v>
      </c>
      <c r="J9" s="56">
        <v>170</v>
      </c>
    </row>
    <row r="10" spans="1:10" s="38" customFormat="1" ht="12.75">
      <c r="A10" s="68" t="s">
        <v>46</v>
      </c>
      <c r="B10" s="39">
        <v>13</v>
      </c>
      <c r="C10" s="59">
        <v>0</v>
      </c>
      <c r="D10" s="111">
        <v>12</v>
      </c>
      <c r="E10" s="24">
        <v>3</v>
      </c>
      <c r="F10" s="59">
        <v>0</v>
      </c>
      <c r="G10" s="107">
        <v>14</v>
      </c>
      <c r="H10" s="36">
        <v>10</v>
      </c>
      <c r="I10" s="37">
        <v>8</v>
      </c>
      <c r="J10" s="56">
        <v>18</v>
      </c>
    </row>
    <row r="11" spans="1:10" ht="12.75">
      <c r="A11" s="68" t="s">
        <v>47</v>
      </c>
      <c r="B11" s="39">
        <v>177</v>
      </c>
      <c r="C11" s="59">
        <v>68</v>
      </c>
      <c r="D11" s="111">
        <v>122</v>
      </c>
      <c r="E11" s="24">
        <v>65</v>
      </c>
      <c r="F11" s="59">
        <v>65</v>
      </c>
      <c r="G11" s="107">
        <v>172</v>
      </c>
      <c r="H11" s="36">
        <v>92</v>
      </c>
      <c r="I11" s="37">
        <v>86</v>
      </c>
      <c r="J11" s="56">
        <v>168</v>
      </c>
    </row>
    <row r="12" spans="1:10" ht="12.75">
      <c r="A12" s="68" t="s">
        <v>48</v>
      </c>
      <c r="B12" s="77">
        <v>11</v>
      </c>
      <c r="C12" s="59">
        <v>6</v>
      </c>
      <c r="D12" s="111">
        <v>4</v>
      </c>
      <c r="E12" s="24">
        <v>8</v>
      </c>
      <c r="F12" s="76">
        <v>6</v>
      </c>
      <c r="G12" s="108">
        <v>12</v>
      </c>
      <c r="H12" s="39">
        <v>3</v>
      </c>
      <c r="I12" s="116">
        <v>6</v>
      </c>
      <c r="J12" s="56">
        <v>10</v>
      </c>
    </row>
    <row r="13" spans="1:10" ht="12.75">
      <c r="A13" s="68" t="s">
        <v>74</v>
      </c>
      <c r="B13" s="74">
        <v>66</v>
      </c>
      <c r="C13" s="60">
        <v>18</v>
      </c>
      <c r="D13" s="112">
        <v>56</v>
      </c>
      <c r="E13" s="75">
        <v>30</v>
      </c>
      <c r="F13" s="60">
        <v>19</v>
      </c>
      <c r="G13" s="109">
        <v>73</v>
      </c>
      <c r="H13" s="74">
        <v>50</v>
      </c>
      <c r="I13" s="117">
        <v>35</v>
      </c>
      <c r="J13" s="56">
        <v>69</v>
      </c>
    </row>
    <row r="14" spans="1:10" ht="12.75">
      <c r="A14" s="9" t="s">
        <v>0</v>
      </c>
      <c r="B14" s="67">
        <f aca="true" t="shared" si="0" ref="B14:J14">SUM(B7:B13)</f>
        <v>646</v>
      </c>
      <c r="C14" s="20">
        <f t="shared" si="0"/>
        <v>154</v>
      </c>
      <c r="D14" s="20">
        <f t="shared" si="0"/>
        <v>442</v>
      </c>
      <c r="E14" s="20">
        <f t="shared" si="0"/>
        <v>288</v>
      </c>
      <c r="F14" s="20">
        <f t="shared" si="0"/>
        <v>147</v>
      </c>
      <c r="G14" s="20">
        <f t="shared" si="0"/>
        <v>649</v>
      </c>
      <c r="H14" s="20">
        <f t="shared" si="0"/>
        <v>422</v>
      </c>
      <c r="I14" s="20">
        <f t="shared" si="0"/>
        <v>346</v>
      </c>
      <c r="J14" s="20">
        <f t="shared" si="0"/>
        <v>650</v>
      </c>
    </row>
  </sheetData>
  <sheetProtection selectLockedCells="1"/>
  <mergeCells count="7">
    <mergeCell ref="H1:J1"/>
    <mergeCell ref="B1:G1"/>
    <mergeCell ref="B2:G2"/>
    <mergeCell ref="C3:E3"/>
    <mergeCell ref="H2:J2"/>
    <mergeCell ref="F3:G3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400" workbookViewId="0" topLeftCell="A1">
      <selection activeCell="A14" sqref="A14"/>
    </sheetView>
  </sheetViews>
  <sheetFormatPr defaultColWidth="9.140625" defaultRowHeight="12.75"/>
  <cols>
    <col min="1" max="1" width="15.8515625" style="19" customWidth="1"/>
    <col min="2" max="2" width="11.57421875" style="13" bestFit="1" customWidth="1"/>
    <col min="3" max="3" width="10.28125" style="13" bestFit="1" customWidth="1"/>
    <col min="4" max="4" width="9.28125" style="13" bestFit="1" customWidth="1"/>
    <col min="5" max="5" width="8.7109375" style="13" bestFit="1" customWidth="1"/>
    <col min="6" max="6" width="9.7109375" style="13" bestFit="1" customWidth="1"/>
    <col min="7" max="7" width="10.7109375" style="13" bestFit="1" customWidth="1"/>
    <col min="8" max="8" width="14.57421875" style="13" bestFit="1" customWidth="1"/>
    <col min="9" max="9" width="9.7109375" style="13" bestFit="1" customWidth="1"/>
    <col min="10" max="10" width="13.28125" style="13" bestFit="1" customWidth="1"/>
    <col min="11" max="11" width="10.00390625" style="13" bestFit="1" customWidth="1"/>
    <col min="12" max="12" width="11.57421875" style="13" bestFit="1" customWidth="1"/>
    <col min="13" max="13" width="10.421875" style="13" customWidth="1"/>
    <col min="14" max="14" width="9.28125" style="13" bestFit="1" customWidth="1"/>
    <col min="15" max="15" width="8.421875" style="13" customWidth="1"/>
    <col min="16" max="16" width="9.7109375" style="13" bestFit="1" customWidth="1"/>
    <col min="17" max="17" width="10.7109375" style="13" bestFit="1" customWidth="1"/>
    <col min="18" max="18" width="10.421875" style="13" bestFit="1" customWidth="1"/>
    <col min="19" max="19" width="9.7109375" style="13" bestFit="1" customWidth="1"/>
    <col min="20" max="20" width="13.28125" style="13" bestFit="1" customWidth="1"/>
    <col min="21" max="21" width="10.00390625" style="13" bestFit="1" customWidth="1"/>
    <col min="22" max="16384" width="9.140625" style="13" customWidth="1"/>
  </cols>
  <sheetData>
    <row r="1" spans="1:11" ht="12.75">
      <c r="A1" s="28"/>
      <c r="B1" s="71" t="s">
        <v>33</v>
      </c>
      <c r="C1" s="66"/>
      <c r="D1" s="71"/>
      <c r="E1" s="52"/>
      <c r="F1" s="157" t="s">
        <v>55</v>
      </c>
      <c r="G1" s="158"/>
      <c r="H1" s="158"/>
      <c r="I1" s="158"/>
      <c r="J1" s="158"/>
      <c r="K1" s="159"/>
    </row>
    <row r="2" spans="1:11" ht="12.75">
      <c r="A2" s="29"/>
      <c r="B2" s="69" t="s">
        <v>32</v>
      </c>
      <c r="C2" s="57" t="s">
        <v>30</v>
      </c>
      <c r="D2" s="69" t="s">
        <v>30</v>
      </c>
      <c r="E2" s="57" t="s">
        <v>30</v>
      </c>
      <c r="F2" s="160" t="s">
        <v>56</v>
      </c>
      <c r="G2" s="161"/>
      <c r="H2" s="161"/>
      <c r="I2" s="161"/>
      <c r="J2" s="161"/>
      <c r="K2" s="162"/>
    </row>
    <row r="3" spans="1:11" ht="12.75">
      <c r="A3" s="29"/>
      <c r="B3" s="69" t="s">
        <v>19</v>
      </c>
      <c r="C3" s="8" t="s">
        <v>10</v>
      </c>
      <c r="D3" s="46" t="s">
        <v>34</v>
      </c>
      <c r="E3" s="8" t="s">
        <v>35</v>
      </c>
      <c r="F3" s="114" t="s">
        <v>26</v>
      </c>
      <c r="G3" s="114" t="s">
        <v>26</v>
      </c>
      <c r="H3" s="114" t="s">
        <v>26</v>
      </c>
      <c r="I3" s="114" t="s">
        <v>26</v>
      </c>
      <c r="J3" s="114" t="s">
        <v>26</v>
      </c>
      <c r="K3" s="114" t="s">
        <v>26</v>
      </c>
    </row>
    <row r="4" spans="1:11" ht="12.75">
      <c r="A4" s="42"/>
      <c r="B4" s="2" t="s">
        <v>3</v>
      </c>
      <c r="C4" s="3" t="s">
        <v>3</v>
      </c>
      <c r="D4" s="3" t="s">
        <v>3</v>
      </c>
      <c r="E4" s="3" t="s">
        <v>3</v>
      </c>
      <c r="F4" s="8" t="s">
        <v>54</v>
      </c>
      <c r="G4" s="8" t="s">
        <v>130</v>
      </c>
      <c r="H4" s="8" t="s">
        <v>132</v>
      </c>
      <c r="I4" s="8" t="s">
        <v>134</v>
      </c>
      <c r="J4" s="8" t="s">
        <v>69</v>
      </c>
      <c r="K4" s="8" t="s">
        <v>70</v>
      </c>
    </row>
    <row r="5" spans="1:11" ht="85.5" thickBot="1">
      <c r="A5" s="43" t="s">
        <v>15</v>
      </c>
      <c r="B5" s="4" t="s">
        <v>52</v>
      </c>
      <c r="C5" s="5" t="s">
        <v>67</v>
      </c>
      <c r="D5" s="5" t="s">
        <v>68</v>
      </c>
      <c r="E5" s="4" t="s">
        <v>53</v>
      </c>
      <c r="F5" s="6" t="s">
        <v>57</v>
      </c>
      <c r="G5" s="6" t="s">
        <v>131</v>
      </c>
      <c r="H5" s="6" t="s">
        <v>133</v>
      </c>
      <c r="I5" s="6" t="s">
        <v>135</v>
      </c>
      <c r="J5" s="6" t="s">
        <v>71</v>
      </c>
      <c r="K5" s="6" t="s">
        <v>72</v>
      </c>
    </row>
    <row r="6" spans="1:11" ht="13.5" thickBot="1">
      <c r="A6" s="15"/>
      <c r="B6" s="51"/>
      <c r="C6" s="16"/>
      <c r="D6" s="16"/>
      <c r="E6" s="16"/>
      <c r="F6" s="47"/>
      <c r="G6" s="45"/>
      <c r="H6" s="45"/>
      <c r="I6" s="47"/>
      <c r="J6" s="47"/>
      <c r="K6" s="48"/>
    </row>
    <row r="7" spans="1:11" ht="12.75">
      <c r="A7" s="68" t="s">
        <v>44</v>
      </c>
      <c r="B7" s="89">
        <v>61</v>
      </c>
      <c r="C7" s="21">
        <v>67</v>
      </c>
      <c r="D7" s="34">
        <v>61</v>
      </c>
      <c r="E7" s="21">
        <v>68</v>
      </c>
      <c r="F7" s="44">
        <v>56</v>
      </c>
      <c r="G7" s="21">
        <v>47</v>
      </c>
      <c r="H7" s="21">
        <v>46</v>
      </c>
      <c r="I7" s="21">
        <v>48</v>
      </c>
      <c r="J7" s="21">
        <v>46</v>
      </c>
      <c r="K7" s="90">
        <v>52</v>
      </c>
    </row>
    <row r="8" spans="1:11" ht="12.75">
      <c r="A8" s="68" t="s">
        <v>45</v>
      </c>
      <c r="B8" s="91">
        <v>162</v>
      </c>
      <c r="C8" s="26">
        <v>181</v>
      </c>
      <c r="D8" s="39">
        <v>167</v>
      </c>
      <c r="E8" s="26">
        <v>180</v>
      </c>
      <c r="F8" s="63">
        <v>141</v>
      </c>
      <c r="G8" s="59">
        <v>136</v>
      </c>
      <c r="H8" s="59">
        <v>132</v>
      </c>
      <c r="I8" s="59">
        <v>136</v>
      </c>
      <c r="J8" s="59">
        <v>135</v>
      </c>
      <c r="K8" s="92">
        <v>149</v>
      </c>
    </row>
    <row r="9" spans="1:11" ht="12.75">
      <c r="A9" s="1" t="s">
        <v>73</v>
      </c>
      <c r="B9" s="91">
        <v>171</v>
      </c>
      <c r="C9" s="26">
        <v>193</v>
      </c>
      <c r="D9" s="39">
        <v>184</v>
      </c>
      <c r="E9" s="26">
        <v>201</v>
      </c>
      <c r="F9" s="63">
        <v>144</v>
      </c>
      <c r="G9" s="59">
        <v>144</v>
      </c>
      <c r="H9" s="59">
        <v>130</v>
      </c>
      <c r="I9" s="59">
        <v>130</v>
      </c>
      <c r="J9" s="59">
        <v>128</v>
      </c>
      <c r="K9" s="92">
        <v>152</v>
      </c>
    </row>
    <row r="10" spans="1:11" ht="12.75">
      <c r="A10" s="68" t="s">
        <v>46</v>
      </c>
      <c r="B10" s="91">
        <v>18</v>
      </c>
      <c r="C10" s="26">
        <v>16</v>
      </c>
      <c r="D10" s="39">
        <v>16</v>
      </c>
      <c r="E10" s="26">
        <v>18</v>
      </c>
      <c r="F10" s="63">
        <v>15</v>
      </c>
      <c r="G10" s="59">
        <v>15</v>
      </c>
      <c r="H10" s="59">
        <v>15</v>
      </c>
      <c r="I10" s="59">
        <v>15</v>
      </c>
      <c r="J10" s="59">
        <v>15</v>
      </c>
      <c r="K10" s="92">
        <v>15</v>
      </c>
    </row>
    <row r="11" spans="1:11" ht="12.75">
      <c r="A11" s="68" t="s">
        <v>47</v>
      </c>
      <c r="B11" s="91">
        <v>181</v>
      </c>
      <c r="C11" s="26">
        <v>180</v>
      </c>
      <c r="D11" s="39">
        <v>192</v>
      </c>
      <c r="E11" s="26">
        <v>186</v>
      </c>
      <c r="F11" s="63">
        <v>261</v>
      </c>
      <c r="G11" s="59">
        <v>260</v>
      </c>
      <c r="H11" s="59">
        <v>256</v>
      </c>
      <c r="I11" s="59">
        <v>257</v>
      </c>
      <c r="J11" s="59">
        <v>255</v>
      </c>
      <c r="K11" s="92">
        <v>262</v>
      </c>
    </row>
    <row r="12" spans="1:11" ht="12.75">
      <c r="A12" s="68" t="s">
        <v>48</v>
      </c>
      <c r="B12" s="91">
        <v>12</v>
      </c>
      <c r="C12" s="26">
        <v>10</v>
      </c>
      <c r="D12" s="39">
        <v>11</v>
      </c>
      <c r="E12" s="26">
        <v>12</v>
      </c>
      <c r="F12" s="63">
        <v>17</v>
      </c>
      <c r="G12" s="76">
        <v>15</v>
      </c>
      <c r="H12" s="76">
        <v>14</v>
      </c>
      <c r="I12" s="76">
        <v>16</v>
      </c>
      <c r="J12" s="76">
        <v>17</v>
      </c>
      <c r="K12" s="93">
        <v>17</v>
      </c>
    </row>
    <row r="13" spans="1:11" ht="12.75">
      <c r="A13" s="68" t="s">
        <v>74</v>
      </c>
      <c r="B13" s="91">
        <v>74</v>
      </c>
      <c r="C13" s="26">
        <v>76</v>
      </c>
      <c r="D13" s="39">
        <v>73</v>
      </c>
      <c r="E13" s="26">
        <v>80</v>
      </c>
      <c r="F13" s="63">
        <v>73</v>
      </c>
      <c r="G13" s="60">
        <v>77</v>
      </c>
      <c r="H13" s="60">
        <v>73</v>
      </c>
      <c r="I13" s="60">
        <v>71</v>
      </c>
      <c r="J13" s="60">
        <v>72</v>
      </c>
      <c r="K13" s="94">
        <v>73</v>
      </c>
    </row>
    <row r="14" spans="1:11" ht="12.75">
      <c r="A14" s="9" t="s">
        <v>0</v>
      </c>
      <c r="B14" s="20">
        <f aca="true" t="shared" si="0" ref="B14:K14">SUM(B7:B13)</f>
        <v>679</v>
      </c>
      <c r="C14" s="20">
        <f t="shared" si="0"/>
        <v>723</v>
      </c>
      <c r="D14" s="20">
        <f t="shared" si="0"/>
        <v>704</v>
      </c>
      <c r="E14" s="20">
        <f t="shared" si="0"/>
        <v>745</v>
      </c>
      <c r="F14" s="20">
        <f t="shared" si="0"/>
        <v>707</v>
      </c>
      <c r="G14" s="20">
        <f t="shared" si="0"/>
        <v>694</v>
      </c>
      <c r="H14" s="20">
        <f t="shared" si="0"/>
        <v>666</v>
      </c>
      <c r="I14" s="20">
        <f t="shared" si="0"/>
        <v>673</v>
      </c>
      <c r="J14" s="20">
        <f t="shared" si="0"/>
        <v>668</v>
      </c>
      <c r="K14" s="20">
        <f t="shared" si="0"/>
        <v>720</v>
      </c>
    </row>
    <row r="17" spans="1:6" ht="12.75">
      <c r="A17" s="152" t="s">
        <v>36</v>
      </c>
      <c r="B17" s="153"/>
      <c r="C17" s="153"/>
      <c r="D17" s="153"/>
      <c r="E17" s="153"/>
      <c r="F17" s="154"/>
    </row>
    <row r="18" spans="1:6" ht="13.5" thickBot="1">
      <c r="A18" s="82" t="s">
        <v>37</v>
      </c>
      <c r="B18" s="82" t="s">
        <v>38</v>
      </c>
      <c r="C18" s="167" t="s">
        <v>39</v>
      </c>
      <c r="D18" s="168"/>
      <c r="E18" s="129" t="s">
        <v>40</v>
      </c>
      <c r="F18" s="131"/>
    </row>
    <row r="19" spans="1:6" ht="13.5" thickBot="1">
      <c r="A19" s="15"/>
      <c r="B19" s="16"/>
      <c r="C19" s="16"/>
      <c r="D19" s="16"/>
      <c r="E19" s="16"/>
      <c r="F19" s="17"/>
    </row>
    <row r="20" spans="1:6" ht="12.75">
      <c r="A20" s="124" t="s">
        <v>44</v>
      </c>
      <c r="B20" s="125" t="s">
        <v>43</v>
      </c>
      <c r="C20" s="169" t="s">
        <v>75</v>
      </c>
      <c r="D20" s="170"/>
      <c r="E20" s="165">
        <v>70</v>
      </c>
      <c r="F20" s="166"/>
    </row>
    <row r="21" spans="1:6" ht="12.75">
      <c r="A21" s="152"/>
      <c r="B21" s="153"/>
      <c r="C21" s="153"/>
      <c r="D21" s="153"/>
      <c r="E21" s="153"/>
      <c r="F21" s="154"/>
    </row>
    <row r="22" spans="1:6" ht="12.75">
      <c r="A22" s="126" t="s">
        <v>73</v>
      </c>
      <c r="B22" s="127" t="s">
        <v>43</v>
      </c>
      <c r="C22" s="163" t="s">
        <v>123</v>
      </c>
      <c r="D22" s="164"/>
      <c r="E22" s="155">
        <v>207</v>
      </c>
      <c r="F22" s="156"/>
    </row>
    <row r="23" spans="1:6" ht="12.75">
      <c r="A23" s="152"/>
      <c r="B23" s="153"/>
      <c r="C23" s="153"/>
      <c r="D23" s="153"/>
      <c r="E23" s="153"/>
      <c r="F23" s="154"/>
    </row>
    <row r="24" spans="1:6" ht="12.75">
      <c r="A24" s="126" t="s">
        <v>47</v>
      </c>
      <c r="B24" s="127" t="s">
        <v>43</v>
      </c>
      <c r="C24" s="163" t="s">
        <v>76</v>
      </c>
      <c r="D24" s="164"/>
      <c r="E24" s="155">
        <v>183</v>
      </c>
      <c r="F24" s="156"/>
    </row>
  </sheetData>
  <sheetProtection selectLockedCells="1"/>
  <mergeCells count="13">
    <mergeCell ref="C22:D22"/>
    <mergeCell ref="C18:D18"/>
    <mergeCell ref="C20:D20"/>
    <mergeCell ref="E22:F22"/>
    <mergeCell ref="A21:F21"/>
    <mergeCell ref="A23:F23"/>
    <mergeCell ref="F1:K1"/>
    <mergeCell ref="F2:K2"/>
    <mergeCell ref="C24:D24"/>
    <mergeCell ref="E24:F24"/>
    <mergeCell ref="A17:F17"/>
    <mergeCell ref="E18:F18"/>
    <mergeCell ref="E20:F20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H24" sqref="H24"/>
    </sheetView>
  </sheetViews>
  <sheetFormatPr defaultColWidth="9.140625" defaultRowHeight="12.75"/>
  <cols>
    <col min="1" max="1" width="17.28125" style="19" bestFit="1" customWidth="1"/>
    <col min="2" max="2" width="11.00390625" style="13" customWidth="1"/>
    <col min="3" max="3" width="11.140625" style="13" customWidth="1"/>
    <col min="4" max="8" width="8.7109375" style="13" customWidth="1"/>
    <col min="9" max="16384" width="9.140625" style="13" customWidth="1"/>
  </cols>
  <sheetData>
    <row r="1" spans="1:8" ht="12.75">
      <c r="A1" s="80"/>
      <c r="B1" s="138"/>
      <c r="C1" s="139"/>
      <c r="D1" s="145"/>
      <c r="E1" s="146"/>
      <c r="F1" s="146"/>
      <c r="G1" s="146"/>
      <c r="H1" s="147"/>
    </row>
    <row r="2" spans="1:8" ht="12.75">
      <c r="A2" s="65"/>
      <c r="B2" s="129" t="s">
        <v>124</v>
      </c>
      <c r="C2" s="130"/>
      <c r="D2" s="129" t="s">
        <v>13</v>
      </c>
      <c r="E2" s="130"/>
      <c r="F2" s="130"/>
      <c r="G2" s="130"/>
      <c r="H2" s="131"/>
    </row>
    <row r="3" spans="1:8" s="30" customFormat="1" ht="12.75">
      <c r="A3" s="31"/>
      <c r="B3" s="129" t="s">
        <v>125</v>
      </c>
      <c r="C3" s="129"/>
      <c r="D3" s="129" t="s">
        <v>14</v>
      </c>
      <c r="E3" s="129"/>
      <c r="F3" s="129"/>
      <c r="G3" s="129"/>
      <c r="H3" s="171"/>
    </row>
    <row r="4" spans="1:8" ht="13.5" customHeight="1">
      <c r="A4" s="32"/>
      <c r="B4" s="132" t="s">
        <v>78</v>
      </c>
      <c r="C4" s="134"/>
      <c r="D4" s="149"/>
      <c r="E4" s="150"/>
      <c r="F4" s="150"/>
      <c r="G4" s="150"/>
      <c r="H4" s="151"/>
    </row>
    <row r="5" spans="1:8" s="14" customFormat="1" ht="75" customHeight="1" thickBot="1">
      <c r="A5" s="33" t="s">
        <v>15</v>
      </c>
      <c r="B5" s="6" t="s">
        <v>79</v>
      </c>
      <c r="C5" s="78" t="s">
        <v>80</v>
      </c>
      <c r="D5" s="7" t="s">
        <v>21</v>
      </c>
      <c r="E5" s="7" t="s">
        <v>22</v>
      </c>
      <c r="F5" s="7" t="s">
        <v>28</v>
      </c>
      <c r="G5" s="7" t="s">
        <v>29</v>
      </c>
      <c r="H5" s="4" t="s">
        <v>23</v>
      </c>
    </row>
    <row r="6" spans="1:8" s="18" customFormat="1" ht="13.5" thickBot="1">
      <c r="A6" s="15"/>
      <c r="B6" s="16"/>
      <c r="C6" s="16"/>
      <c r="D6" s="16"/>
      <c r="E6" s="16"/>
      <c r="F6" s="16"/>
      <c r="G6" s="16"/>
      <c r="H6" s="17"/>
    </row>
    <row r="7" spans="1:8" s="18" customFormat="1" ht="12.75">
      <c r="A7" s="1" t="s">
        <v>44</v>
      </c>
      <c r="B7" s="21">
        <v>48</v>
      </c>
      <c r="C7" s="21">
        <v>32</v>
      </c>
      <c r="D7" s="21">
        <v>188</v>
      </c>
      <c r="E7" s="22">
        <v>4</v>
      </c>
      <c r="F7" s="49">
        <f>IF(E7&lt;&gt;0,E7+D7,"")</f>
        <v>192</v>
      </c>
      <c r="G7" s="22">
        <v>90</v>
      </c>
      <c r="H7" s="23">
        <f>IF(G7&lt;&gt;0,G7/F7,"")</f>
        <v>0.46875</v>
      </c>
    </row>
    <row r="8" spans="1:8" s="38" customFormat="1" ht="12.75">
      <c r="A8" s="1" t="s">
        <v>74</v>
      </c>
      <c r="B8" s="62">
        <v>2</v>
      </c>
      <c r="C8" s="62">
        <v>6</v>
      </c>
      <c r="D8" s="121"/>
      <c r="E8" s="83"/>
      <c r="F8" s="84">
        <f>IF(E8&lt;&gt;0,E8+D8,"")</f>
      </c>
      <c r="G8" s="122">
        <v>8</v>
      </c>
      <c r="H8" s="85"/>
    </row>
    <row r="9" spans="1:8" ht="12.75">
      <c r="A9" s="9" t="s">
        <v>0</v>
      </c>
      <c r="B9" s="20">
        <f aca="true" t="shared" si="0" ref="B9:G9">SUM(B7:B8)</f>
        <v>50</v>
      </c>
      <c r="C9" s="79">
        <f t="shared" si="0"/>
        <v>38</v>
      </c>
      <c r="D9" s="20">
        <f t="shared" si="0"/>
        <v>188</v>
      </c>
      <c r="E9" s="20">
        <f t="shared" si="0"/>
        <v>4</v>
      </c>
      <c r="F9" s="20">
        <f t="shared" si="0"/>
        <v>192</v>
      </c>
      <c r="G9" s="20">
        <f t="shared" si="0"/>
        <v>98</v>
      </c>
      <c r="H9" s="88">
        <f>IF(G9&lt;&gt;0,G9/F9,"")</f>
        <v>0.5104166666666666</v>
      </c>
    </row>
    <row r="10" ht="12.75">
      <c r="A10" s="40"/>
    </row>
    <row r="11" ht="12.75">
      <c r="A11" s="40"/>
    </row>
    <row r="12" ht="12.75">
      <c r="A12" s="40"/>
    </row>
    <row r="14" spans="1:8" ht="12.75">
      <c r="A14" s="80"/>
      <c r="B14" s="138"/>
      <c r="C14" s="148"/>
      <c r="D14" s="145"/>
      <c r="E14" s="146"/>
      <c r="F14" s="146"/>
      <c r="G14" s="146"/>
      <c r="H14" s="147"/>
    </row>
    <row r="15" spans="1:8" ht="12.75">
      <c r="A15" s="65"/>
      <c r="B15" s="129" t="s">
        <v>128</v>
      </c>
      <c r="C15" s="131"/>
      <c r="D15" s="129" t="s">
        <v>13</v>
      </c>
      <c r="E15" s="130"/>
      <c r="F15" s="130"/>
      <c r="G15" s="130"/>
      <c r="H15" s="131"/>
    </row>
    <row r="16" spans="1:8" ht="12.75">
      <c r="A16" s="31"/>
      <c r="B16" s="129" t="s">
        <v>127</v>
      </c>
      <c r="C16" s="131"/>
      <c r="D16" s="129" t="s">
        <v>14</v>
      </c>
      <c r="E16" s="130"/>
      <c r="F16" s="130"/>
      <c r="G16" s="130"/>
      <c r="H16" s="131"/>
    </row>
    <row r="17" spans="1:8" ht="12.75">
      <c r="A17" s="32"/>
      <c r="B17" s="132" t="s">
        <v>78</v>
      </c>
      <c r="C17" s="134"/>
      <c r="D17" s="149"/>
      <c r="E17" s="150"/>
      <c r="F17" s="150"/>
      <c r="G17" s="150"/>
      <c r="H17" s="151"/>
    </row>
    <row r="18" spans="1:8" ht="84.75" customHeight="1" thickBot="1">
      <c r="A18" s="33" t="s">
        <v>15</v>
      </c>
      <c r="B18" s="6" t="s">
        <v>79</v>
      </c>
      <c r="C18" s="6" t="s">
        <v>80</v>
      </c>
      <c r="D18" s="7" t="s">
        <v>21</v>
      </c>
      <c r="E18" s="7" t="s">
        <v>22</v>
      </c>
      <c r="F18" s="7" t="s">
        <v>28</v>
      </c>
      <c r="G18" s="7" t="s">
        <v>29</v>
      </c>
      <c r="H18" s="4" t="s">
        <v>23</v>
      </c>
    </row>
    <row r="19" spans="1:8" ht="13.5" thickBot="1">
      <c r="A19" s="15"/>
      <c r="B19" s="16"/>
      <c r="C19" s="16"/>
      <c r="D19" s="16"/>
      <c r="E19" s="16"/>
      <c r="F19" s="16"/>
      <c r="G19" s="16"/>
      <c r="H19" s="17"/>
    </row>
    <row r="20" spans="1:8" ht="12.75">
      <c r="A20" s="1" t="s">
        <v>126</v>
      </c>
      <c r="B20" s="21">
        <v>5</v>
      </c>
      <c r="C20" s="55">
        <v>4</v>
      </c>
      <c r="D20" s="22">
        <v>17</v>
      </c>
      <c r="E20" s="22">
        <v>0</v>
      </c>
      <c r="F20" s="119">
        <v>17</v>
      </c>
      <c r="G20" s="22">
        <v>5</v>
      </c>
      <c r="H20" s="23">
        <f>IF(G20&lt;&gt;0,G20/F20,"")</f>
        <v>0.29411764705882354</v>
      </c>
    </row>
    <row r="21" spans="1:8" ht="12.75">
      <c r="A21" s="118" t="s">
        <v>45</v>
      </c>
      <c r="B21" s="115">
        <v>175</v>
      </c>
      <c r="C21" s="107">
        <v>63</v>
      </c>
      <c r="D21" s="27">
        <v>582</v>
      </c>
      <c r="E21" s="27">
        <v>18</v>
      </c>
      <c r="F21" s="50">
        <f>IF(E21&lt;&gt;0,E21+D21,"")</f>
        <v>600</v>
      </c>
      <c r="G21" s="27">
        <v>240</v>
      </c>
      <c r="H21" s="23">
        <f>IF(G21&lt;&gt;0,G21/F21,"")</f>
        <v>0.4</v>
      </c>
    </row>
    <row r="22" spans="1:8" ht="12.75">
      <c r="A22" s="1" t="s">
        <v>73</v>
      </c>
      <c r="B22" s="59">
        <v>193</v>
      </c>
      <c r="C22" s="107">
        <v>80</v>
      </c>
      <c r="D22" s="27">
        <v>676</v>
      </c>
      <c r="E22" s="27">
        <v>17</v>
      </c>
      <c r="F22" s="120">
        <f>IF(E22&lt;&gt;0,E22+D22,"")</f>
        <v>693</v>
      </c>
      <c r="G22" s="27">
        <v>277</v>
      </c>
      <c r="H22" s="23">
        <f>IF(G22&lt;&gt;0,G22/F22,"")</f>
        <v>0.3997113997113997</v>
      </c>
    </row>
    <row r="23" spans="1:8" ht="12.75">
      <c r="A23" s="1" t="s">
        <v>46</v>
      </c>
      <c r="B23" s="59">
        <v>16</v>
      </c>
      <c r="C23" s="107">
        <v>7</v>
      </c>
      <c r="D23" s="27">
        <v>43</v>
      </c>
      <c r="E23" s="27">
        <v>0</v>
      </c>
      <c r="F23" s="120">
        <v>43</v>
      </c>
      <c r="G23" s="27">
        <v>25</v>
      </c>
      <c r="H23" s="23">
        <f>IF(G23&lt;&gt;0,G23/F23,"")</f>
        <v>0.5813953488372093</v>
      </c>
    </row>
    <row r="24" spans="1:8" ht="12.75">
      <c r="A24" s="1" t="s">
        <v>74</v>
      </c>
      <c r="B24" s="60">
        <v>48</v>
      </c>
      <c r="C24" s="109">
        <v>33</v>
      </c>
      <c r="D24" s="83"/>
      <c r="E24" s="83"/>
      <c r="F24" s="123"/>
      <c r="G24" s="27">
        <v>106</v>
      </c>
      <c r="H24" s="85"/>
    </row>
    <row r="25" spans="1:8" ht="12.75">
      <c r="A25" s="9" t="s">
        <v>0</v>
      </c>
      <c r="B25" s="20">
        <f aca="true" t="shared" si="1" ref="B25:G25">SUM(B20:B24)</f>
        <v>437</v>
      </c>
      <c r="C25" s="20">
        <f>SUM(C20:C24)</f>
        <v>187</v>
      </c>
      <c r="D25" s="20">
        <f t="shared" si="1"/>
        <v>1318</v>
      </c>
      <c r="E25" s="20">
        <f t="shared" si="1"/>
        <v>35</v>
      </c>
      <c r="F25" s="20">
        <f t="shared" si="1"/>
        <v>1353</v>
      </c>
      <c r="G25" s="20">
        <f t="shared" si="1"/>
        <v>653</v>
      </c>
      <c r="H25" s="88">
        <f>IF(G25&lt;&gt;0,G25/F25,"")</f>
        <v>0.4826311899482631</v>
      </c>
    </row>
    <row r="26" ht="12.75">
      <c r="A26" s="13"/>
    </row>
  </sheetData>
  <sheetProtection selectLockedCells="1"/>
  <mergeCells count="16">
    <mergeCell ref="B2:C2"/>
    <mergeCell ref="D14:H14"/>
    <mergeCell ref="B14:C14"/>
    <mergeCell ref="B4:C4"/>
    <mergeCell ref="D4:H4"/>
    <mergeCell ref="D17:H17"/>
    <mergeCell ref="D1:H1"/>
    <mergeCell ref="D2:H2"/>
    <mergeCell ref="B3:C3"/>
    <mergeCell ref="D3:H3"/>
    <mergeCell ref="B17:C17"/>
    <mergeCell ref="D16:H16"/>
    <mergeCell ref="B16:C16"/>
    <mergeCell ref="D15:H15"/>
    <mergeCell ref="B15:C15"/>
    <mergeCell ref="B1:C1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11" sqref="E11"/>
    </sheetView>
  </sheetViews>
  <sheetFormatPr defaultColWidth="9.140625" defaultRowHeight="12.75"/>
  <cols>
    <col min="1" max="1" width="17.28125" style="19" bestFit="1" customWidth="1"/>
    <col min="2" max="2" width="11.00390625" style="13" customWidth="1"/>
    <col min="3" max="3" width="11.140625" style="13" customWidth="1"/>
    <col min="4" max="8" width="8.7109375" style="13" customWidth="1"/>
    <col min="9" max="9" width="17.28125" style="13" bestFit="1" customWidth="1"/>
    <col min="10" max="11" width="9.7109375" style="13" customWidth="1"/>
    <col min="12" max="16384" width="9.140625" style="13" customWidth="1"/>
  </cols>
  <sheetData>
    <row r="1" spans="1:8" ht="12.75">
      <c r="A1" s="80"/>
      <c r="B1" s="138"/>
      <c r="C1" s="139"/>
      <c r="D1" s="145"/>
      <c r="E1" s="146"/>
      <c r="F1" s="146"/>
      <c r="G1" s="146"/>
      <c r="H1" s="147"/>
    </row>
    <row r="2" spans="1:8" ht="12.75">
      <c r="A2" s="65"/>
      <c r="B2" s="129" t="s">
        <v>77</v>
      </c>
      <c r="C2" s="130"/>
      <c r="D2" s="129" t="s">
        <v>13</v>
      </c>
      <c r="E2" s="130"/>
      <c r="F2" s="130"/>
      <c r="G2" s="130"/>
      <c r="H2" s="131"/>
    </row>
    <row r="3" spans="1:8" s="30" customFormat="1" ht="12.75">
      <c r="A3" s="31"/>
      <c r="B3" s="129" t="s">
        <v>129</v>
      </c>
      <c r="C3" s="129"/>
      <c r="D3" s="129" t="s">
        <v>14</v>
      </c>
      <c r="E3" s="129"/>
      <c r="F3" s="129"/>
      <c r="G3" s="129"/>
      <c r="H3" s="171"/>
    </row>
    <row r="4" spans="1:8" ht="13.5" customHeight="1">
      <c r="A4" s="32"/>
      <c r="B4" s="132" t="s">
        <v>78</v>
      </c>
      <c r="C4" s="134"/>
      <c r="D4" s="149"/>
      <c r="E4" s="150"/>
      <c r="F4" s="150"/>
      <c r="G4" s="150"/>
      <c r="H4" s="151"/>
    </row>
    <row r="5" spans="1:8" s="14" customFormat="1" ht="85.5" customHeight="1" thickBot="1">
      <c r="A5" s="33" t="s">
        <v>15</v>
      </c>
      <c r="B5" s="6" t="s">
        <v>79</v>
      </c>
      <c r="C5" s="78" t="s">
        <v>80</v>
      </c>
      <c r="D5" s="7" t="s">
        <v>21</v>
      </c>
      <c r="E5" s="7" t="s">
        <v>22</v>
      </c>
      <c r="F5" s="7" t="s">
        <v>28</v>
      </c>
      <c r="G5" s="7" t="s">
        <v>29</v>
      </c>
      <c r="H5" s="4" t="s">
        <v>23</v>
      </c>
    </row>
    <row r="6" spans="1:8" s="18" customFormat="1" ht="13.5" thickBot="1">
      <c r="A6" s="15"/>
      <c r="B6" s="16"/>
      <c r="C6" s="16"/>
      <c r="D6" s="16"/>
      <c r="E6" s="16"/>
      <c r="F6" s="16"/>
      <c r="G6" s="16"/>
      <c r="H6" s="17"/>
    </row>
    <row r="7" spans="1:8" s="18" customFormat="1" ht="12.75">
      <c r="A7" s="1" t="s">
        <v>48</v>
      </c>
      <c r="B7" s="21">
        <v>17</v>
      </c>
      <c r="C7" s="21">
        <v>12</v>
      </c>
      <c r="D7" s="21">
        <v>57</v>
      </c>
      <c r="E7" s="22">
        <v>0</v>
      </c>
      <c r="F7" s="49">
        <v>57</v>
      </c>
      <c r="G7" s="22">
        <v>31</v>
      </c>
      <c r="H7" s="23">
        <f>IF(G7&lt;&gt;0,G7/F7,"")</f>
        <v>0.543859649122807</v>
      </c>
    </row>
    <row r="8" spans="1:8" s="38" customFormat="1" ht="12.75">
      <c r="A8" s="1" t="s">
        <v>74</v>
      </c>
      <c r="B8" s="62">
        <v>0</v>
      </c>
      <c r="C8" s="62">
        <v>0</v>
      </c>
      <c r="D8" s="121"/>
      <c r="E8" s="83"/>
      <c r="F8" s="84">
        <f>IF(E8&lt;&gt;0,E8+D8,"")</f>
      </c>
      <c r="G8" s="27">
        <v>0</v>
      </c>
      <c r="H8" s="85"/>
    </row>
    <row r="9" spans="1:8" ht="12.75">
      <c r="A9" s="9" t="s">
        <v>0</v>
      </c>
      <c r="B9" s="20">
        <f aca="true" t="shared" si="0" ref="B9:G9">SUM(B7:B8)</f>
        <v>17</v>
      </c>
      <c r="C9" s="79">
        <f t="shared" si="0"/>
        <v>12</v>
      </c>
      <c r="D9" s="20">
        <f t="shared" si="0"/>
        <v>57</v>
      </c>
      <c r="E9" s="20">
        <f t="shared" si="0"/>
        <v>0</v>
      </c>
      <c r="F9" s="20">
        <f t="shared" si="0"/>
        <v>57</v>
      </c>
      <c r="G9" s="20">
        <f t="shared" si="0"/>
        <v>31</v>
      </c>
      <c r="H9" s="88">
        <f>IF(G9&lt;&gt;0,G9/F9,"")</f>
        <v>0.543859649122807</v>
      </c>
    </row>
    <row r="10" ht="12.75">
      <c r="A10" s="40"/>
    </row>
  </sheetData>
  <sheetProtection selectLockedCells="1"/>
  <mergeCells count="8">
    <mergeCell ref="B4:C4"/>
    <mergeCell ref="B1:C1"/>
    <mergeCell ref="D1:H1"/>
    <mergeCell ref="B2:C2"/>
    <mergeCell ref="D2:H2"/>
    <mergeCell ref="B3:C3"/>
    <mergeCell ref="D3:H3"/>
    <mergeCell ref="D4:H4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2018-05-22T16:41:30Z</cp:lastPrinted>
  <dcterms:created xsi:type="dcterms:W3CDTF">1998-04-10T16:02:13Z</dcterms:created>
  <dcterms:modified xsi:type="dcterms:W3CDTF">2018-06-04T15:24:58Z</dcterms:modified>
  <cp:category/>
  <cp:version/>
  <cp:contentType/>
  <cp:contentStatus/>
</cp:coreProperties>
</file>