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2" activeTab="4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" sheetId="6" r:id="rId6"/>
    <sheet name="County" sheetId="7" r:id="rId7"/>
    <sheet name="Dist Jdg" sheetId="8" r:id="rId8"/>
    <sheet name="Dist Jdg (2)" sheetId="9" r:id="rId9"/>
    <sheet name="Princinct" sheetId="10" r:id="rId10"/>
  </sheets>
  <definedNames>
    <definedName name="_xlnm.Print_Titles" localSheetId="3">'AG &amp; Sup Int'!$A:$A</definedName>
    <definedName name="_xlnm.Print_Titles" localSheetId="6">'County'!$1:$6</definedName>
    <definedName name="_xlnm.Print_Titles" localSheetId="1">'Gov &amp; Lt Gov'!$A:$A</definedName>
    <definedName name="_xlnm.Print_Titles" localSheetId="5">'Leg'!$1:$6</definedName>
    <definedName name="_xlnm.Print_Titles" localSheetId="2">'Sec St - St Treas'!$A:$A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<sst xmlns="http://schemas.openxmlformats.org/spreadsheetml/2006/main" count="321" uniqueCount="149">
  <si>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</si>
  <si>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</si>
  <si>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</si>
  <si>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</si>
  <si>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</si>
  <si>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</si>
  <si>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</si>
  <si>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</si>
  <si>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</si>
  <si>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</si>
  <si>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</si>
  <si>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</si>
  <si>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</si>
  <si>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</si>
  <si>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</si>
  <si>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</si>
  <si>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</si>
  <si>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</si>
  <si>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</si>
  <si>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</si>
  <si>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</si>
  <si>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</si>
  <si>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</si>
  <si>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</si>
  <si>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</si>
  <si>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</si>
  <si>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</si>
  <si>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</si>
  <si>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</si>
  <si>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</si>
  <si>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</si>
  <si>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</si>
  <si>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</si>
  <si>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</si>
  <si>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</si>
  <si>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</si>
  <si>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</si>
  <si>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</si>
  <si>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</si>
  <si>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</si>
  <si>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</si>
  <si>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</si>
  <si>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</si>
  <si>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</si>
  <si>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</si>
  <si>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</si>
  <si>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</si>
  <si>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</si>
  <si>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</si>
  <si>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</si>
  <si>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</si>
  <si>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</si>
  <si>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</si>
  <si>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</si>
  <si>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</si>
  <si>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</si>
  <si>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</si>
  <si>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</si>
  <si>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</si>
  <si>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</si>
  <si>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</si>
  <si>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</si>
  <si>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</si>
  <si>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</si>
  <si>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</si>
  <si>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</si>
  <si>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</si>
  <si>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</si>
  <si>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</si>
  <si>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</si>
  <si>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</si>
  <si>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</si>
  <si>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</si>
  <si>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</si>
  <si>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</si>
  <si>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</si>
  <si>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</si>
  <si>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</si>
  <si>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</si>
  <si>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</si>
  <si>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</si>
  <si>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</si>
  <si>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</si>
  <si>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</si>
  <si>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</si>
  <si>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</si>
  <si>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</si>
  <si>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</si>
  <si>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</si>
  <si>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</si>
  <si>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</si>
  <si>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</si>
  <si>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LEGISLATIVE DIST 8</t>
  </si>
  <si>
    <t>Steven P. Thayn</t>
  </si>
  <si>
    <t>Terry F. Gestrin</t>
  </si>
  <si>
    <t>Jocelyn Francis Plass</t>
  </si>
  <si>
    <t>Brent Adamson</t>
  </si>
  <si>
    <t>Lenore Hardy Barrett</t>
  </si>
  <si>
    <t>Merrill Beyeler</t>
  </si>
  <si>
    <t>Alpha</t>
  </si>
  <si>
    <t xml:space="preserve">Cascade </t>
  </si>
  <si>
    <t xml:space="preserve">Donnelly </t>
  </si>
  <si>
    <t>McCall</t>
  </si>
  <si>
    <t>Payette</t>
  </si>
  <si>
    <t>Roseberry</t>
  </si>
  <si>
    <t>West Mountain</t>
  </si>
  <si>
    <t>Yellow Pine</t>
  </si>
  <si>
    <t>Absentee</t>
  </si>
  <si>
    <t>Elting G. Hasbrouck</t>
  </si>
  <si>
    <t>Gordon L. Cruickshank</t>
  </si>
  <si>
    <t>Douglas Miller</t>
  </si>
  <si>
    <t>June Fullmer</t>
  </si>
  <si>
    <t>Judge Bail</t>
  </si>
  <si>
    <t>Judge Copsey</t>
  </si>
  <si>
    <t>Cheri C. Copsey</t>
  </si>
  <si>
    <t>Judge Greenwood</t>
  </si>
  <si>
    <t>Richard D. Greenwood</t>
  </si>
  <si>
    <t>Judge Hansen</t>
  </si>
  <si>
    <t>Judge Moody</t>
  </si>
  <si>
    <t>Melissa Moody</t>
  </si>
  <si>
    <t>Judge Neville</t>
  </si>
  <si>
    <t>Judge Norton</t>
  </si>
  <si>
    <t>Lynn Norton</t>
  </si>
  <si>
    <t>Judge Owen</t>
  </si>
  <si>
    <t>Patrick H. Owen</t>
  </si>
  <si>
    <t>Rebecca W. Arnold</t>
  </si>
  <si>
    <t>Samuel A. Hoagland</t>
  </si>
  <si>
    <t>Jeanne M. Howe</t>
  </si>
  <si>
    <t>Jonathan Medema</t>
  </si>
  <si>
    <t>Jacquelin Wonenberg</t>
  </si>
  <si>
    <t>Cascade</t>
  </si>
  <si>
    <t>Carolyn Yamamoto</t>
  </si>
  <si>
    <t>John Schott</t>
  </si>
  <si>
    <t>Jean Vance</t>
  </si>
  <si>
    <t>Robert Lyons</t>
  </si>
  <si>
    <t>Sue Ann Van Epps</t>
  </si>
  <si>
    <t>Frank Eld</t>
  </si>
  <si>
    <t>Warren Drake</t>
  </si>
  <si>
    <t>Melanie A. Munson</t>
  </si>
  <si>
    <t>Ernest Walker</t>
  </si>
  <si>
    <t>Genna K.Young</t>
  </si>
  <si>
    <t>Nathan A. Hess</t>
  </si>
  <si>
    <t>Deborah Bail</t>
  </si>
  <si>
    <t>Les Bock</t>
  </si>
  <si>
    <t>Timothy L. Hansen</t>
  </si>
  <si>
    <t>Thomas F. Neville</t>
  </si>
  <si>
    <t>Judge Wetherell</t>
  </si>
  <si>
    <t>Democratic</t>
  </si>
  <si>
    <t>DISTRICT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</si>
</sst>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7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left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50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left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33" borderId="25" xfId="0" applyNumberFormat="1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11.28125" style="23" bestFit="1" customWidth="1"/>
    <col min="2" max="5" width="8.57421875" style="23" customWidth="1"/>
    <col min="6" max="12" width="8.57421875" style="44" customWidth="1"/>
    <col min="13" max="16384" width="9.140625" style="15" customWidth="1"/>
  </cols>
  <sheetData>
    <row r="1" spans="1:12" ht="13.5">
      <c r="A1" s="32"/>
      <c r="B1" s="57"/>
      <c r="C1" s="58"/>
      <c r="D1" s="58"/>
      <c r="E1" s="60"/>
      <c r="F1" s="116" t="s">
        <v>56</v>
      </c>
      <c r="G1" s="116"/>
      <c r="H1" s="116"/>
      <c r="I1" s="116"/>
      <c r="J1" s="116"/>
      <c r="K1" s="116"/>
      <c r="L1" s="116"/>
    </row>
    <row r="2" spans="1:12" s="34" customFormat="1" ht="13.5">
      <c r="A2" s="33"/>
      <c r="B2" s="113" t="s">
        <v>56</v>
      </c>
      <c r="C2" s="114"/>
      <c r="D2" s="114"/>
      <c r="E2" s="115"/>
      <c r="F2" s="113" t="s">
        <v>58</v>
      </c>
      <c r="G2" s="114"/>
      <c r="H2" s="114"/>
      <c r="I2" s="114"/>
      <c r="J2" s="114"/>
      <c r="K2" s="114"/>
      <c r="L2" s="115"/>
    </row>
    <row r="3" spans="1:12" s="34" customFormat="1" ht="13.5">
      <c r="A3" s="35"/>
      <c r="B3" s="110" t="s">
        <v>57</v>
      </c>
      <c r="C3" s="111"/>
      <c r="D3" s="111"/>
      <c r="E3" s="112"/>
      <c r="F3" s="110" t="s">
        <v>51</v>
      </c>
      <c r="G3" s="111"/>
      <c r="H3" s="111"/>
      <c r="I3" s="111"/>
      <c r="J3" s="111"/>
      <c r="K3" s="111"/>
      <c r="L3" s="112"/>
    </row>
    <row r="4" spans="1:12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6" customFormat="1" ht="87.75" customHeight="1" thickBot="1">
      <c r="A5" s="37" t="s">
        <v>16</v>
      </c>
      <c r="B5" s="6" t="s">
        <v>43</v>
      </c>
      <c r="C5" s="6" t="s">
        <v>59</v>
      </c>
      <c r="D5" s="6" t="s">
        <v>60</v>
      </c>
      <c r="E5" s="6" t="s">
        <v>61</v>
      </c>
      <c r="F5" s="6" t="s">
        <v>62</v>
      </c>
      <c r="G5" s="6" t="s">
        <v>63</v>
      </c>
      <c r="H5" s="6" t="s">
        <v>64</v>
      </c>
      <c r="I5" s="6" t="s">
        <v>65</v>
      </c>
      <c r="J5" s="6" t="s">
        <v>53</v>
      </c>
      <c r="K5" s="6" t="s">
        <v>66</v>
      </c>
      <c r="L5" s="6" t="s">
        <v>67</v>
      </c>
    </row>
    <row r="6" spans="1:12" s="20" customFormat="1" ht="14.25" thickBot="1">
      <c r="A6" s="17"/>
      <c r="B6" s="56"/>
      <c r="C6" s="56"/>
      <c r="D6" s="56"/>
      <c r="E6" s="56"/>
      <c r="F6" s="18"/>
      <c r="G6" s="18"/>
      <c r="H6" s="18"/>
      <c r="I6" s="18"/>
      <c r="J6" s="18"/>
      <c r="K6" s="18"/>
      <c r="L6" s="19"/>
    </row>
    <row r="7" spans="1:12" s="20" customFormat="1" ht="13.5">
      <c r="A7" s="1" t="s">
        <v>99</v>
      </c>
      <c r="B7" s="100">
        <v>3</v>
      </c>
      <c r="C7" s="101">
        <v>1</v>
      </c>
      <c r="D7" s="100">
        <v>17</v>
      </c>
      <c r="E7" s="101">
        <v>75</v>
      </c>
      <c r="F7" s="38">
        <v>0</v>
      </c>
      <c r="G7" s="26">
        <v>4</v>
      </c>
      <c r="H7" s="61">
        <v>3</v>
      </c>
      <c r="I7" s="61">
        <v>9</v>
      </c>
      <c r="J7" s="61">
        <v>70</v>
      </c>
      <c r="K7" s="61">
        <v>4</v>
      </c>
      <c r="L7" s="26">
        <v>5</v>
      </c>
    </row>
    <row r="8" spans="1:12" s="20" customFormat="1" ht="13.5">
      <c r="A8" s="1" t="s">
        <v>100</v>
      </c>
      <c r="B8" s="102">
        <v>6</v>
      </c>
      <c r="C8" s="103">
        <v>7</v>
      </c>
      <c r="D8" s="102">
        <v>22</v>
      </c>
      <c r="E8" s="103">
        <v>79</v>
      </c>
      <c r="F8" s="40">
        <v>1</v>
      </c>
      <c r="G8" s="30">
        <v>12</v>
      </c>
      <c r="H8" s="62">
        <v>4</v>
      </c>
      <c r="I8" s="62">
        <v>12</v>
      </c>
      <c r="J8" s="62">
        <v>59</v>
      </c>
      <c r="K8" s="62">
        <v>15</v>
      </c>
      <c r="L8" s="30">
        <v>6</v>
      </c>
    </row>
    <row r="9" spans="1:12" s="20" customFormat="1" ht="13.5">
      <c r="A9" s="1" t="s">
        <v>101</v>
      </c>
      <c r="B9" s="102">
        <v>0</v>
      </c>
      <c r="C9" s="103">
        <v>1</v>
      </c>
      <c r="D9" s="102">
        <v>5</v>
      </c>
      <c r="E9" s="103">
        <v>8</v>
      </c>
      <c r="F9" s="40">
        <v>1</v>
      </c>
      <c r="G9" s="30">
        <v>0</v>
      </c>
      <c r="H9" s="62">
        <v>0</v>
      </c>
      <c r="I9" s="62">
        <v>7</v>
      </c>
      <c r="J9" s="62">
        <v>2</v>
      </c>
      <c r="K9" s="62">
        <v>3</v>
      </c>
      <c r="L9" s="30">
        <v>1</v>
      </c>
    </row>
    <row r="10" spans="1:12" s="20" customFormat="1" ht="13.5">
      <c r="A10" s="1" t="s">
        <v>102</v>
      </c>
      <c r="B10" s="102">
        <v>11</v>
      </c>
      <c r="C10" s="103">
        <v>40</v>
      </c>
      <c r="D10" s="102">
        <v>32</v>
      </c>
      <c r="E10" s="103">
        <v>123</v>
      </c>
      <c r="F10" s="40">
        <v>4</v>
      </c>
      <c r="G10" s="30">
        <v>48</v>
      </c>
      <c r="H10" s="62">
        <v>6</v>
      </c>
      <c r="I10" s="62">
        <v>16</v>
      </c>
      <c r="J10" s="62">
        <v>98</v>
      </c>
      <c r="K10" s="62">
        <v>15</v>
      </c>
      <c r="L10" s="30">
        <v>15</v>
      </c>
    </row>
    <row r="11" spans="1:12" s="20" customFormat="1" ht="13.5">
      <c r="A11" s="1" t="s">
        <v>103</v>
      </c>
      <c r="B11" s="102">
        <v>4</v>
      </c>
      <c r="C11" s="103">
        <v>16</v>
      </c>
      <c r="D11" s="102">
        <v>16</v>
      </c>
      <c r="E11" s="103">
        <v>79</v>
      </c>
      <c r="F11" s="40">
        <v>2</v>
      </c>
      <c r="G11" s="30">
        <v>18</v>
      </c>
      <c r="H11" s="62">
        <v>2</v>
      </c>
      <c r="I11" s="62">
        <v>12</v>
      </c>
      <c r="J11" s="62">
        <v>57</v>
      </c>
      <c r="K11" s="62">
        <v>17</v>
      </c>
      <c r="L11" s="30">
        <v>5</v>
      </c>
    </row>
    <row r="12" spans="1:12" s="20" customFormat="1" ht="13.5">
      <c r="A12" s="1" t="s">
        <v>104</v>
      </c>
      <c r="B12" s="102">
        <v>9</v>
      </c>
      <c r="C12" s="103">
        <v>16</v>
      </c>
      <c r="D12" s="102">
        <v>63</v>
      </c>
      <c r="E12" s="103">
        <v>221</v>
      </c>
      <c r="F12" s="40">
        <v>4</v>
      </c>
      <c r="G12" s="30">
        <v>21</v>
      </c>
      <c r="H12" s="62">
        <v>13</v>
      </c>
      <c r="I12" s="62">
        <v>30</v>
      </c>
      <c r="J12" s="62">
        <v>185</v>
      </c>
      <c r="K12" s="62">
        <v>40</v>
      </c>
      <c r="L12" s="30">
        <v>15</v>
      </c>
    </row>
    <row r="13" spans="1:12" s="20" customFormat="1" ht="13.5">
      <c r="A13" s="1" t="s">
        <v>105</v>
      </c>
      <c r="B13" s="102">
        <v>8</v>
      </c>
      <c r="C13" s="103">
        <v>6</v>
      </c>
      <c r="D13" s="102">
        <v>31</v>
      </c>
      <c r="E13" s="103">
        <v>90</v>
      </c>
      <c r="F13" s="40">
        <v>4</v>
      </c>
      <c r="G13" s="30">
        <v>10</v>
      </c>
      <c r="H13" s="62">
        <v>4</v>
      </c>
      <c r="I13" s="62">
        <v>5</v>
      </c>
      <c r="J13" s="62">
        <v>93</v>
      </c>
      <c r="K13" s="62">
        <v>11</v>
      </c>
      <c r="L13" s="30">
        <v>6</v>
      </c>
    </row>
    <row r="14" spans="1:12" s="20" customFormat="1" ht="13.5">
      <c r="A14" s="1" t="s">
        <v>106</v>
      </c>
      <c r="B14" s="102">
        <v>0</v>
      </c>
      <c r="C14" s="103">
        <v>5</v>
      </c>
      <c r="D14" s="102">
        <v>1</v>
      </c>
      <c r="E14" s="103">
        <v>27</v>
      </c>
      <c r="F14" s="40">
        <v>0</v>
      </c>
      <c r="G14" s="30">
        <v>5</v>
      </c>
      <c r="H14" s="62">
        <v>0</v>
      </c>
      <c r="I14" s="62">
        <v>2</v>
      </c>
      <c r="J14" s="62">
        <v>22</v>
      </c>
      <c r="K14" s="62">
        <v>2</v>
      </c>
      <c r="L14" s="30">
        <v>1</v>
      </c>
    </row>
    <row r="15" spans="1:12" s="20" customFormat="1" ht="13.5">
      <c r="A15" s="1" t="s">
        <v>107</v>
      </c>
      <c r="B15" s="102">
        <v>5</v>
      </c>
      <c r="C15" s="103">
        <v>19</v>
      </c>
      <c r="D15" s="102">
        <v>37</v>
      </c>
      <c r="E15" s="103">
        <v>229</v>
      </c>
      <c r="F15" s="40">
        <v>3</v>
      </c>
      <c r="G15" s="30">
        <v>22</v>
      </c>
      <c r="H15" s="62">
        <v>12</v>
      </c>
      <c r="I15" s="62">
        <v>23</v>
      </c>
      <c r="J15" s="62">
        <v>197</v>
      </c>
      <c r="K15" s="62">
        <v>16</v>
      </c>
      <c r="L15" s="30">
        <v>12</v>
      </c>
    </row>
    <row r="16" spans="1:12" ht="13.5">
      <c r="A16" s="8" t="s">
        <v>0</v>
      </c>
      <c r="B16" s="24">
        <f aca="true" t="shared" si="0" ref="B16:L16">SUM(B7:B15)</f>
        <v>46</v>
      </c>
      <c r="C16" s="24">
        <f t="shared" si="0"/>
        <v>111</v>
      </c>
      <c r="D16" s="24">
        <f>SUM('US Sen &amp; US Rep'!D7:D15)</f>
        <v>224</v>
      </c>
      <c r="E16" s="24">
        <f t="shared" si="0"/>
        <v>931</v>
      </c>
      <c r="F16" s="24">
        <f t="shared" si="0"/>
        <v>19</v>
      </c>
      <c r="G16" s="68">
        <f t="shared" si="0"/>
        <v>140</v>
      </c>
      <c r="H16" s="68">
        <f t="shared" si="0"/>
        <v>44</v>
      </c>
      <c r="I16" s="24">
        <f t="shared" si="0"/>
        <v>116</v>
      </c>
      <c r="J16" s="24">
        <f t="shared" si="0"/>
        <v>783</v>
      </c>
      <c r="K16" s="24">
        <f t="shared" si="0"/>
        <v>123</v>
      </c>
      <c r="L16" s="24">
        <f t="shared" si="0"/>
        <v>66</v>
      </c>
    </row>
    <row r="17" spans="1:12" ht="13.5">
      <c r="A17" s="43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</sheetData>
  <sheetProtection selectLockedCells="1"/>
  <mergeCells count="5">
    <mergeCell ref="B3:E3"/>
    <mergeCell ref="B2:E2"/>
    <mergeCell ref="F1:L1"/>
    <mergeCell ref="F2:L2"/>
    <mergeCell ref="F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2.28125" style="0" bestFit="1" customWidth="1"/>
    <col min="2" max="2" width="11.57421875" style="0" customWidth="1"/>
    <col min="3" max="3" width="16.00390625" style="0" bestFit="1" customWidth="1"/>
    <col min="4" max="4" width="14.7109375" style="0" bestFit="1" customWidth="1"/>
  </cols>
  <sheetData>
    <row r="1" spans="1:4" ht="13.5">
      <c r="A1" s="133" t="s">
        <v>38</v>
      </c>
      <c r="B1" s="135"/>
      <c r="C1" s="135"/>
      <c r="D1" s="134"/>
    </row>
    <row r="2" spans="1:4" ht="14.25" thickBot="1">
      <c r="A2" s="83" t="s">
        <v>39</v>
      </c>
      <c r="B2" s="83" t="s">
        <v>40</v>
      </c>
      <c r="C2" s="86" t="s">
        <v>41</v>
      </c>
      <c r="D2" s="63" t="s">
        <v>42</v>
      </c>
    </row>
    <row r="3" spans="1:4" ht="14.25" thickBot="1">
      <c r="A3" s="17"/>
      <c r="B3" s="18"/>
      <c r="C3" s="18"/>
      <c r="D3" s="19"/>
    </row>
    <row r="4" spans="1:4" ht="13.5">
      <c r="A4" s="70" t="s">
        <v>99</v>
      </c>
      <c r="B4" s="51" t="s">
        <v>50</v>
      </c>
      <c r="C4" s="87" t="s">
        <v>129</v>
      </c>
      <c r="D4" s="91">
        <v>73</v>
      </c>
    </row>
    <row r="5" spans="1:4" ht="13.5">
      <c r="A5" s="50"/>
      <c r="B5" s="51"/>
      <c r="C5" s="85"/>
      <c r="D5" s="92"/>
    </row>
    <row r="6" spans="1:4" ht="13.5">
      <c r="A6" s="69" t="s">
        <v>130</v>
      </c>
      <c r="B6" s="22" t="s">
        <v>50</v>
      </c>
      <c r="C6" s="85" t="s">
        <v>131</v>
      </c>
      <c r="D6" s="92">
        <v>93</v>
      </c>
    </row>
    <row r="7" spans="1:4" ht="13.5">
      <c r="A7" s="69"/>
      <c r="B7" s="22"/>
      <c r="C7" s="85"/>
      <c r="D7" s="92"/>
    </row>
    <row r="8" spans="1:4" ht="13.5">
      <c r="A8" s="21" t="s">
        <v>102</v>
      </c>
      <c r="B8" s="22" t="s">
        <v>147</v>
      </c>
      <c r="C8" s="85" t="s">
        <v>135</v>
      </c>
      <c r="D8" s="92">
        <v>45</v>
      </c>
    </row>
    <row r="9" spans="1:4" ht="13.5">
      <c r="A9" s="80"/>
      <c r="B9" s="81" t="s">
        <v>50</v>
      </c>
      <c r="C9" s="85" t="s">
        <v>134</v>
      </c>
      <c r="D9" s="92">
        <v>111</v>
      </c>
    </row>
    <row r="10" spans="1:4" ht="13.5">
      <c r="A10" s="80"/>
      <c r="B10" s="81"/>
      <c r="C10" s="85"/>
      <c r="D10" s="92"/>
    </row>
    <row r="11" spans="1:4" ht="13.5">
      <c r="A11" s="80" t="s">
        <v>103</v>
      </c>
      <c r="B11" s="81" t="s">
        <v>147</v>
      </c>
      <c r="C11" s="85" t="s">
        <v>132</v>
      </c>
      <c r="D11" s="92">
        <v>12</v>
      </c>
    </row>
    <row r="12" spans="1:4" ht="13.5">
      <c r="A12" s="80"/>
      <c r="B12" s="81" t="s">
        <v>50</v>
      </c>
      <c r="C12" s="85" t="s">
        <v>133</v>
      </c>
      <c r="D12" s="92">
        <v>82</v>
      </c>
    </row>
    <row r="13" spans="1:4" ht="13.5">
      <c r="A13" s="80"/>
      <c r="B13" s="81"/>
      <c r="C13" s="90"/>
      <c r="D13" s="93"/>
    </row>
    <row r="14" spans="1:4" ht="13.5">
      <c r="A14" s="80" t="s">
        <v>104</v>
      </c>
      <c r="B14" s="81" t="s">
        <v>147</v>
      </c>
      <c r="C14" s="85" t="s">
        <v>136</v>
      </c>
      <c r="D14" s="93">
        <v>20</v>
      </c>
    </row>
    <row r="15" spans="1:4" ht="13.5">
      <c r="A15" s="80"/>
      <c r="B15" s="81" t="s">
        <v>50</v>
      </c>
      <c r="C15" s="85" t="s">
        <v>137</v>
      </c>
      <c r="D15" s="93">
        <v>237</v>
      </c>
    </row>
    <row r="16" spans="1:4" ht="13.5">
      <c r="A16" s="80"/>
      <c r="B16" s="81"/>
      <c r="C16" s="90"/>
      <c r="D16" s="93"/>
    </row>
    <row r="17" spans="1:4" ht="13.5">
      <c r="A17" s="95" t="s">
        <v>105</v>
      </c>
      <c r="B17" s="64" t="s">
        <v>147</v>
      </c>
      <c r="C17" s="88" t="s">
        <v>138</v>
      </c>
      <c r="D17" s="94">
        <v>14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11.28125" style="23" bestFit="1" customWidth="1"/>
    <col min="2" max="5" width="8.57421875" style="23" customWidth="1"/>
    <col min="6" max="10" width="8.57421875" style="44" customWidth="1"/>
    <col min="11" max="12" width="8.7109375" style="44" customWidth="1"/>
    <col min="13" max="16384" width="9.140625" style="15" customWidth="1"/>
  </cols>
  <sheetData>
    <row r="1" spans="1:11" ht="13.5">
      <c r="A1" s="32"/>
      <c r="B1" s="117"/>
      <c r="C1" s="118"/>
      <c r="D1" s="118"/>
      <c r="E1" s="118"/>
      <c r="F1" s="118"/>
      <c r="G1" s="119"/>
      <c r="H1" s="120" t="s">
        <v>1</v>
      </c>
      <c r="I1" s="121"/>
      <c r="J1" s="122"/>
      <c r="K1" s="78"/>
    </row>
    <row r="2" spans="1:11" ht="13.5">
      <c r="A2" s="35"/>
      <c r="B2" s="110" t="s">
        <v>2</v>
      </c>
      <c r="C2" s="111"/>
      <c r="D2" s="111"/>
      <c r="E2" s="111"/>
      <c r="F2" s="111"/>
      <c r="G2" s="111"/>
      <c r="H2" s="110" t="s">
        <v>2</v>
      </c>
      <c r="I2" s="111"/>
      <c r="J2" s="112"/>
      <c r="K2" s="72"/>
    </row>
    <row r="3" spans="1:12" ht="13.5">
      <c r="A3" s="36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5"/>
      <c r="L3" s="15"/>
    </row>
    <row r="4" spans="1:12" ht="87.75" customHeight="1" thickBot="1">
      <c r="A4" s="37" t="s">
        <v>16</v>
      </c>
      <c r="B4" s="6" t="s">
        <v>68</v>
      </c>
      <c r="C4" s="6" t="s">
        <v>69</v>
      </c>
      <c r="D4" s="6" t="s">
        <v>19</v>
      </c>
      <c r="E4" s="6" t="s">
        <v>52</v>
      </c>
      <c r="F4" s="6" t="s">
        <v>70</v>
      </c>
      <c r="G4" s="6" t="s">
        <v>44</v>
      </c>
      <c r="H4" s="6" t="s">
        <v>71</v>
      </c>
      <c r="I4" s="6" t="s">
        <v>72</v>
      </c>
      <c r="J4" s="6" t="s">
        <v>45</v>
      </c>
      <c r="K4" s="15"/>
      <c r="L4" s="15"/>
    </row>
    <row r="5" spans="1:12" ht="14.25" thickBot="1">
      <c r="A5" s="17"/>
      <c r="B5" s="18"/>
      <c r="C5" s="18"/>
      <c r="D5" s="18"/>
      <c r="E5" s="18"/>
      <c r="F5" s="18"/>
      <c r="G5" s="18"/>
      <c r="H5" s="18"/>
      <c r="I5" s="18"/>
      <c r="J5" s="19"/>
      <c r="K5" s="15"/>
      <c r="L5" s="15"/>
    </row>
    <row r="6" spans="1:12" ht="13.5">
      <c r="A6" s="1" t="s">
        <v>99</v>
      </c>
      <c r="B6" s="38">
        <v>0</v>
      </c>
      <c r="C6" s="26">
        <v>4</v>
      </c>
      <c r="D6" s="38">
        <v>6</v>
      </c>
      <c r="E6" s="61">
        <v>0</v>
      </c>
      <c r="F6" s="39">
        <v>36</v>
      </c>
      <c r="G6" s="26">
        <v>54</v>
      </c>
      <c r="H6" s="25">
        <v>4</v>
      </c>
      <c r="I6" s="38">
        <v>18</v>
      </c>
      <c r="J6" s="26">
        <v>77</v>
      </c>
      <c r="K6" s="15"/>
      <c r="L6" s="15"/>
    </row>
    <row r="7" spans="1:12" ht="13.5">
      <c r="A7" s="1" t="s">
        <v>100</v>
      </c>
      <c r="B7" s="40">
        <v>7</v>
      </c>
      <c r="C7" s="30">
        <v>6</v>
      </c>
      <c r="D7" s="40">
        <v>1</v>
      </c>
      <c r="E7" s="62">
        <v>1</v>
      </c>
      <c r="F7" s="41">
        <v>29</v>
      </c>
      <c r="G7" s="30">
        <v>73</v>
      </c>
      <c r="H7" s="29">
        <v>11</v>
      </c>
      <c r="I7" s="40">
        <v>27</v>
      </c>
      <c r="J7" s="30">
        <v>79</v>
      </c>
      <c r="K7" s="15"/>
      <c r="L7" s="15"/>
    </row>
    <row r="8" spans="1:12" ht="13.5">
      <c r="A8" s="1" t="s">
        <v>101</v>
      </c>
      <c r="B8" s="40">
        <v>0</v>
      </c>
      <c r="C8" s="30">
        <v>1</v>
      </c>
      <c r="D8" s="40">
        <v>0</v>
      </c>
      <c r="E8" s="62">
        <v>1</v>
      </c>
      <c r="F8" s="41">
        <v>7</v>
      </c>
      <c r="G8" s="30">
        <v>5</v>
      </c>
      <c r="H8" s="29">
        <v>1</v>
      </c>
      <c r="I8" s="40">
        <v>6</v>
      </c>
      <c r="J8" s="30">
        <v>7</v>
      </c>
      <c r="K8" s="15"/>
      <c r="L8" s="15"/>
    </row>
    <row r="9" spans="1:12" ht="13.5">
      <c r="A9" s="1" t="s">
        <v>102</v>
      </c>
      <c r="B9" s="40">
        <v>41</v>
      </c>
      <c r="C9" s="30">
        <v>11</v>
      </c>
      <c r="D9" s="40">
        <v>5</v>
      </c>
      <c r="E9" s="62">
        <v>6</v>
      </c>
      <c r="F9" s="41">
        <v>57</v>
      </c>
      <c r="G9" s="30">
        <v>94</v>
      </c>
      <c r="H9" s="29">
        <v>48</v>
      </c>
      <c r="I9" s="40">
        <v>35</v>
      </c>
      <c r="J9" s="30">
        <v>128</v>
      </c>
      <c r="K9" s="15"/>
      <c r="L9" s="15"/>
    </row>
    <row r="10" spans="1:12" ht="13.5">
      <c r="A10" s="1" t="s">
        <v>103</v>
      </c>
      <c r="B10" s="40">
        <v>14</v>
      </c>
      <c r="C10" s="30">
        <v>6</v>
      </c>
      <c r="D10" s="40">
        <v>1</v>
      </c>
      <c r="E10" s="62">
        <v>3</v>
      </c>
      <c r="F10" s="41">
        <v>30</v>
      </c>
      <c r="G10" s="30">
        <v>62</v>
      </c>
      <c r="H10" s="29">
        <v>17</v>
      </c>
      <c r="I10" s="40">
        <v>15</v>
      </c>
      <c r="J10" s="30">
        <v>76</v>
      </c>
      <c r="K10" s="15"/>
      <c r="L10" s="15"/>
    </row>
    <row r="11" spans="1:12" ht="13.5">
      <c r="A11" s="1" t="s">
        <v>104</v>
      </c>
      <c r="B11" s="40">
        <v>15</v>
      </c>
      <c r="C11" s="30">
        <v>11</v>
      </c>
      <c r="D11" s="40">
        <v>10</v>
      </c>
      <c r="E11" s="62">
        <v>16</v>
      </c>
      <c r="F11" s="41">
        <v>97</v>
      </c>
      <c r="G11" s="30">
        <v>162</v>
      </c>
      <c r="H11" s="29">
        <v>22</v>
      </c>
      <c r="I11" s="40">
        <v>93</v>
      </c>
      <c r="J11" s="30">
        <v>186</v>
      </c>
      <c r="K11" s="15"/>
      <c r="L11" s="15"/>
    </row>
    <row r="12" spans="1:12" ht="13.5">
      <c r="A12" s="1" t="s">
        <v>105</v>
      </c>
      <c r="B12" s="40">
        <v>8</v>
      </c>
      <c r="C12" s="30">
        <v>6</v>
      </c>
      <c r="D12" s="40">
        <v>4</v>
      </c>
      <c r="E12" s="62">
        <v>1</v>
      </c>
      <c r="F12" s="41">
        <v>52</v>
      </c>
      <c r="G12" s="30">
        <v>67</v>
      </c>
      <c r="H12" s="29">
        <v>12</v>
      </c>
      <c r="I12" s="40">
        <v>34</v>
      </c>
      <c r="J12" s="30">
        <v>83</v>
      </c>
      <c r="K12" s="15"/>
      <c r="L12" s="15"/>
    </row>
    <row r="13" spans="1:12" ht="13.5">
      <c r="A13" s="1" t="s">
        <v>106</v>
      </c>
      <c r="B13" s="40">
        <v>0</v>
      </c>
      <c r="C13" s="30">
        <v>5</v>
      </c>
      <c r="D13" s="40">
        <v>0</v>
      </c>
      <c r="E13" s="62">
        <v>0</v>
      </c>
      <c r="F13" s="41">
        <v>1</v>
      </c>
      <c r="G13" s="30">
        <v>25</v>
      </c>
      <c r="H13" s="29">
        <v>5</v>
      </c>
      <c r="I13" s="40">
        <v>2</v>
      </c>
      <c r="J13" s="30">
        <v>26</v>
      </c>
      <c r="K13" s="15"/>
      <c r="L13" s="15"/>
    </row>
    <row r="14" spans="1:12" ht="13.5">
      <c r="A14" s="1" t="s">
        <v>107</v>
      </c>
      <c r="B14" s="40">
        <v>14</v>
      </c>
      <c r="C14" s="30">
        <v>11</v>
      </c>
      <c r="D14" s="40">
        <v>2</v>
      </c>
      <c r="E14" s="62">
        <v>6</v>
      </c>
      <c r="F14" s="41">
        <v>61</v>
      </c>
      <c r="G14" s="30">
        <v>205</v>
      </c>
      <c r="H14" s="29">
        <v>24</v>
      </c>
      <c r="I14" s="40">
        <v>60</v>
      </c>
      <c r="J14" s="30">
        <v>211</v>
      </c>
      <c r="K14" s="15"/>
      <c r="L14" s="15"/>
    </row>
    <row r="15" spans="1:12" ht="13.5">
      <c r="A15" s="8" t="s">
        <v>0</v>
      </c>
      <c r="B15" s="24">
        <f aca="true" t="shared" si="0" ref="B15:J15">SUM(B6:B14)</f>
        <v>99</v>
      </c>
      <c r="C15" s="24">
        <f t="shared" si="0"/>
        <v>61</v>
      </c>
      <c r="D15" s="24">
        <f t="shared" si="0"/>
        <v>29</v>
      </c>
      <c r="E15" s="24">
        <f t="shared" si="0"/>
        <v>34</v>
      </c>
      <c r="F15" s="24">
        <f t="shared" si="0"/>
        <v>370</v>
      </c>
      <c r="G15" s="24">
        <f t="shared" si="0"/>
        <v>747</v>
      </c>
      <c r="H15" s="24">
        <f t="shared" si="0"/>
        <v>144</v>
      </c>
      <c r="I15" s="24">
        <f t="shared" si="0"/>
        <v>290</v>
      </c>
      <c r="J15" s="24">
        <f t="shared" si="0"/>
        <v>873</v>
      </c>
      <c r="K15" s="15"/>
      <c r="L15" s="15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11.28125" style="23" bestFit="1" customWidth="1"/>
    <col min="2" max="11" width="8.57421875" style="15" customWidth="1"/>
    <col min="12" max="12" width="9.7109375" style="15" customWidth="1"/>
    <col min="13" max="16384" width="9.140625" style="15" customWidth="1"/>
  </cols>
  <sheetData>
    <row r="1" spans="1:11" ht="13.5">
      <c r="A1" s="32"/>
      <c r="B1" s="120" t="s">
        <v>5</v>
      </c>
      <c r="C1" s="121"/>
      <c r="D1" s="121"/>
      <c r="E1" s="121"/>
      <c r="F1" s="122"/>
      <c r="G1" s="120" t="s">
        <v>6</v>
      </c>
      <c r="H1" s="122"/>
      <c r="I1" s="123" t="s">
        <v>6</v>
      </c>
      <c r="J1" s="124"/>
      <c r="K1" s="125"/>
    </row>
    <row r="2" spans="1:11" s="34" customFormat="1" ht="13.5">
      <c r="A2" s="35"/>
      <c r="B2" s="110" t="s">
        <v>9</v>
      </c>
      <c r="C2" s="111"/>
      <c r="D2" s="111"/>
      <c r="E2" s="111"/>
      <c r="F2" s="112"/>
      <c r="G2" s="110" t="s">
        <v>10</v>
      </c>
      <c r="H2" s="112"/>
      <c r="I2" s="110" t="s">
        <v>11</v>
      </c>
      <c r="J2" s="111"/>
      <c r="K2" s="112"/>
    </row>
    <row r="3" spans="1:11" ht="13.5" customHeight="1">
      <c r="A3" s="36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6" customFormat="1" ht="87.75" customHeight="1" thickBot="1">
      <c r="A4" s="37" t="s">
        <v>16</v>
      </c>
      <c r="B4" s="4" t="s">
        <v>91</v>
      </c>
      <c r="C4" s="4" t="s">
        <v>54</v>
      </c>
      <c r="D4" s="4" t="s">
        <v>73</v>
      </c>
      <c r="E4" s="4" t="s">
        <v>74</v>
      </c>
      <c r="F4" s="4" t="s">
        <v>75</v>
      </c>
      <c r="G4" s="4" t="s">
        <v>46</v>
      </c>
      <c r="H4" s="4" t="s">
        <v>76</v>
      </c>
      <c r="I4" s="4" t="s">
        <v>77</v>
      </c>
      <c r="J4" s="4" t="s">
        <v>78</v>
      </c>
      <c r="K4" s="4" t="s">
        <v>47</v>
      </c>
    </row>
    <row r="5" spans="1:11" s="20" customFormat="1" ht="14.25" thickBot="1">
      <c r="A5" s="17"/>
      <c r="B5" s="18"/>
      <c r="C5" s="18"/>
      <c r="D5" s="18"/>
      <c r="E5" s="18"/>
      <c r="F5" s="19"/>
      <c r="G5" s="79"/>
      <c r="H5" s="18"/>
      <c r="I5" s="18"/>
      <c r="J5" s="18"/>
      <c r="K5" s="19"/>
    </row>
    <row r="6" spans="1:11" s="20" customFormat="1" ht="13.5">
      <c r="A6" s="1" t="s">
        <v>99</v>
      </c>
      <c r="B6" s="25">
        <v>4</v>
      </c>
      <c r="C6" s="38">
        <v>26</v>
      </c>
      <c r="D6" s="39">
        <v>6</v>
      </c>
      <c r="E6" s="39">
        <v>46</v>
      </c>
      <c r="F6" s="26">
        <v>4</v>
      </c>
      <c r="G6" s="38">
        <v>52</v>
      </c>
      <c r="H6" s="26">
        <v>38</v>
      </c>
      <c r="I6" s="38">
        <v>4</v>
      </c>
      <c r="J6" s="26">
        <v>0</v>
      </c>
      <c r="K6" s="25">
        <v>77</v>
      </c>
    </row>
    <row r="7" spans="1:11" s="20" customFormat="1" ht="13.5">
      <c r="A7" s="1" t="s">
        <v>100</v>
      </c>
      <c r="B7" s="29">
        <v>12</v>
      </c>
      <c r="C7" s="40">
        <v>35</v>
      </c>
      <c r="D7" s="41">
        <v>6</v>
      </c>
      <c r="E7" s="41">
        <v>41</v>
      </c>
      <c r="F7" s="30">
        <v>12</v>
      </c>
      <c r="G7" s="40">
        <v>55</v>
      </c>
      <c r="H7" s="30">
        <v>39</v>
      </c>
      <c r="I7" s="40">
        <v>12</v>
      </c>
      <c r="J7" s="30">
        <v>2</v>
      </c>
      <c r="K7" s="29">
        <v>87</v>
      </c>
    </row>
    <row r="8" spans="1:11" s="20" customFormat="1" ht="13.5">
      <c r="A8" s="1" t="s">
        <v>101</v>
      </c>
      <c r="B8" s="29">
        <v>1</v>
      </c>
      <c r="C8" s="40">
        <v>5</v>
      </c>
      <c r="D8" s="41">
        <v>2</v>
      </c>
      <c r="E8" s="41">
        <v>6</v>
      </c>
      <c r="F8" s="30">
        <v>0</v>
      </c>
      <c r="G8" s="40">
        <v>10</v>
      </c>
      <c r="H8" s="30">
        <v>3</v>
      </c>
      <c r="I8" s="40">
        <v>1</v>
      </c>
      <c r="J8" s="30">
        <v>0</v>
      </c>
      <c r="K8" s="29">
        <v>9</v>
      </c>
    </row>
    <row r="9" spans="1:11" s="20" customFormat="1" ht="13.5">
      <c r="A9" s="1" t="s">
        <v>102</v>
      </c>
      <c r="B9" s="29">
        <v>51</v>
      </c>
      <c r="C9" s="40">
        <v>67</v>
      </c>
      <c r="D9" s="41">
        <v>12</v>
      </c>
      <c r="E9" s="41">
        <v>53</v>
      </c>
      <c r="F9" s="30">
        <v>15</v>
      </c>
      <c r="G9" s="40">
        <v>94</v>
      </c>
      <c r="H9" s="30">
        <v>53</v>
      </c>
      <c r="I9" s="40">
        <v>45</v>
      </c>
      <c r="J9" s="30">
        <v>3</v>
      </c>
      <c r="K9" s="29">
        <v>123</v>
      </c>
    </row>
    <row r="10" spans="1:11" s="20" customFormat="1" ht="13.5">
      <c r="A10" s="1" t="s">
        <v>103</v>
      </c>
      <c r="B10" s="29">
        <v>17</v>
      </c>
      <c r="C10" s="40">
        <v>28</v>
      </c>
      <c r="D10" s="41">
        <v>7</v>
      </c>
      <c r="E10" s="41">
        <v>41</v>
      </c>
      <c r="F10" s="30">
        <v>9</v>
      </c>
      <c r="G10" s="40">
        <v>61</v>
      </c>
      <c r="H10" s="30">
        <v>33</v>
      </c>
      <c r="I10" s="40">
        <v>17</v>
      </c>
      <c r="J10" s="30">
        <v>2</v>
      </c>
      <c r="K10" s="29">
        <v>82</v>
      </c>
    </row>
    <row r="11" spans="1:11" s="20" customFormat="1" ht="13.5">
      <c r="A11" s="1" t="s">
        <v>104</v>
      </c>
      <c r="B11" s="29">
        <v>21</v>
      </c>
      <c r="C11" s="40">
        <v>114</v>
      </c>
      <c r="D11" s="41">
        <v>35</v>
      </c>
      <c r="E11" s="41">
        <v>74</v>
      </c>
      <c r="F11" s="30">
        <v>16</v>
      </c>
      <c r="G11" s="40">
        <v>175</v>
      </c>
      <c r="H11" s="30">
        <v>100</v>
      </c>
      <c r="I11" s="40">
        <v>20</v>
      </c>
      <c r="J11" s="30">
        <v>6</v>
      </c>
      <c r="K11" s="29">
        <v>224</v>
      </c>
    </row>
    <row r="12" spans="1:11" s="20" customFormat="1" ht="13.5">
      <c r="A12" s="1" t="s">
        <v>105</v>
      </c>
      <c r="B12" s="29">
        <v>13</v>
      </c>
      <c r="C12" s="40">
        <v>37</v>
      </c>
      <c r="D12" s="41">
        <v>12</v>
      </c>
      <c r="E12" s="41">
        <v>40</v>
      </c>
      <c r="F12" s="30">
        <v>16</v>
      </c>
      <c r="G12" s="40">
        <v>63</v>
      </c>
      <c r="H12" s="30">
        <v>47</v>
      </c>
      <c r="I12" s="40">
        <v>11</v>
      </c>
      <c r="J12" s="30">
        <v>3</v>
      </c>
      <c r="K12" s="29">
        <v>97</v>
      </c>
    </row>
    <row r="13" spans="1:11" s="20" customFormat="1" ht="13.5">
      <c r="A13" s="1" t="s">
        <v>106</v>
      </c>
      <c r="B13" s="29">
        <v>5</v>
      </c>
      <c r="C13" s="40">
        <v>11</v>
      </c>
      <c r="D13" s="41">
        <v>2</v>
      </c>
      <c r="E13" s="41">
        <v>7</v>
      </c>
      <c r="F13" s="30">
        <v>1</v>
      </c>
      <c r="G13" s="40">
        <v>16</v>
      </c>
      <c r="H13" s="30">
        <v>7</v>
      </c>
      <c r="I13" s="40">
        <v>5</v>
      </c>
      <c r="J13" s="30">
        <v>0</v>
      </c>
      <c r="K13" s="29">
        <v>22</v>
      </c>
    </row>
    <row r="14" spans="1:11" s="20" customFormat="1" ht="13.5">
      <c r="A14" s="1" t="s">
        <v>107</v>
      </c>
      <c r="B14" s="29">
        <v>26</v>
      </c>
      <c r="C14" s="40">
        <v>82</v>
      </c>
      <c r="D14" s="41">
        <v>20</v>
      </c>
      <c r="E14" s="41">
        <v>118</v>
      </c>
      <c r="F14" s="30">
        <v>35</v>
      </c>
      <c r="G14" s="40">
        <v>121</v>
      </c>
      <c r="H14" s="30">
        <v>137</v>
      </c>
      <c r="I14" s="40">
        <v>23</v>
      </c>
      <c r="J14" s="30">
        <v>3</v>
      </c>
      <c r="K14" s="29">
        <v>230</v>
      </c>
    </row>
    <row r="15" spans="1:11" ht="13.5">
      <c r="A15" s="8" t="s">
        <v>0</v>
      </c>
      <c r="B15" s="24">
        <f aca="true" t="shared" si="0" ref="B15:K15">SUM(B6:B14)</f>
        <v>150</v>
      </c>
      <c r="C15" s="24">
        <f t="shared" si="0"/>
        <v>405</v>
      </c>
      <c r="D15" s="24">
        <f t="shared" si="0"/>
        <v>102</v>
      </c>
      <c r="E15" s="24">
        <f t="shared" si="0"/>
        <v>426</v>
      </c>
      <c r="F15" s="24">
        <f t="shared" si="0"/>
        <v>108</v>
      </c>
      <c r="G15" s="24">
        <f t="shared" si="0"/>
        <v>647</v>
      </c>
      <c r="H15" s="24">
        <f t="shared" si="0"/>
        <v>457</v>
      </c>
      <c r="I15" s="24">
        <f t="shared" si="0"/>
        <v>138</v>
      </c>
      <c r="J15" s="24">
        <f t="shared" si="0"/>
        <v>19</v>
      </c>
      <c r="K15" s="24">
        <f t="shared" si="0"/>
        <v>951</v>
      </c>
    </row>
    <row r="16" spans="1:12" ht="13.5">
      <c r="A16" s="43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11.28125" style="23" bestFit="1" customWidth="1"/>
    <col min="2" max="9" width="8.57421875" style="15" customWidth="1"/>
    <col min="10" max="12" width="9.7109375" style="15" customWidth="1"/>
    <col min="13" max="16384" width="9.140625" style="15" customWidth="1"/>
  </cols>
  <sheetData>
    <row r="1" spans="1:9" ht="13.5">
      <c r="A1" s="32"/>
      <c r="B1" s="126" t="s">
        <v>7</v>
      </c>
      <c r="C1" s="126"/>
      <c r="D1" s="126"/>
      <c r="E1" s="116" t="s">
        <v>8</v>
      </c>
      <c r="F1" s="116"/>
      <c r="G1" s="116"/>
      <c r="H1" s="116"/>
      <c r="I1" s="116"/>
    </row>
    <row r="2" spans="1:9" ht="13.5">
      <c r="A2" s="35"/>
      <c r="B2" s="127" t="s">
        <v>12</v>
      </c>
      <c r="C2" s="127"/>
      <c r="D2" s="127"/>
      <c r="E2" s="127" t="s">
        <v>13</v>
      </c>
      <c r="F2" s="127"/>
      <c r="G2" s="127"/>
      <c r="H2" s="127"/>
      <c r="I2" s="127"/>
    </row>
    <row r="3" spans="1:9" ht="13.5">
      <c r="A3" s="36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7" t="s">
        <v>16</v>
      </c>
      <c r="B4" s="5" t="s">
        <v>79</v>
      </c>
      <c r="C4" s="5" t="s">
        <v>80</v>
      </c>
      <c r="D4" s="5" t="s">
        <v>48</v>
      </c>
      <c r="E4" s="5" t="s">
        <v>81</v>
      </c>
      <c r="F4" s="5" t="s">
        <v>82</v>
      </c>
      <c r="G4" s="5" t="s">
        <v>83</v>
      </c>
      <c r="H4" s="5" t="s">
        <v>84</v>
      </c>
      <c r="I4" s="5" t="s">
        <v>85</v>
      </c>
    </row>
    <row r="5" spans="1:9" ht="14.25" thickBot="1">
      <c r="A5" s="17"/>
      <c r="B5" s="18"/>
      <c r="C5" s="18"/>
      <c r="D5" s="18"/>
      <c r="E5" s="18"/>
      <c r="F5" s="18"/>
      <c r="G5" s="18"/>
      <c r="H5" s="18"/>
      <c r="I5" s="19"/>
    </row>
    <row r="6" spans="1:9" ht="13.5">
      <c r="A6" s="1" t="s">
        <v>99</v>
      </c>
      <c r="B6" s="25">
        <v>4</v>
      </c>
      <c r="C6" s="38">
        <v>43</v>
      </c>
      <c r="D6" s="26">
        <v>46</v>
      </c>
      <c r="E6" s="25">
        <v>4</v>
      </c>
      <c r="F6" s="38">
        <v>16</v>
      </c>
      <c r="G6" s="39">
        <v>15</v>
      </c>
      <c r="H6" s="39">
        <v>17</v>
      </c>
      <c r="I6" s="26">
        <v>35</v>
      </c>
    </row>
    <row r="7" spans="1:9" ht="13.5">
      <c r="A7" s="1" t="s">
        <v>100</v>
      </c>
      <c r="B7" s="29">
        <v>11</v>
      </c>
      <c r="C7" s="40">
        <v>26</v>
      </c>
      <c r="D7" s="30">
        <v>70</v>
      </c>
      <c r="E7" s="29">
        <v>11</v>
      </c>
      <c r="F7" s="40">
        <v>12</v>
      </c>
      <c r="G7" s="41">
        <v>18</v>
      </c>
      <c r="H7" s="41">
        <v>17</v>
      </c>
      <c r="I7" s="30">
        <v>42</v>
      </c>
    </row>
    <row r="8" spans="1:9" ht="13.5">
      <c r="A8" s="1" t="s">
        <v>101</v>
      </c>
      <c r="B8" s="29">
        <v>1</v>
      </c>
      <c r="C8" s="40">
        <v>4</v>
      </c>
      <c r="D8" s="30">
        <v>8</v>
      </c>
      <c r="E8" s="29">
        <v>1</v>
      </c>
      <c r="F8" s="40">
        <v>1</v>
      </c>
      <c r="G8" s="41">
        <v>3</v>
      </c>
      <c r="H8" s="41">
        <v>4</v>
      </c>
      <c r="I8" s="30">
        <v>3</v>
      </c>
    </row>
    <row r="9" spans="1:9" ht="13.5">
      <c r="A9" s="1" t="s">
        <v>102</v>
      </c>
      <c r="B9" s="29">
        <v>51</v>
      </c>
      <c r="C9" s="40">
        <v>48</v>
      </c>
      <c r="D9" s="30">
        <v>104</v>
      </c>
      <c r="E9" s="29">
        <v>50</v>
      </c>
      <c r="F9" s="40">
        <v>20</v>
      </c>
      <c r="G9" s="41">
        <v>30</v>
      </c>
      <c r="H9" s="41">
        <v>28</v>
      </c>
      <c r="I9" s="30">
        <v>63</v>
      </c>
    </row>
    <row r="10" spans="1:9" ht="13.5">
      <c r="A10" s="1" t="s">
        <v>103</v>
      </c>
      <c r="B10" s="29">
        <v>17</v>
      </c>
      <c r="C10" s="40">
        <v>39</v>
      </c>
      <c r="D10" s="30">
        <v>49</v>
      </c>
      <c r="E10" s="29">
        <v>17</v>
      </c>
      <c r="F10" s="40">
        <v>12</v>
      </c>
      <c r="G10" s="41">
        <v>14</v>
      </c>
      <c r="H10" s="41">
        <v>22</v>
      </c>
      <c r="I10" s="30">
        <v>40</v>
      </c>
    </row>
    <row r="11" spans="1:9" ht="13.5">
      <c r="A11" s="1" t="s">
        <v>104</v>
      </c>
      <c r="B11" s="29">
        <v>21</v>
      </c>
      <c r="C11" s="40">
        <v>111</v>
      </c>
      <c r="D11" s="30">
        <v>145</v>
      </c>
      <c r="E11" s="29">
        <v>22</v>
      </c>
      <c r="F11" s="40">
        <v>58</v>
      </c>
      <c r="G11" s="41">
        <v>37</v>
      </c>
      <c r="H11" s="41">
        <v>43</v>
      </c>
      <c r="I11" s="30">
        <v>108</v>
      </c>
    </row>
    <row r="12" spans="1:9" ht="13.5">
      <c r="A12" s="1" t="s">
        <v>105</v>
      </c>
      <c r="B12" s="29">
        <v>12</v>
      </c>
      <c r="C12" s="40">
        <v>41</v>
      </c>
      <c r="D12" s="30">
        <v>67</v>
      </c>
      <c r="E12" s="29">
        <v>13</v>
      </c>
      <c r="F12" s="40">
        <v>14</v>
      </c>
      <c r="G12" s="41">
        <v>27</v>
      </c>
      <c r="H12" s="41">
        <v>23</v>
      </c>
      <c r="I12" s="30">
        <v>38</v>
      </c>
    </row>
    <row r="13" spans="1:9" ht="13.5">
      <c r="A13" s="1" t="s">
        <v>106</v>
      </c>
      <c r="B13" s="29">
        <v>5</v>
      </c>
      <c r="C13" s="40">
        <v>9</v>
      </c>
      <c r="D13" s="30">
        <v>15</v>
      </c>
      <c r="E13" s="29">
        <v>5</v>
      </c>
      <c r="F13" s="40">
        <v>5</v>
      </c>
      <c r="G13" s="41">
        <v>4</v>
      </c>
      <c r="H13" s="41">
        <v>3</v>
      </c>
      <c r="I13" s="30">
        <v>9</v>
      </c>
    </row>
    <row r="14" spans="1:9" ht="13.5">
      <c r="A14" s="1" t="s">
        <v>107</v>
      </c>
      <c r="B14" s="29">
        <v>24</v>
      </c>
      <c r="C14" s="40">
        <v>81</v>
      </c>
      <c r="D14" s="30">
        <v>183</v>
      </c>
      <c r="E14" s="29">
        <v>27</v>
      </c>
      <c r="F14" s="40">
        <v>39</v>
      </c>
      <c r="G14" s="41">
        <v>76</v>
      </c>
      <c r="H14" s="41">
        <v>37</v>
      </c>
      <c r="I14" s="30">
        <v>94</v>
      </c>
    </row>
    <row r="15" spans="1:9" ht="13.5">
      <c r="A15" s="8" t="s">
        <v>0</v>
      </c>
      <c r="B15" s="24">
        <f aca="true" t="shared" si="0" ref="B15:I15">SUM(B6:B14)</f>
        <v>146</v>
      </c>
      <c r="C15" s="24">
        <f t="shared" si="0"/>
        <v>402</v>
      </c>
      <c r="D15" s="24">
        <f t="shared" si="0"/>
        <v>687</v>
      </c>
      <c r="E15" s="24">
        <f t="shared" si="0"/>
        <v>150</v>
      </c>
      <c r="F15" s="24">
        <f t="shared" si="0"/>
        <v>177</v>
      </c>
      <c r="G15" s="24">
        <f t="shared" si="0"/>
        <v>224</v>
      </c>
      <c r="H15" s="24">
        <f t="shared" si="0"/>
        <v>194</v>
      </c>
      <c r="I15" s="24">
        <f t="shared" si="0"/>
        <v>432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11.28125" style="23" bestFit="1" customWidth="1"/>
    <col min="2" max="3" width="8.57421875" style="15" customWidth="1"/>
    <col min="4" max="4" width="12.57421875" style="15" bestFit="1" customWidth="1"/>
    <col min="5" max="5" width="14.28125" style="15" bestFit="1" customWidth="1"/>
    <col min="6" max="10" width="8.57421875" style="15" customWidth="1"/>
    <col min="11" max="16384" width="9.140625" style="15" customWidth="1"/>
  </cols>
  <sheetData>
    <row r="1" spans="1:10" ht="13.5">
      <c r="A1" s="82"/>
      <c r="B1" s="120" t="s">
        <v>27</v>
      </c>
      <c r="C1" s="121"/>
      <c r="D1" s="122"/>
      <c r="E1" s="31" t="s">
        <v>20</v>
      </c>
      <c r="F1" s="128"/>
      <c r="G1" s="132"/>
      <c r="H1" s="132"/>
      <c r="I1" s="132"/>
      <c r="J1" s="129"/>
    </row>
    <row r="2" spans="1:10" ht="13.5">
      <c r="A2" s="66"/>
      <c r="B2" s="110" t="s">
        <v>22</v>
      </c>
      <c r="C2" s="111"/>
      <c r="D2" s="112"/>
      <c r="E2" s="7" t="s">
        <v>29</v>
      </c>
      <c r="F2" s="113" t="s">
        <v>14</v>
      </c>
      <c r="G2" s="114"/>
      <c r="H2" s="114"/>
      <c r="I2" s="114"/>
      <c r="J2" s="115"/>
    </row>
    <row r="3" spans="1:10" s="34" customFormat="1" ht="13.5">
      <c r="A3" s="35"/>
      <c r="B3" s="128" t="s">
        <v>28</v>
      </c>
      <c r="C3" s="129"/>
      <c r="D3" s="73" t="s">
        <v>28</v>
      </c>
      <c r="E3" s="11" t="s">
        <v>28</v>
      </c>
      <c r="F3" s="113" t="s">
        <v>15</v>
      </c>
      <c r="G3" s="114"/>
      <c r="H3" s="114"/>
      <c r="I3" s="114"/>
      <c r="J3" s="115"/>
    </row>
    <row r="4" spans="1:10" ht="13.5" customHeight="1">
      <c r="A4" s="36"/>
      <c r="B4" s="130" t="s">
        <v>86</v>
      </c>
      <c r="C4" s="131"/>
      <c r="D4" s="74" t="s">
        <v>87</v>
      </c>
      <c r="E4" s="11" t="s">
        <v>89</v>
      </c>
      <c r="F4" s="12"/>
      <c r="G4" s="13"/>
      <c r="H4" s="13"/>
      <c r="I4" s="13"/>
      <c r="J4" s="14"/>
    </row>
    <row r="5" spans="1:10" s="109" customFormat="1" ht="87.75" customHeight="1" thickBot="1">
      <c r="A5" s="108" t="s">
        <v>16</v>
      </c>
      <c r="B5" s="6" t="s">
        <v>86</v>
      </c>
      <c r="C5" s="6" t="s">
        <v>88</v>
      </c>
      <c r="D5" s="6" t="s">
        <v>87</v>
      </c>
      <c r="E5" s="6" t="s">
        <v>89</v>
      </c>
      <c r="F5" s="6" t="s">
        <v>23</v>
      </c>
      <c r="G5" s="6" t="s">
        <v>24</v>
      </c>
      <c r="H5" s="6" t="s">
        <v>30</v>
      </c>
      <c r="I5" s="6" t="s">
        <v>31</v>
      </c>
      <c r="J5" s="4" t="s">
        <v>25</v>
      </c>
    </row>
    <row r="6" spans="1:10" s="20" customFormat="1" ht="14.25" thickBot="1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0" s="20" customFormat="1" ht="13.5">
      <c r="A7" s="1" t="s">
        <v>99</v>
      </c>
      <c r="B7" s="38">
        <v>52</v>
      </c>
      <c r="C7" s="26">
        <v>29</v>
      </c>
      <c r="D7" s="76">
        <v>79</v>
      </c>
      <c r="E7" s="25">
        <v>78</v>
      </c>
      <c r="F7" s="26">
        <v>367</v>
      </c>
      <c r="G7" s="26">
        <v>7</v>
      </c>
      <c r="H7" s="54">
        <v>374</v>
      </c>
      <c r="I7" s="26">
        <v>105</v>
      </c>
      <c r="J7" s="27">
        <f aca="true" t="shared" si="0" ref="J7:J14">IF(I7&lt;&gt;0,I7/H7,"")</f>
        <v>0.2807486631016043</v>
      </c>
    </row>
    <row r="8" spans="1:10" s="20" customFormat="1" ht="13.5">
      <c r="A8" s="1" t="s">
        <v>100</v>
      </c>
      <c r="B8" s="40">
        <v>76</v>
      </c>
      <c r="C8" s="30">
        <v>27</v>
      </c>
      <c r="D8" s="77">
        <v>97</v>
      </c>
      <c r="E8" s="29">
        <v>94</v>
      </c>
      <c r="F8" s="30">
        <v>605</v>
      </c>
      <c r="G8" s="30">
        <v>8</v>
      </c>
      <c r="H8" s="55">
        <v>613</v>
      </c>
      <c r="I8" s="30">
        <v>128</v>
      </c>
      <c r="J8" s="27">
        <f t="shared" si="0"/>
        <v>0.20880913539967375</v>
      </c>
    </row>
    <row r="9" spans="1:10" s="20" customFormat="1" ht="13.5">
      <c r="A9" s="1" t="s">
        <v>101</v>
      </c>
      <c r="B9" s="40">
        <v>6</v>
      </c>
      <c r="C9" s="30">
        <v>6</v>
      </c>
      <c r="D9" s="77">
        <v>11</v>
      </c>
      <c r="E9" s="29">
        <v>11</v>
      </c>
      <c r="F9" s="30">
        <v>59</v>
      </c>
      <c r="G9" s="30">
        <v>2</v>
      </c>
      <c r="H9" s="55">
        <v>61</v>
      </c>
      <c r="I9" s="30">
        <v>15</v>
      </c>
      <c r="J9" s="27">
        <f t="shared" si="0"/>
        <v>0.2459016393442623</v>
      </c>
    </row>
    <row r="10" spans="1:10" s="20" customFormat="1" ht="13.5">
      <c r="A10" s="1" t="s">
        <v>102</v>
      </c>
      <c r="B10" s="40">
        <v>143</v>
      </c>
      <c r="C10" s="30">
        <v>47</v>
      </c>
      <c r="D10" s="77">
        <v>164</v>
      </c>
      <c r="E10" s="29">
        <v>168</v>
      </c>
      <c r="F10" s="30">
        <v>1630</v>
      </c>
      <c r="G10" s="30">
        <v>11</v>
      </c>
      <c r="H10" s="55">
        <v>1641</v>
      </c>
      <c r="I10" s="30">
        <v>228</v>
      </c>
      <c r="J10" s="27">
        <f t="shared" si="0"/>
        <v>0.13893967093235832</v>
      </c>
    </row>
    <row r="11" spans="1:10" s="20" customFormat="1" ht="13.5">
      <c r="A11" s="1" t="s">
        <v>103</v>
      </c>
      <c r="B11" s="40">
        <v>57</v>
      </c>
      <c r="C11" s="30">
        <v>48</v>
      </c>
      <c r="D11" s="77">
        <v>93</v>
      </c>
      <c r="E11" s="29">
        <v>93</v>
      </c>
      <c r="F11" s="30">
        <v>822</v>
      </c>
      <c r="G11" s="30">
        <v>9</v>
      </c>
      <c r="H11" s="55">
        <v>831</v>
      </c>
      <c r="I11" s="30">
        <v>119</v>
      </c>
      <c r="J11" s="27">
        <f t="shared" si="0"/>
        <v>0.14320096269554752</v>
      </c>
    </row>
    <row r="12" spans="1:10" s="20" customFormat="1" ht="13.5">
      <c r="A12" s="1" t="s">
        <v>104</v>
      </c>
      <c r="B12" s="40">
        <v>180</v>
      </c>
      <c r="C12" s="30">
        <v>89</v>
      </c>
      <c r="D12" s="77">
        <v>248</v>
      </c>
      <c r="E12" s="29">
        <v>242</v>
      </c>
      <c r="F12" s="30">
        <v>1602</v>
      </c>
      <c r="G12" s="30">
        <v>20</v>
      </c>
      <c r="H12" s="55">
        <v>1622</v>
      </c>
      <c r="I12" s="30">
        <v>330</v>
      </c>
      <c r="J12" s="27">
        <f t="shared" si="0"/>
        <v>0.2034525277435265</v>
      </c>
    </row>
    <row r="13" spans="1:10" s="20" customFormat="1" ht="13.5">
      <c r="A13" s="1" t="s">
        <v>105</v>
      </c>
      <c r="B13" s="40">
        <v>86</v>
      </c>
      <c r="C13" s="30">
        <v>35</v>
      </c>
      <c r="D13" s="77">
        <v>106</v>
      </c>
      <c r="E13" s="29">
        <v>100</v>
      </c>
      <c r="F13" s="30">
        <v>572</v>
      </c>
      <c r="G13" s="30">
        <v>11</v>
      </c>
      <c r="H13" s="55">
        <v>583</v>
      </c>
      <c r="I13" s="30">
        <v>148</v>
      </c>
      <c r="J13" s="27">
        <f t="shared" si="0"/>
        <v>0.2538593481989708</v>
      </c>
    </row>
    <row r="14" spans="1:10" s="20" customFormat="1" ht="13.5">
      <c r="A14" s="1" t="s">
        <v>106</v>
      </c>
      <c r="B14" s="40">
        <v>23</v>
      </c>
      <c r="C14" s="30">
        <v>3</v>
      </c>
      <c r="D14" s="77">
        <v>28</v>
      </c>
      <c r="E14" s="29">
        <v>28</v>
      </c>
      <c r="F14" s="30">
        <v>51</v>
      </c>
      <c r="G14" s="30">
        <v>0</v>
      </c>
      <c r="H14" s="55">
        <v>51</v>
      </c>
      <c r="I14" s="30">
        <v>34</v>
      </c>
      <c r="J14" s="27">
        <f t="shared" si="0"/>
        <v>0.6666666666666666</v>
      </c>
    </row>
    <row r="15" spans="1:10" s="20" customFormat="1" ht="13.5">
      <c r="A15" s="1" t="s">
        <v>107</v>
      </c>
      <c r="B15" s="40">
        <v>215</v>
      </c>
      <c r="C15" s="30">
        <v>66</v>
      </c>
      <c r="D15" s="77">
        <v>253</v>
      </c>
      <c r="E15" s="29">
        <v>252</v>
      </c>
      <c r="F15" s="105">
        <v>0</v>
      </c>
      <c r="G15" s="105">
        <v>0</v>
      </c>
      <c r="H15" s="105">
        <v>0</v>
      </c>
      <c r="I15" s="30">
        <v>321</v>
      </c>
      <c r="J15" s="105">
        <v>0</v>
      </c>
    </row>
    <row r="16" spans="1:10" ht="13.5">
      <c r="A16" s="8" t="s">
        <v>0</v>
      </c>
      <c r="B16" s="24">
        <f aca="true" t="shared" si="1" ref="B16:I16">SUM(B7:B15)</f>
        <v>838</v>
      </c>
      <c r="C16" s="24">
        <f t="shared" si="1"/>
        <v>350</v>
      </c>
      <c r="D16" s="24">
        <f t="shared" si="1"/>
        <v>1079</v>
      </c>
      <c r="E16" s="24">
        <f t="shared" si="1"/>
        <v>1066</v>
      </c>
      <c r="F16" s="24">
        <f t="shared" si="1"/>
        <v>5708</v>
      </c>
      <c r="G16" s="24">
        <f t="shared" si="1"/>
        <v>68</v>
      </c>
      <c r="H16" s="24">
        <f t="shared" si="1"/>
        <v>5776</v>
      </c>
      <c r="I16" s="24">
        <f t="shared" si="1"/>
        <v>1428</v>
      </c>
      <c r="J16" s="104">
        <f>IF(I16&lt;&gt;0,I16/H16,"")</f>
        <v>0.24722991689750692</v>
      </c>
    </row>
    <row r="17" ht="13.5">
      <c r="A17" s="43"/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I29" sqref="I29"/>
    </sheetView>
  </sheetViews>
  <sheetFormatPr defaultColWidth="9.140625" defaultRowHeight="12.75"/>
  <cols>
    <col min="1" max="1" width="11.28125" style="23" bestFit="1" customWidth="1"/>
    <col min="2" max="8" width="8.57421875" style="15" customWidth="1"/>
    <col min="9" max="9" width="9.7109375" style="15" bestFit="1" customWidth="1"/>
    <col min="10" max="10" width="10.7109375" style="15" bestFit="1" customWidth="1"/>
    <col min="11" max="11" width="10.421875" style="15" bestFit="1" customWidth="1"/>
    <col min="12" max="12" width="9.7109375" style="15" bestFit="1" customWidth="1"/>
    <col min="13" max="13" width="13.28125" style="15" bestFit="1" customWidth="1"/>
    <col min="14" max="14" width="10.00390625" style="15" bestFit="1" customWidth="1"/>
    <col min="15" max="16384" width="9.140625" style="15" customWidth="1"/>
  </cols>
  <sheetData>
    <row r="1" spans="1:8" ht="13.5">
      <c r="A1" s="32"/>
      <c r="B1" s="128"/>
      <c r="C1" s="132"/>
      <c r="D1" s="132"/>
      <c r="E1" s="132"/>
      <c r="F1" s="132"/>
      <c r="G1" s="132"/>
      <c r="H1" s="129"/>
    </row>
    <row r="2" spans="1:8" s="34" customFormat="1" ht="13.5">
      <c r="A2" s="33"/>
      <c r="B2" s="110" t="s">
        <v>92</v>
      </c>
      <c r="C2" s="111"/>
      <c r="D2" s="111"/>
      <c r="E2" s="111"/>
      <c r="F2" s="111"/>
      <c r="G2" s="111"/>
      <c r="H2" s="112"/>
    </row>
    <row r="3" spans="1:8" s="34" customFormat="1" ht="13.5">
      <c r="A3" s="33"/>
      <c r="B3" s="84" t="s">
        <v>26</v>
      </c>
      <c r="C3" s="133" t="s">
        <v>17</v>
      </c>
      <c r="D3" s="134"/>
      <c r="E3" s="133" t="s">
        <v>18</v>
      </c>
      <c r="F3" s="135"/>
      <c r="G3" s="135"/>
      <c r="H3" s="134"/>
    </row>
    <row r="4" spans="1:8" ht="13.5">
      <c r="A4" s="45"/>
      <c r="B4" s="2" t="s">
        <v>4</v>
      </c>
      <c r="C4" s="2" t="s">
        <v>4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4</v>
      </c>
    </row>
    <row r="5" spans="1:8" s="16" customFormat="1" ht="87.75" customHeight="1" thickBot="1">
      <c r="A5" s="46" t="s">
        <v>16</v>
      </c>
      <c r="B5" s="4" t="s">
        <v>93</v>
      </c>
      <c r="C5" s="5" t="s">
        <v>94</v>
      </c>
      <c r="D5" s="5" t="s">
        <v>139</v>
      </c>
      <c r="E5" s="5" t="s">
        <v>95</v>
      </c>
      <c r="F5" s="5" t="s">
        <v>96</v>
      </c>
      <c r="G5" s="5" t="s">
        <v>97</v>
      </c>
      <c r="H5" s="5" t="s">
        <v>98</v>
      </c>
    </row>
    <row r="6" spans="1:8" s="20" customFormat="1" ht="12.75" customHeight="1" thickBot="1">
      <c r="A6" s="17"/>
      <c r="B6" s="18"/>
      <c r="C6" s="18"/>
      <c r="D6" s="18"/>
      <c r="E6" s="18"/>
      <c r="F6" s="18"/>
      <c r="G6" s="18"/>
      <c r="H6" s="19"/>
    </row>
    <row r="7" spans="1:8" s="20" customFormat="1" ht="13.5">
      <c r="A7" s="1" t="s">
        <v>99</v>
      </c>
      <c r="B7" s="38">
        <v>79</v>
      </c>
      <c r="C7" s="38">
        <v>67</v>
      </c>
      <c r="D7" s="26">
        <v>24</v>
      </c>
      <c r="E7" s="26">
        <v>4</v>
      </c>
      <c r="F7" s="38">
        <v>15</v>
      </c>
      <c r="G7" s="61">
        <v>21</v>
      </c>
      <c r="H7" s="26">
        <v>57</v>
      </c>
    </row>
    <row r="8" spans="1:8" s="20" customFormat="1" ht="13.5">
      <c r="A8" s="1" t="s">
        <v>100</v>
      </c>
      <c r="B8" s="40">
        <v>78</v>
      </c>
      <c r="C8" s="40">
        <v>71</v>
      </c>
      <c r="D8" s="30">
        <v>31</v>
      </c>
      <c r="E8" s="30">
        <v>10</v>
      </c>
      <c r="F8" s="40">
        <v>20</v>
      </c>
      <c r="G8" s="62">
        <v>17</v>
      </c>
      <c r="H8" s="30">
        <v>59</v>
      </c>
    </row>
    <row r="9" spans="1:8" s="20" customFormat="1" ht="13.5">
      <c r="A9" s="1" t="s">
        <v>101</v>
      </c>
      <c r="B9" s="40">
        <v>8</v>
      </c>
      <c r="C9" s="40">
        <v>10</v>
      </c>
      <c r="D9" s="30">
        <v>3</v>
      </c>
      <c r="E9" s="30">
        <v>1</v>
      </c>
      <c r="F9" s="40">
        <v>6</v>
      </c>
      <c r="G9" s="62">
        <v>1</v>
      </c>
      <c r="H9" s="30">
        <v>5</v>
      </c>
    </row>
    <row r="10" spans="1:8" s="20" customFormat="1" ht="13.5">
      <c r="A10" s="1" t="s">
        <v>102</v>
      </c>
      <c r="B10" s="40">
        <v>116</v>
      </c>
      <c r="C10" s="40">
        <v>125</v>
      </c>
      <c r="D10" s="30">
        <v>35</v>
      </c>
      <c r="E10" s="30">
        <v>43</v>
      </c>
      <c r="F10" s="40">
        <v>35</v>
      </c>
      <c r="G10" s="62">
        <v>41</v>
      </c>
      <c r="H10" s="30">
        <v>75</v>
      </c>
    </row>
    <row r="11" spans="1:8" s="20" customFormat="1" ht="13.5">
      <c r="A11" s="1" t="s">
        <v>103</v>
      </c>
      <c r="B11" s="40">
        <v>80</v>
      </c>
      <c r="C11" s="40">
        <v>73</v>
      </c>
      <c r="D11" s="30">
        <v>21</v>
      </c>
      <c r="E11" s="30">
        <v>16</v>
      </c>
      <c r="F11" s="40">
        <v>17</v>
      </c>
      <c r="G11" s="62">
        <v>16</v>
      </c>
      <c r="H11" s="30">
        <v>54</v>
      </c>
    </row>
    <row r="12" spans="1:8" s="20" customFormat="1" ht="13.5">
      <c r="A12" s="1" t="s">
        <v>104</v>
      </c>
      <c r="B12" s="40">
        <v>217</v>
      </c>
      <c r="C12" s="40">
        <v>203</v>
      </c>
      <c r="D12" s="30">
        <v>83</v>
      </c>
      <c r="E12" s="30">
        <v>22</v>
      </c>
      <c r="F12" s="40">
        <v>53</v>
      </c>
      <c r="G12" s="62">
        <v>83</v>
      </c>
      <c r="H12" s="30">
        <v>138</v>
      </c>
    </row>
    <row r="13" spans="1:8" s="20" customFormat="1" ht="13.5">
      <c r="A13" s="1" t="s">
        <v>105</v>
      </c>
      <c r="B13" s="40">
        <v>94</v>
      </c>
      <c r="C13" s="40">
        <v>86</v>
      </c>
      <c r="D13" s="30">
        <v>34</v>
      </c>
      <c r="E13" s="30">
        <v>12</v>
      </c>
      <c r="F13" s="40">
        <v>20</v>
      </c>
      <c r="G13" s="62">
        <v>30</v>
      </c>
      <c r="H13" s="30">
        <v>62</v>
      </c>
    </row>
    <row r="14" spans="1:8" s="20" customFormat="1" ht="13.5">
      <c r="A14" s="1" t="s">
        <v>106</v>
      </c>
      <c r="B14" s="40">
        <v>20</v>
      </c>
      <c r="C14" s="40">
        <v>23</v>
      </c>
      <c r="D14" s="30">
        <v>3</v>
      </c>
      <c r="E14" s="30">
        <v>5</v>
      </c>
      <c r="F14" s="40">
        <v>6</v>
      </c>
      <c r="G14" s="62">
        <v>9</v>
      </c>
      <c r="H14" s="30">
        <v>5</v>
      </c>
    </row>
    <row r="15" spans="1:8" s="20" customFormat="1" ht="13.5">
      <c r="A15" s="1" t="s">
        <v>107</v>
      </c>
      <c r="B15" s="42">
        <v>215</v>
      </c>
      <c r="C15" s="42">
        <v>205</v>
      </c>
      <c r="D15" s="28">
        <v>66</v>
      </c>
      <c r="E15" s="28">
        <v>26</v>
      </c>
      <c r="F15" s="42">
        <v>56</v>
      </c>
      <c r="G15" s="96">
        <v>75</v>
      </c>
      <c r="H15" s="28">
        <v>115</v>
      </c>
    </row>
    <row r="16" spans="1:8" ht="13.5">
      <c r="A16" s="8" t="s">
        <v>0</v>
      </c>
      <c r="B16" s="68">
        <f aca="true" t="shared" si="0" ref="B16:H16">SUM(B7:B15)</f>
        <v>907</v>
      </c>
      <c r="C16" s="24">
        <f t="shared" si="0"/>
        <v>863</v>
      </c>
      <c r="D16" s="24">
        <f t="shared" si="0"/>
        <v>300</v>
      </c>
      <c r="E16" s="24">
        <f t="shared" si="0"/>
        <v>139</v>
      </c>
      <c r="F16" s="24">
        <f t="shared" si="0"/>
        <v>228</v>
      </c>
      <c r="G16" s="24">
        <f t="shared" si="0"/>
        <v>293</v>
      </c>
      <c r="H16" s="24">
        <f t="shared" si="0"/>
        <v>570</v>
      </c>
    </row>
  </sheetData>
  <sheetProtection selectLockedCells="1"/>
  <mergeCells count="4">
    <mergeCell ref="B1:H1"/>
    <mergeCell ref="B2:H2"/>
    <mergeCell ref="C3:D3"/>
    <mergeCell ref="E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11.28125" style="23" bestFit="1" customWidth="1"/>
    <col min="2" max="3" width="8.57421875" style="15" customWidth="1"/>
    <col min="4" max="4" width="11.57421875" style="15" bestFit="1" customWidth="1"/>
    <col min="5" max="5" width="10.28125" style="15" bestFit="1" customWidth="1"/>
    <col min="6" max="6" width="9.28125" style="15" bestFit="1" customWidth="1"/>
    <col min="7" max="7" width="8.7109375" style="15" bestFit="1" customWidth="1"/>
    <col min="8" max="8" width="9.7109375" style="15" bestFit="1" customWidth="1"/>
    <col min="9" max="9" width="10.7109375" style="15" bestFit="1" customWidth="1"/>
    <col min="10" max="10" width="10.421875" style="15" bestFit="1" customWidth="1"/>
    <col min="11" max="11" width="9.7109375" style="15" bestFit="1" customWidth="1"/>
    <col min="12" max="12" width="13.28125" style="15" bestFit="1" customWidth="1"/>
    <col min="13" max="13" width="10.00390625" style="15" bestFit="1" customWidth="1"/>
    <col min="14" max="16384" width="9.140625" style="15" customWidth="1"/>
  </cols>
  <sheetData>
    <row r="1" spans="1:7" ht="13.5">
      <c r="A1" s="32"/>
      <c r="B1" s="116" t="s">
        <v>32</v>
      </c>
      <c r="C1" s="116"/>
      <c r="D1" s="75" t="s">
        <v>35</v>
      </c>
      <c r="E1" s="67"/>
      <c r="F1" s="75"/>
      <c r="G1" s="59"/>
    </row>
    <row r="2" spans="1:7" s="34" customFormat="1" ht="13.5">
      <c r="A2" s="33"/>
      <c r="B2" s="113" t="s">
        <v>33</v>
      </c>
      <c r="C2" s="114"/>
      <c r="D2" s="71" t="s">
        <v>34</v>
      </c>
      <c r="E2" s="63" t="s">
        <v>32</v>
      </c>
      <c r="F2" s="71" t="s">
        <v>32</v>
      </c>
      <c r="G2" s="63" t="s">
        <v>32</v>
      </c>
    </row>
    <row r="3" spans="1:7" s="34" customFormat="1" ht="13.5">
      <c r="A3" s="33"/>
      <c r="B3" s="84" t="s">
        <v>90</v>
      </c>
      <c r="C3" s="84" t="s">
        <v>49</v>
      </c>
      <c r="D3" s="71" t="s">
        <v>21</v>
      </c>
      <c r="E3" s="7" t="s">
        <v>11</v>
      </c>
      <c r="F3" s="49" t="s">
        <v>36</v>
      </c>
      <c r="G3" s="7" t="s">
        <v>37</v>
      </c>
    </row>
    <row r="4" spans="1:7" ht="13.5">
      <c r="A4" s="45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</row>
    <row r="5" spans="1:7" s="16" customFormat="1" ht="87.75" customHeight="1" thickBot="1">
      <c r="A5" s="46" t="s">
        <v>16</v>
      </c>
      <c r="B5" s="4" t="s">
        <v>108</v>
      </c>
      <c r="C5" s="4" t="s">
        <v>109</v>
      </c>
      <c r="D5" s="4" t="s">
        <v>110</v>
      </c>
      <c r="E5" s="5" t="s">
        <v>140</v>
      </c>
      <c r="F5" s="5" t="s">
        <v>111</v>
      </c>
      <c r="G5" s="4" t="s">
        <v>141</v>
      </c>
    </row>
    <row r="6" spans="1:7" s="20" customFormat="1" ht="12.75" customHeight="1" thickBot="1">
      <c r="A6" s="17"/>
      <c r="B6" s="18"/>
      <c r="C6" s="18"/>
      <c r="D6" s="56"/>
      <c r="E6" s="18"/>
      <c r="F6" s="18"/>
      <c r="G6" s="19"/>
    </row>
    <row r="7" spans="1:7" s="20" customFormat="1" ht="13.5">
      <c r="A7" s="1" t="s">
        <v>99</v>
      </c>
      <c r="B7" s="38">
        <v>89</v>
      </c>
      <c r="C7" s="38">
        <v>77</v>
      </c>
      <c r="D7" s="100">
        <v>82</v>
      </c>
      <c r="E7" s="25">
        <v>83</v>
      </c>
      <c r="F7" s="38">
        <v>90</v>
      </c>
      <c r="G7" s="25">
        <v>82</v>
      </c>
    </row>
    <row r="8" spans="1:7" s="20" customFormat="1" ht="13.5">
      <c r="A8" s="1" t="s">
        <v>100</v>
      </c>
      <c r="B8" s="40">
        <v>93</v>
      </c>
      <c r="C8" s="40">
        <v>79</v>
      </c>
      <c r="D8" s="102">
        <v>88</v>
      </c>
      <c r="E8" s="29">
        <v>89</v>
      </c>
      <c r="F8" s="40">
        <v>91</v>
      </c>
      <c r="G8" s="29">
        <v>89</v>
      </c>
    </row>
    <row r="9" spans="1:7" s="20" customFormat="1" ht="13.5">
      <c r="A9" s="1" t="s">
        <v>101</v>
      </c>
      <c r="B9" s="40">
        <v>9</v>
      </c>
      <c r="C9" s="40">
        <v>9</v>
      </c>
      <c r="D9" s="102">
        <v>9</v>
      </c>
      <c r="E9" s="29">
        <v>9</v>
      </c>
      <c r="F9" s="40">
        <v>9</v>
      </c>
      <c r="G9" s="29">
        <v>9</v>
      </c>
    </row>
    <row r="10" spans="1:7" s="20" customFormat="1" ht="13.5">
      <c r="A10" s="1" t="s">
        <v>102</v>
      </c>
      <c r="B10" s="40">
        <v>131</v>
      </c>
      <c r="C10" s="40">
        <v>128</v>
      </c>
      <c r="D10" s="102">
        <v>121</v>
      </c>
      <c r="E10" s="29">
        <v>131</v>
      </c>
      <c r="F10" s="40">
        <v>125</v>
      </c>
      <c r="G10" s="29">
        <v>129</v>
      </c>
    </row>
    <row r="11" spans="1:7" s="20" customFormat="1" ht="13.5">
      <c r="A11" s="1" t="s">
        <v>103</v>
      </c>
      <c r="B11" s="40">
        <v>82</v>
      </c>
      <c r="C11" s="40">
        <v>79</v>
      </c>
      <c r="D11" s="102">
        <v>80</v>
      </c>
      <c r="E11" s="29">
        <v>86</v>
      </c>
      <c r="F11" s="40">
        <v>85</v>
      </c>
      <c r="G11" s="29">
        <v>85</v>
      </c>
    </row>
    <row r="12" spans="1:7" s="20" customFormat="1" ht="13.5">
      <c r="A12" s="1" t="s">
        <v>104</v>
      </c>
      <c r="B12" s="40">
        <v>240</v>
      </c>
      <c r="C12" s="40">
        <v>221</v>
      </c>
      <c r="D12" s="102">
        <v>235</v>
      </c>
      <c r="E12" s="29">
        <v>238</v>
      </c>
      <c r="F12" s="40">
        <v>250</v>
      </c>
      <c r="G12" s="29">
        <v>245</v>
      </c>
    </row>
    <row r="13" spans="1:7" s="20" customFormat="1" ht="13.5">
      <c r="A13" s="1" t="s">
        <v>105</v>
      </c>
      <c r="B13" s="40">
        <v>106</v>
      </c>
      <c r="C13" s="40">
        <v>93</v>
      </c>
      <c r="D13" s="102">
        <v>94</v>
      </c>
      <c r="E13" s="29">
        <v>99</v>
      </c>
      <c r="F13" s="40">
        <v>107</v>
      </c>
      <c r="G13" s="29">
        <v>102</v>
      </c>
    </row>
    <row r="14" spans="1:7" s="20" customFormat="1" ht="13.5">
      <c r="A14" s="1" t="s">
        <v>106</v>
      </c>
      <c r="B14" s="40">
        <v>23</v>
      </c>
      <c r="C14" s="40">
        <v>26</v>
      </c>
      <c r="D14" s="102">
        <v>22</v>
      </c>
      <c r="E14" s="29">
        <v>25</v>
      </c>
      <c r="F14" s="40">
        <v>23</v>
      </c>
      <c r="G14" s="29">
        <v>22</v>
      </c>
    </row>
    <row r="15" spans="1:7" s="20" customFormat="1" ht="13.5">
      <c r="A15" s="1" t="s">
        <v>107</v>
      </c>
      <c r="B15" s="42">
        <v>245</v>
      </c>
      <c r="C15" s="42">
        <v>238</v>
      </c>
      <c r="D15" s="102">
        <v>246</v>
      </c>
      <c r="E15" s="29">
        <v>238</v>
      </c>
      <c r="F15" s="40">
        <v>252</v>
      </c>
      <c r="G15" s="29">
        <v>251</v>
      </c>
    </row>
    <row r="16" spans="1:7" ht="13.5">
      <c r="A16" s="8" t="s">
        <v>0</v>
      </c>
      <c r="B16" s="24">
        <f aca="true" t="shared" si="0" ref="B16:G16">SUM(B7:B15)</f>
        <v>1018</v>
      </c>
      <c r="C16" s="24">
        <f t="shared" si="0"/>
        <v>950</v>
      </c>
      <c r="D16" s="24">
        <f t="shared" si="0"/>
        <v>977</v>
      </c>
      <c r="E16" s="24">
        <f t="shared" si="0"/>
        <v>998</v>
      </c>
      <c r="F16" s="24">
        <f t="shared" si="0"/>
        <v>1032</v>
      </c>
      <c r="G16" s="24">
        <f t="shared" si="0"/>
        <v>1014</v>
      </c>
    </row>
  </sheetData>
  <sheetProtection selectLockedCells="1"/>
  <mergeCells count="2">
    <mergeCell ref="B1:C1"/>
    <mergeCell ref="B2:C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J26" sqref="J26"/>
    </sheetView>
  </sheetViews>
  <sheetFormatPr defaultColWidth="9.140625" defaultRowHeight="12.75"/>
  <cols>
    <col min="1" max="1" width="11.28125" style="23" bestFit="1" customWidth="1"/>
    <col min="2" max="2" width="9.7109375" style="15" bestFit="1" customWidth="1"/>
    <col min="3" max="3" width="10.8515625" style="15" bestFit="1" customWidth="1"/>
    <col min="4" max="5" width="8.57421875" style="15" customWidth="1"/>
    <col min="6" max="6" width="11.00390625" style="15" bestFit="1" customWidth="1"/>
    <col min="7" max="7" width="10.421875" style="15" bestFit="1" customWidth="1"/>
    <col min="8" max="8" width="11.57421875" style="15" bestFit="1" customWidth="1"/>
    <col min="9" max="9" width="10.421875" style="15" customWidth="1"/>
    <col min="10" max="10" width="9.28125" style="15" bestFit="1" customWidth="1"/>
    <col min="11" max="11" width="8.421875" style="15" customWidth="1"/>
    <col min="12" max="12" width="9.7109375" style="15" bestFit="1" customWidth="1"/>
    <col min="13" max="13" width="10.7109375" style="15" bestFit="1" customWidth="1"/>
    <col min="14" max="14" width="10.421875" style="15" bestFit="1" customWidth="1"/>
    <col min="15" max="15" width="9.7109375" style="15" bestFit="1" customWidth="1"/>
    <col min="16" max="16" width="13.28125" style="15" bestFit="1" customWidth="1"/>
    <col min="17" max="17" width="10.00390625" style="15" bestFit="1" customWidth="1"/>
    <col min="18" max="16384" width="9.140625" style="15" customWidth="1"/>
  </cols>
  <sheetData>
    <row r="1" spans="1:7" ht="13.5">
      <c r="A1" s="32"/>
      <c r="B1" s="136" t="s">
        <v>55</v>
      </c>
      <c r="C1" s="137"/>
      <c r="D1" s="137"/>
      <c r="E1" s="137"/>
      <c r="F1" s="137"/>
      <c r="G1" s="138"/>
    </row>
    <row r="2" spans="1:7" ht="13.5">
      <c r="A2" s="33"/>
      <c r="B2" s="139" t="s">
        <v>148</v>
      </c>
      <c r="C2" s="140"/>
      <c r="D2" s="140"/>
      <c r="E2" s="140"/>
      <c r="F2" s="140"/>
      <c r="G2" s="141"/>
    </row>
    <row r="3" spans="1:7" ht="13.5">
      <c r="A3" s="33"/>
      <c r="B3" s="9" t="s">
        <v>28</v>
      </c>
      <c r="C3" s="9" t="s">
        <v>28</v>
      </c>
      <c r="D3" s="128" t="s">
        <v>28</v>
      </c>
      <c r="E3" s="129"/>
      <c r="F3" s="9" t="s">
        <v>28</v>
      </c>
      <c r="G3" s="9" t="s">
        <v>28</v>
      </c>
    </row>
    <row r="4" spans="1:7" ht="13.5">
      <c r="A4" s="45"/>
      <c r="B4" s="10" t="s">
        <v>112</v>
      </c>
      <c r="C4" s="10" t="s">
        <v>113</v>
      </c>
      <c r="D4" s="130" t="s">
        <v>115</v>
      </c>
      <c r="E4" s="131"/>
      <c r="F4" s="10" t="s">
        <v>117</v>
      </c>
      <c r="G4" s="10" t="s">
        <v>118</v>
      </c>
    </row>
    <row r="5" spans="1:7" s="107" customFormat="1" ht="87.75" customHeight="1" thickBot="1">
      <c r="A5" s="106" t="s">
        <v>16</v>
      </c>
      <c r="B5" s="6" t="s">
        <v>142</v>
      </c>
      <c r="C5" s="6" t="s">
        <v>114</v>
      </c>
      <c r="D5" s="6" t="s">
        <v>143</v>
      </c>
      <c r="E5" s="6" t="s">
        <v>116</v>
      </c>
      <c r="F5" s="6" t="s">
        <v>144</v>
      </c>
      <c r="G5" s="6" t="s">
        <v>119</v>
      </c>
    </row>
    <row r="6" spans="1:7" ht="14.25" thickBot="1">
      <c r="A6" s="17"/>
      <c r="B6" s="52"/>
      <c r="C6" s="48"/>
      <c r="D6" s="48"/>
      <c r="E6" s="48"/>
      <c r="F6" s="52"/>
      <c r="G6" s="53"/>
    </row>
    <row r="7" spans="1:7" ht="13.5">
      <c r="A7" s="1" t="s">
        <v>99</v>
      </c>
      <c r="B7" s="47">
        <v>80</v>
      </c>
      <c r="C7" s="25">
        <v>80</v>
      </c>
      <c r="D7" s="38">
        <v>27</v>
      </c>
      <c r="E7" s="26">
        <v>55</v>
      </c>
      <c r="F7" s="25">
        <v>78</v>
      </c>
      <c r="G7" s="25">
        <v>78</v>
      </c>
    </row>
    <row r="8" spans="1:7" ht="13.5">
      <c r="A8" s="1" t="s">
        <v>100</v>
      </c>
      <c r="B8" s="89">
        <v>96</v>
      </c>
      <c r="C8" s="29">
        <v>93</v>
      </c>
      <c r="D8" s="40">
        <v>32</v>
      </c>
      <c r="E8" s="30">
        <v>72</v>
      </c>
      <c r="F8" s="29">
        <v>97</v>
      </c>
      <c r="G8" s="29">
        <v>96</v>
      </c>
    </row>
    <row r="9" spans="1:7" ht="13.5">
      <c r="A9" s="1" t="s">
        <v>101</v>
      </c>
      <c r="B9" s="89">
        <v>11</v>
      </c>
      <c r="C9" s="29">
        <v>11</v>
      </c>
      <c r="D9" s="40">
        <v>5</v>
      </c>
      <c r="E9" s="30">
        <v>7</v>
      </c>
      <c r="F9" s="29">
        <v>11</v>
      </c>
      <c r="G9" s="29">
        <v>11</v>
      </c>
    </row>
    <row r="10" spans="1:7" ht="13.5">
      <c r="A10" s="1" t="s">
        <v>102</v>
      </c>
      <c r="B10" s="89">
        <v>172</v>
      </c>
      <c r="C10" s="29">
        <v>160</v>
      </c>
      <c r="D10" s="40">
        <v>81</v>
      </c>
      <c r="E10" s="30">
        <v>109</v>
      </c>
      <c r="F10" s="29">
        <v>162</v>
      </c>
      <c r="G10" s="29">
        <v>163</v>
      </c>
    </row>
    <row r="11" spans="1:7" ht="13.5">
      <c r="A11" s="1" t="s">
        <v>103</v>
      </c>
      <c r="B11" s="89">
        <v>92</v>
      </c>
      <c r="C11" s="29">
        <v>92</v>
      </c>
      <c r="D11" s="40">
        <v>48</v>
      </c>
      <c r="E11" s="30">
        <v>58</v>
      </c>
      <c r="F11" s="29">
        <v>92</v>
      </c>
      <c r="G11" s="29">
        <v>92</v>
      </c>
    </row>
    <row r="12" spans="1:7" ht="13.5">
      <c r="A12" s="1" t="s">
        <v>104</v>
      </c>
      <c r="B12" s="89">
        <v>243</v>
      </c>
      <c r="C12" s="29">
        <v>244</v>
      </c>
      <c r="D12" s="40">
        <v>101</v>
      </c>
      <c r="E12" s="30">
        <v>175</v>
      </c>
      <c r="F12" s="29">
        <v>238</v>
      </c>
      <c r="G12" s="29">
        <v>242</v>
      </c>
    </row>
    <row r="13" spans="1:7" ht="13.5">
      <c r="A13" s="1" t="s">
        <v>105</v>
      </c>
      <c r="B13" s="89">
        <v>106</v>
      </c>
      <c r="C13" s="29">
        <v>104</v>
      </c>
      <c r="D13" s="40">
        <v>45</v>
      </c>
      <c r="E13" s="30">
        <v>78</v>
      </c>
      <c r="F13" s="29">
        <v>102</v>
      </c>
      <c r="G13" s="29">
        <v>100</v>
      </c>
    </row>
    <row r="14" spans="1:7" ht="13.5">
      <c r="A14" s="1" t="s">
        <v>106</v>
      </c>
      <c r="B14" s="89">
        <v>28</v>
      </c>
      <c r="C14" s="29">
        <v>28</v>
      </c>
      <c r="D14" s="40">
        <v>12</v>
      </c>
      <c r="E14" s="30">
        <v>16</v>
      </c>
      <c r="F14" s="29">
        <v>28</v>
      </c>
      <c r="G14" s="29">
        <v>27</v>
      </c>
    </row>
    <row r="15" spans="1:7" ht="13.5">
      <c r="A15" s="1" t="s">
        <v>107</v>
      </c>
      <c r="B15" s="89">
        <v>259</v>
      </c>
      <c r="C15" s="29">
        <v>253</v>
      </c>
      <c r="D15" s="97">
        <v>78</v>
      </c>
      <c r="E15" s="98">
        <v>211</v>
      </c>
      <c r="F15" s="29">
        <v>249</v>
      </c>
      <c r="G15" s="29">
        <v>250</v>
      </c>
    </row>
    <row r="16" spans="1:7" ht="13.5">
      <c r="A16" s="8" t="s">
        <v>0</v>
      </c>
      <c r="B16" s="24">
        <f aca="true" t="shared" si="0" ref="B16:G16">SUM(B7:B15)</f>
        <v>1087</v>
      </c>
      <c r="C16" s="24">
        <f t="shared" si="0"/>
        <v>1065</v>
      </c>
      <c r="D16" s="24">
        <f t="shared" si="0"/>
        <v>429</v>
      </c>
      <c r="E16" s="24">
        <f t="shared" si="0"/>
        <v>781</v>
      </c>
      <c r="F16" s="24">
        <f t="shared" si="0"/>
        <v>1057</v>
      </c>
      <c r="G16" s="24">
        <f t="shared" si="0"/>
        <v>1059</v>
      </c>
    </row>
  </sheetData>
  <sheetProtection selectLockedCells="1"/>
  <mergeCells count="4">
    <mergeCell ref="B1:G1"/>
    <mergeCell ref="B2:G2"/>
    <mergeCell ref="D3:E3"/>
    <mergeCell ref="D4:E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J28" sqref="J28"/>
    </sheetView>
  </sheetViews>
  <sheetFormatPr defaultColWidth="9.140625" defaultRowHeight="12.75"/>
  <cols>
    <col min="1" max="1" width="11.28125" style="23" bestFit="1" customWidth="1"/>
    <col min="2" max="3" width="10.28125" style="15" bestFit="1" customWidth="1"/>
    <col min="4" max="4" width="9.7109375" style="15" customWidth="1"/>
    <col min="5" max="8" width="8.57421875" style="15" customWidth="1"/>
    <col min="9" max="9" width="11.57421875" style="15" bestFit="1" customWidth="1"/>
    <col min="10" max="10" width="10.421875" style="15" customWidth="1"/>
    <col min="11" max="11" width="9.28125" style="15" bestFit="1" customWidth="1"/>
    <col min="12" max="12" width="8.421875" style="15" customWidth="1"/>
    <col min="13" max="13" width="9.7109375" style="15" bestFit="1" customWidth="1"/>
    <col min="14" max="14" width="10.7109375" style="15" bestFit="1" customWidth="1"/>
    <col min="15" max="15" width="10.421875" style="15" bestFit="1" customWidth="1"/>
    <col min="16" max="16" width="9.7109375" style="15" bestFit="1" customWidth="1"/>
    <col min="17" max="17" width="13.28125" style="15" bestFit="1" customWidth="1"/>
    <col min="18" max="18" width="10.00390625" style="15" bestFit="1" customWidth="1"/>
    <col min="19" max="16384" width="9.140625" style="15" customWidth="1"/>
  </cols>
  <sheetData>
    <row r="1" spans="1:8" ht="13.5">
      <c r="A1" s="32"/>
      <c r="B1" s="137" t="s">
        <v>55</v>
      </c>
      <c r="C1" s="137"/>
      <c r="D1" s="137"/>
      <c r="E1" s="137"/>
      <c r="F1" s="137"/>
      <c r="G1" s="137"/>
      <c r="H1" s="138"/>
    </row>
    <row r="2" spans="1:8" ht="13.5">
      <c r="A2" s="33"/>
      <c r="B2" s="140" t="s">
        <v>148</v>
      </c>
      <c r="C2" s="140"/>
      <c r="D2" s="140"/>
      <c r="E2" s="140"/>
      <c r="F2" s="140"/>
      <c r="G2" s="140"/>
      <c r="H2" s="141"/>
    </row>
    <row r="3" spans="1:8" ht="13.5">
      <c r="A3" s="33"/>
      <c r="B3" s="9" t="s">
        <v>28</v>
      </c>
      <c r="C3" s="9" t="s">
        <v>28</v>
      </c>
      <c r="D3" s="9" t="s">
        <v>28</v>
      </c>
      <c r="E3" s="128" t="s">
        <v>28</v>
      </c>
      <c r="F3" s="132"/>
      <c r="G3" s="132"/>
      <c r="H3" s="129"/>
    </row>
    <row r="4" spans="1:8" ht="13.5">
      <c r="A4" s="45"/>
      <c r="B4" s="10" t="s">
        <v>120</v>
      </c>
      <c r="C4" s="10" t="s">
        <v>121</v>
      </c>
      <c r="D4" s="10" t="s">
        <v>123</v>
      </c>
      <c r="E4" s="130" t="s">
        <v>146</v>
      </c>
      <c r="F4" s="142"/>
      <c r="G4" s="142"/>
      <c r="H4" s="131"/>
    </row>
    <row r="5" spans="1:8" s="107" customFormat="1" ht="87.75" customHeight="1" thickBot="1">
      <c r="A5" s="106" t="s">
        <v>16</v>
      </c>
      <c r="B5" s="6" t="s">
        <v>145</v>
      </c>
      <c r="C5" s="6" t="s">
        <v>122</v>
      </c>
      <c r="D5" s="6" t="s">
        <v>124</v>
      </c>
      <c r="E5" s="6" t="s">
        <v>125</v>
      </c>
      <c r="F5" s="6" t="s">
        <v>126</v>
      </c>
      <c r="G5" s="6" t="s">
        <v>127</v>
      </c>
      <c r="H5" s="6" t="s">
        <v>128</v>
      </c>
    </row>
    <row r="6" spans="1:8" ht="14.25" thickBot="1">
      <c r="A6" s="17"/>
      <c r="B6" s="52"/>
      <c r="C6" s="52"/>
      <c r="D6" s="52"/>
      <c r="E6" s="52"/>
      <c r="F6" s="52"/>
      <c r="G6" s="52"/>
      <c r="H6" s="53"/>
    </row>
    <row r="7" spans="1:8" ht="13.5">
      <c r="A7" s="1" t="s">
        <v>99</v>
      </c>
      <c r="B7" s="25">
        <v>81</v>
      </c>
      <c r="C7" s="25">
        <v>78</v>
      </c>
      <c r="D7" s="25">
        <v>78</v>
      </c>
      <c r="E7" s="38">
        <v>27</v>
      </c>
      <c r="F7" s="39">
        <v>34</v>
      </c>
      <c r="G7" s="39">
        <v>10</v>
      </c>
      <c r="H7" s="26">
        <v>13</v>
      </c>
    </row>
    <row r="8" spans="1:8" ht="13.5">
      <c r="A8" s="1" t="s">
        <v>100</v>
      </c>
      <c r="B8" s="29">
        <v>100</v>
      </c>
      <c r="C8" s="29">
        <v>97</v>
      </c>
      <c r="D8" s="29">
        <v>97</v>
      </c>
      <c r="E8" s="40">
        <v>47</v>
      </c>
      <c r="F8" s="41">
        <v>27</v>
      </c>
      <c r="G8" s="41">
        <v>12</v>
      </c>
      <c r="H8" s="30">
        <v>13</v>
      </c>
    </row>
    <row r="9" spans="1:8" ht="13.5">
      <c r="A9" s="1" t="s">
        <v>101</v>
      </c>
      <c r="B9" s="29">
        <v>11</v>
      </c>
      <c r="C9" s="29">
        <v>11</v>
      </c>
      <c r="D9" s="29">
        <v>11</v>
      </c>
      <c r="E9" s="40">
        <v>4</v>
      </c>
      <c r="F9" s="41">
        <v>2</v>
      </c>
      <c r="G9" s="41">
        <v>5</v>
      </c>
      <c r="H9" s="30">
        <v>1</v>
      </c>
    </row>
    <row r="10" spans="1:8" ht="13.5">
      <c r="A10" s="1" t="s">
        <v>102</v>
      </c>
      <c r="B10" s="29">
        <v>168</v>
      </c>
      <c r="C10" s="29">
        <v>163</v>
      </c>
      <c r="D10" s="29">
        <v>162</v>
      </c>
      <c r="E10" s="40">
        <v>68</v>
      </c>
      <c r="F10" s="41">
        <v>33</v>
      </c>
      <c r="G10" s="41">
        <v>35</v>
      </c>
      <c r="H10" s="30">
        <v>43</v>
      </c>
    </row>
    <row r="11" spans="1:8" ht="13.5">
      <c r="A11" s="1" t="s">
        <v>103</v>
      </c>
      <c r="B11" s="29">
        <v>94</v>
      </c>
      <c r="C11" s="29">
        <v>91</v>
      </c>
      <c r="D11" s="29">
        <v>91</v>
      </c>
      <c r="E11" s="40">
        <v>51</v>
      </c>
      <c r="F11" s="41">
        <v>20</v>
      </c>
      <c r="G11" s="41">
        <v>9</v>
      </c>
      <c r="H11" s="30">
        <v>19</v>
      </c>
    </row>
    <row r="12" spans="1:8" ht="13.5">
      <c r="A12" s="1" t="s">
        <v>104</v>
      </c>
      <c r="B12" s="29">
        <v>253</v>
      </c>
      <c r="C12" s="29">
        <v>246</v>
      </c>
      <c r="D12" s="29">
        <v>246</v>
      </c>
      <c r="E12" s="40">
        <v>112</v>
      </c>
      <c r="F12" s="41">
        <v>68</v>
      </c>
      <c r="G12" s="41">
        <v>37</v>
      </c>
      <c r="H12" s="30">
        <v>43</v>
      </c>
    </row>
    <row r="13" spans="1:8" ht="13.5">
      <c r="A13" s="1" t="s">
        <v>105</v>
      </c>
      <c r="B13" s="29">
        <v>105</v>
      </c>
      <c r="C13" s="29">
        <v>101</v>
      </c>
      <c r="D13" s="29">
        <v>103</v>
      </c>
      <c r="E13" s="40">
        <v>37</v>
      </c>
      <c r="F13" s="41">
        <v>42</v>
      </c>
      <c r="G13" s="41">
        <v>13</v>
      </c>
      <c r="H13" s="30">
        <v>24</v>
      </c>
    </row>
    <row r="14" spans="1:8" ht="13.5">
      <c r="A14" s="1" t="s">
        <v>106</v>
      </c>
      <c r="B14" s="29">
        <v>28</v>
      </c>
      <c r="C14" s="29">
        <v>28</v>
      </c>
      <c r="D14" s="29">
        <v>27</v>
      </c>
      <c r="E14" s="40">
        <v>20</v>
      </c>
      <c r="F14" s="41">
        <v>5</v>
      </c>
      <c r="G14" s="41">
        <v>2</v>
      </c>
      <c r="H14" s="30">
        <v>0</v>
      </c>
    </row>
    <row r="15" spans="1:8" ht="13.5">
      <c r="A15" s="1" t="s">
        <v>107</v>
      </c>
      <c r="B15" s="29">
        <v>268</v>
      </c>
      <c r="C15" s="29">
        <v>251</v>
      </c>
      <c r="D15" s="29">
        <v>249</v>
      </c>
      <c r="E15" s="97">
        <v>94</v>
      </c>
      <c r="F15" s="99">
        <v>79</v>
      </c>
      <c r="G15" s="99">
        <v>26</v>
      </c>
      <c r="H15" s="98">
        <v>71</v>
      </c>
    </row>
    <row r="16" spans="1:8" ht="13.5">
      <c r="A16" s="8" t="s">
        <v>0</v>
      </c>
      <c r="B16" s="24">
        <f aca="true" t="shared" si="0" ref="B16:H16">SUM(B7:B15)</f>
        <v>1108</v>
      </c>
      <c r="C16" s="24">
        <f t="shared" si="0"/>
        <v>1066</v>
      </c>
      <c r="D16" s="24">
        <f t="shared" si="0"/>
        <v>1064</v>
      </c>
      <c r="E16" s="24">
        <f t="shared" si="0"/>
        <v>460</v>
      </c>
      <c r="F16" s="24">
        <f t="shared" si="0"/>
        <v>310</v>
      </c>
      <c r="G16" s="24">
        <f t="shared" si="0"/>
        <v>149</v>
      </c>
      <c r="H16" s="24">
        <f t="shared" si="0"/>
        <v>227</v>
      </c>
    </row>
  </sheetData>
  <sheetProtection selectLockedCells="1"/>
  <mergeCells count="4">
    <mergeCell ref="B1:H1"/>
    <mergeCell ref="B2:H2"/>
    <mergeCell ref="E3:H3"/>
    <mergeCell ref="E4:H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2014-05-21T21:38:13Z</cp:lastPrinted>
  <dcterms:created xsi:type="dcterms:W3CDTF">1998-04-10T16:02:13Z</dcterms:created>
  <dcterms:modified xsi:type="dcterms:W3CDTF">2014-05-27T16:21:48Z</dcterms:modified>
  <cp:category/>
  <cp:version/>
  <cp:contentType/>
  <cp:contentStatus/>
</cp:coreProperties>
</file>