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3"/>
  </bookViews>
  <sheets>
    <sheet name="US Sen &amp; Rep Gov" sheetId="1" r:id="rId1"/>
    <sheet name="Lt Gov - St Con" sheetId="2" r:id="rId2"/>
    <sheet name="St Treas - Supt" sheetId="3" r:id="rId3"/>
    <sheet name="St Jud &amp; Voting Stats" sheetId="4" r:id="rId4"/>
    <sheet name="Leg &amp; County" sheetId="5" r:id="rId5"/>
    <sheet name="County (2) &amp; Dist Jdg" sheetId="6" r:id="rId6"/>
    <sheet name="Precinct" sheetId="7" r:id="rId7"/>
    <sheet name="Special Questions" sheetId="8" r:id="rId8"/>
  </sheets>
  <definedNames>
    <definedName name="_xlnm.Print_Titles" localSheetId="4">'Leg &amp; County'!$1:$6</definedName>
    <definedName name="_xlnm.Print_Titles" localSheetId="1">'Lt Gov - St Con'!$A:$A</definedName>
    <definedName name="_xlnm.Print_Titles" localSheetId="7">'Special Questions'!$A:$A</definedName>
    <definedName name="_xlnm.Print_Titles" localSheetId="3">'St Jud &amp; Voting Stats'!$A:$A</definedName>
    <definedName name="_xlnm.Print_Titles" localSheetId="2">'St Treas - Supt'!$A:$A</definedName>
    <definedName name="_xlnm.Print_Titles" localSheetId="0">'US Sen &amp; Rep Gov'!$A:$A</definedName>
  </definedNames>
  <calcPr fullCalcOnLoad="1"/>
</workbook>
</file>

<file path=xl/sharedStrings.xml><?xml version="1.0" encoding="utf-8"?>
<sst xmlns="http://schemas.openxmlformats.org/spreadsheetml/2006/main" count="299" uniqueCount="151">
  <si>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</si>
  <si>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</si>
  <si>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</si>
  <si>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</si>
  <si>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</si>
  <si>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</si>
  <si>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</si>
  <si>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</si>
  <si>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</si>
  <si>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</si>
  <si>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</si>
  <si>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</si>
  <si>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</si>
  <si>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</si>
  <si>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</si>
  <si>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</si>
  <si>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</si>
  <si>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</si>
  <si>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</si>
  <si>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</si>
  <si>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</si>
  <si>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</si>
  <si>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</si>
  <si>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</si>
  <si>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</si>
  <si>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</si>
  <si>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</si>
  <si>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</si>
  <si>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</si>
  <si>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</si>
  <si>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</si>
  <si>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</si>
  <si>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</si>
  <si>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</si>
  <si>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</si>
  <si>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</si>
  <si>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</si>
  <si>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</si>
  <si>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</si>
  <si>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</si>
  <si>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</si>
  <si>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</si>
  <si>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</si>
  <si>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</si>
  <si>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</si>
  <si>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</si>
  <si>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</si>
  <si>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</si>
  <si>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</si>
  <si>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</si>
  <si>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</si>
  <si>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</si>
  <si>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</si>
  <si>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</si>
  <si>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</si>
  <si>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</si>
  <si>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</si>
  <si>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</si>
  <si>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</si>
  <si>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</si>
  <si>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</si>
  <si>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</si>
  <si>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</si>
  <si>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</si>
  <si>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</si>
  <si>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</si>
  <si>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</si>
  <si>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</si>
  <si>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</si>
  <si>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</si>
  <si>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</si>
  <si>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</si>
  <si>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</si>
  <si>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</si>
  <si>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</si>
  <si>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</si>
  <si>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</si>
  <si>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</si>
  <si>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</si>
  <si>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</si>
  <si>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</si>
  <si>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</si>
  <si>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</si>
  <si>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</si>
  <si>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</si>
  <si>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In Favor Of</t>
  </si>
  <si>
    <t>Against</t>
  </si>
  <si>
    <t>Holli Woodings</t>
  </si>
  <si>
    <t>Richard Stallings</t>
  </si>
  <si>
    <t>Mike Simpson</t>
  </si>
  <si>
    <t>Bryan D. Smith</t>
  </si>
  <si>
    <t>2 Gooding City</t>
  </si>
  <si>
    <t>3 Gooding Rural</t>
  </si>
  <si>
    <t>4 Wendell City</t>
  </si>
  <si>
    <t>5 Wendell Rural</t>
  </si>
  <si>
    <t>6 Bliss</t>
  </si>
  <si>
    <t>7 Hagerman</t>
  </si>
  <si>
    <t>LEGISLATIVE DIST 26</t>
  </si>
  <si>
    <t>Michelle Stennett</t>
  </si>
  <si>
    <t>Dale Ewersen</t>
  </si>
  <si>
    <t>Richard Fosbury</t>
  </si>
  <si>
    <t>Steve Miller</t>
  </si>
  <si>
    <t>Donna Pence</t>
  </si>
  <si>
    <t>Don Hudson</t>
  </si>
  <si>
    <t>Helen Edwards</t>
  </si>
  <si>
    <t>Mark Bolduc</t>
  </si>
  <si>
    <t>David P. Maestas</t>
  </si>
  <si>
    <t>Tom Faulkner</t>
  </si>
  <si>
    <t>Denise Gill</t>
  </si>
  <si>
    <t>Christina "Tine" Wines</t>
  </si>
  <si>
    <t>Patty Bauscher</t>
  </si>
  <si>
    <t>Steve Spence</t>
  </si>
  <si>
    <t>DISTRICT #5</t>
  </si>
  <si>
    <t>Judge Bevan</t>
  </si>
  <si>
    <t>G. Richard Bevan</t>
  </si>
  <si>
    <t>Judge Brody</t>
  </si>
  <si>
    <t>Jonathan P. Brody</t>
  </si>
  <si>
    <t>Judge Butler</t>
  </si>
  <si>
    <t>John K. Butler</t>
  </si>
  <si>
    <t>Judge Crabtree</t>
  </si>
  <si>
    <t>Michael R. Crabtree</t>
  </si>
  <si>
    <t>Judge Elgee</t>
  </si>
  <si>
    <t>Robert J. Elgee</t>
  </si>
  <si>
    <t>Judge Stoker</t>
  </si>
  <si>
    <t>Randy J. Stoker</t>
  </si>
  <si>
    <t>Judge Wildman</t>
  </si>
  <si>
    <t>Eric J. Wildman</t>
  </si>
  <si>
    <t>Chris Koyle</t>
  </si>
  <si>
    <t>Helen Hopkins</t>
  </si>
  <si>
    <t>Louis Leguineche</t>
  </si>
  <si>
    <t>Roger Cheney</t>
  </si>
  <si>
    <t>Mary E. Packer</t>
  </si>
  <si>
    <t xml:space="preserve">Republican </t>
  </si>
  <si>
    <t>Carl D. Jackson</t>
  </si>
  <si>
    <t>Jeanne Alban</t>
  </si>
  <si>
    <t>Danny Mason</t>
  </si>
  <si>
    <t>Gene Wisniewski</t>
  </si>
  <si>
    <t>Thomas W. Gough</t>
  </si>
  <si>
    <t>Dick Elliott</t>
  </si>
  <si>
    <t>Jean A. Maestas</t>
  </si>
  <si>
    <t>Alan Jay</t>
  </si>
  <si>
    <t>Frank J. Knight</t>
  </si>
  <si>
    <t>Wendell School</t>
  </si>
  <si>
    <t>District # 232</t>
  </si>
  <si>
    <t>Supplemental Levy</t>
  </si>
  <si>
    <t>Gooding School</t>
  </si>
  <si>
    <t>District #231</t>
  </si>
  <si>
    <t>Recall Election</t>
  </si>
  <si>
    <t>DISTRICT 2</t>
  </si>
  <si>
    <t>Chris Chandler</t>
  </si>
  <si>
    <t>Republican -W/I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</si>
</sst>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3" fontId="8" fillId="0" borderId="49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7" fillId="33" borderId="21" xfId="0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12.421875" style="22" customWidth="1"/>
    <col min="2" max="5" width="7.7109375" style="22" customWidth="1"/>
    <col min="6" max="8" width="7.7109375" style="45" customWidth="1"/>
    <col min="9" max="14" width="7.7109375" style="16" customWidth="1"/>
    <col min="15" max="16384" width="9.140625" style="16" customWidth="1"/>
  </cols>
  <sheetData>
    <row r="1" spans="1:14" ht="13.5">
      <c r="A1" s="32"/>
      <c r="B1" s="58"/>
      <c r="C1" s="59"/>
      <c r="D1" s="59"/>
      <c r="E1" s="61"/>
      <c r="F1" s="120" t="s">
        <v>55</v>
      </c>
      <c r="G1" s="120"/>
      <c r="H1" s="120"/>
      <c r="I1" s="121"/>
      <c r="J1" s="122"/>
      <c r="K1" s="122"/>
      <c r="L1" s="122"/>
      <c r="M1" s="122"/>
      <c r="N1" s="123"/>
    </row>
    <row r="2" spans="1:14" s="34" customFormat="1" ht="13.5">
      <c r="A2" s="33"/>
      <c r="B2" s="117" t="s">
        <v>55</v>
      </c>
      <c r="C2" s="118"/>
      <c r="D2" s="118"/>
      <c r="E2" s="119"/>
      <c r="F2" s="117" t="s">
        <v>57</v>
      </c>
      <c r="G2" s="118"/>
      <c r="H2" s="119"/>
      <c r="I2" s="124"/>
      <c r="J2" s="125"/>
      <c r="K2" s="125"/>
      <c r="L2" s="125"/>
      <c r="M2" s="125"/>
      <c r="N2" s="126"/>
    </row>
    <row r="3" spans="1:14" s="34" customFormat="1" ht="13.5">
      <c r="A3" s="35"/>
      <c r="B3" s="114" t="s">
        <v>56</v>
      </c>
      <c r="C3" s="115"/>
      <c r="D3" s="115"/>
      <c r="E3" s="116"/>
      <c r="F3" s="114" t="s">
        <v>148</v>
      </c>
      <c r="G3" s="115"/>
      <c r="H3" s="116"/>
      <c r="I3" s="117" t="s">
        <v>2</v>
      </c>
      <c r="J3" s="118"/>
      <c r="K3" s="118"/>
      <c r="L3" s="118"/>
      <c r="M3" s="118"/>
      <c r="N3" s="119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7"/>
      <c r="C6" s="57"/>
      <c r="D6" s="57"/>
      <c r="E6" s="57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91</v>
      </c>
      <c r="B7" s="102">
        <v>16</v>
      </c>
      <c r="C7" s="103">
        <v>29</v>
      </c>
      <c r="D7" s="102">
        <v>44</v>
      </c>
      <c r="E7" s="103">
        <v>227</v>
      </c>
      <c r="F7" s="38">
        <v>49</v>
      </c>
      <c r="G7" s="25">
        <v>203</v>
      </c>
      <c r="H7" s="25">
        <v>67</v>
      </c>
      <c r="I7" s="38">
        <v>21</v>
      </c>
      <c r="J7" s="25">
        <v>24</v>
      </c>
      <c r="K7" s="38">
        <v>7</v>
      </c>
      <c r="L7" s="62">
        <v>10</v>
      </c>
      <c r="M7" s="39">
        <v>68</v>
      </c>
      <c r="N7" s="25">
        <v>192</v>
      </c>
    </row>
    <row r="8" spans="1:14" s="21" customFormat="1" ht="13.5">
      <c r="A8" s="1" t="s">
        <v>92</v>
      </c>
      <c r="B8" s="104">
        <v>8</v>
      </c>
      <c r="C8" s="105">
        <v>5</v>
      </c>
      <c r="D8" s="104">
        <v>73</v>
      </c>
      <c r="E8" s="105">
        <v>369</v>
      </c>
      <c r="F8" s="40">
        <v>19</v>
      </c>
      <c r="G8" s="30">
        <v>306</v>
      </c>
      <c r="H8" s="30">
        <v>146</v>
      </c>
      <c r="I8" s="40">
        <v>8</v>
      </c>
      <c r="J8" s="30">
        <v>6</v>
      </c>
      <c r="K8" s="40">
        <v>15</v>
      </c>
      <c r="L8" s="63">
        <v>14</v>
      </c>
      <c r="M8" s="41">
        <v>88</v>
      </c>
      <c r="N8" s="30">
        <v>338</v>
      </c>
    </row>
    <row r="9" spans="1:14" s="21" customFormat="1" ht="13.5">
      <c r="A9" s="1" t="s">
        <v>93</v>
      </c>
      <c r="B9" s="104">
        <v>22</v>
      </c>
      <c r="C9" s="105">
        <v>20</v>
      </c>
      <c r="D9" s="104">
        <v>47</v>
      </c>
      <c r="E9" s="105">
        <v>171</v>
      </c>
      <c r="F9" s="40">
        <v>39</v>
      </c>
      <c r="G9" s="30">
        <v>135</v>
      </c>
      <c r="H9" s="30">
        <v>88</v>
      </c>
      <c r="I9" s="40">
        <v>19</v>
      </c>
      <c r="J9" s="30">
        <v>19</v>
      </c>
      <c r="K9" s="40">
        <v>9</v>
      </c>
      <c r="L9" s="63">
        <v>6</v>
      </c>
      <c r="M9" s="41">
        <v>59</v>
      </c>
      <c r="N9" s="30">
        <v>149</v>
      </c>
    </row>
    <row r="10" spans="1:14" s="42" customFormat="1" ht="13.5">
      <c r="A10" s="1" t="s">
        <v>94</v>
      </c>
      <c r="B10" s="104">
        <v>2</v>
      </c>
      <c r="C10" s="105">
        <v>9</v>
      </c>
      <c r="D10" s="104">
        <v>60</v>
      </c>
      <c r="E10" s="105">
        <v>248</v>
      </c>
      <c r="F10" s="40">
        <v>9</v>
      </c>
      <c r="G10" s="30">
        <v>169</v>
      </c>
      <c r="H10" s="30">
        <v>147</v>
      </c>
      <c r="I10" s="40">
        <v>10</v>
      </c>
      <c r="J10" s="30">
        <v>2</v>
      </c>
      <c r="K10" s="40">
        <v>10</v>
      </c>
      <c r="L10" s="63">
        <v>9</v>
      </c>
      <c r="M10" s="41">
        <v>115</v>
      </c>
      <c r="N10" s="30">
        <v>180</v>
      </c>
    </row>
    <row r="11" spans="1:14" s="42" customFormat="1" ht="13.5">
      <c r="A11" s="1" t="s">
        <v>95</v>
      </c>
      <c r="B11" s="104">
        <v>5</v>
      </c>
      <c r="C11" s="105">
        <v>10</v>
      </c>
      <c r="D11" s="104">
        <v>21</v>
      </c>
      <c r="E11" s="105">
        <v>82</v>
      </c>
      <c r="F11" s="40">
        <v>14</v>
      </c>
      <c r="G11" s="30">
        <v>69</v>
      </c>
      <c r="H11" s="30">
        <v>34</v>
      </c>
      <c r="I11" s="40">
        <v>9</v>
      </c>
      <c r="J11" s="30">
        <v>4</v>
      </c>
      <c r="K11" s="40">
        <v>1</v>
      </c>
      <c r="L11" s="63">
        <v>6</v>
      </c>
      <c r="M11" s="41">
        <v>25</v>
      </c>
      <c r="N11" s="30">
        <v>68</v>
      </c>
    </row>
    <row r="12" spans="1:14" s="42" customFormat="1" ht="13.5">
      <c r="A12" s="1" t="s">
        <v>96</v>
      </c>
      <c r="B12" s="104">
        <v>9</v>
      </c>
      <c r="C12" s="105">
        <v>19</v>
      </c>
      <c r="D12" s="104">
        <v>80</v>
      </c>
      <c r="E12" s="105">
        <v>267</v>
      </c>
      <c r="F12" s="40">
        <v>28</v>
      </c>
      <c r="G12" s="30">
        <v>190</v>
      </c>
      <c r="H12" s="30">
        <v>167</v>
      </c>
      <c r="I12" s="40">
        <v>18</v>
      </c>
      <c r="J12" s="30">
        <v>10</v>
      </c>
      <c r="K12" s="40">
        <v>5</v>
      </c>
      <c r="L12" s="63">
        <v>12</v>
      </c>
      <c r="M12" s="41">
        <v>133</v>
      </c>
      <c r="N12" s="30">
        <v>207</v>
      </c>
    </row>
    <row r="13" spans="1:14" ht="13.5">
      <c r="A13" s="9" t="s">
        <v>0</v>
      </c>
      <c r="B13" s="23">
        <f aca="true" t="shared" si="0" ref="B13:N13">SUM(B7:B12)</f>
        <v>62</v>
      </c>
      <c r="C13" s="23">
        <f t="shared" si="0"/>
        <v>92</v>
      </c>
      <c r="D13" s="23">
        <f t="shared" si="0"/>
        <v>325</v>
      </c>
      <c r="E13" s="23">
        <f t="shared" si="0"/>
        <v>1364</v>
      </c>
      <c r="F13" s="23">
        <f t="shared" si="0"/>
        <v>158</v>
      </c>
      <c r="G13" s="75">
        <f t="shared" si="0"/>
        <v>1072</v>
      </c>
      <c r="H13" s="23">
        <f t="shared" si="0"/>
        <v>649</v>
      </c>
      <c r="I13" s="23">
        <f t="shared" si="0"/>
        <v>85</v>
      </c>
      <c r="J13" s="23">
        <f t="shared" si="0"/>
        <v>65</v>
      </c>
      <c r="K13" s="23">
        <f t="shared" si="0"/>
        <v>47</v>
      </c>
      <c r="L13" s="23">
        <f t="shared" si="0"/>
        <v>57</v>
      </c>
      <c r="M13" s="23">
        <f t="shared" si="0"/>
        <v>488</v>
      </c>
      <c r="N13" s="23">
        <f t="shared" si="0"/>
        <v>1134</v>
      </c>
    </row>
    <row r="14" spans="1:8" ht="13.5">
      <c r="A14" s="44"/>
      <c r="B14" s="72"/>
      <c r="C14" s="72"/>
      <c r="D14" s="72"/>
      <c r="E14" s="72"/>
      <c r="F14" s="72"/>
      <c r="G14" s="72"/>
      <c r="H14" s="72"/>
    </row>
  </sheetData>
  <sheetProtection selectLockedCells="1"/>
  <mergeCells count="8">
    <mergeCell ref="B3:E3"/>
    <mergeCell ref="B2:E2"/>
    <mergeCell ref="F1:H1"/>
    <mergeCell ref="F2:H2"/>
    <mergeCell ref="F3:H3"/>
    <mergeCell ref="I1:N1"/>
    <mergeCell ref="I2:N2"/>
    <mergeCell ref="I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12.28125" style="22" bestFit="1" customWidth="1"/>
    <col min="2" max="6" width="8.57421875" style="45" customWidth="1"/>
    <col min="7" max="11" width="8.57421875" style="16" customWidth="1"/>
    <col min="12" max="16384" width="9.140625" style="16" customWidth="1"/>
  </cols>
  <sheetData>
    <row r="1" spans="1:11" ht="13.5">
      <c r="A1" s="32"/>
      <c r="B1" s="127" t="s">
        <v>1</v>
      </c>
      <c r="C1" s="128"/>
      <c r="D1" s="129"/>
      <c r="E1" s="127" t="s">
        <v>5</v>
      </c>
      <c r="F1" s="128"/>
      <c r="G1" s="128"/>
      <c r="H1" s="128"/>
      <c r="I1" s="129"/>
      <c r="J1" s="127" t="s">
        <v>6</v>
      </c>
      <c r="K1" s="129"/>
    </row>
    <row r="2" spans="1:11" ht="13.5">
      <c r="A2" s="35"/>
      <c r="B2" s="114" t="s">
        <v>2</v>
      </c>
      <c r="C2" s="115"/>
      <c r="D2" s="116"/>
      <c r="E2" s="114" t="s">
        <v>9</v>
      </c>
      <c r="F2" s="115"/>
      <c r="G2" s="115"/>
      <c r="H2" s="115"/>
      <c r="I2" s="116"/>
      <c r="J2" s="114" t="s">
        <v>10</v>
      </c>
      <c r="K2" s="116"/>
    </row>
    <row r="3" spans="1:11" ht="13.5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87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3.5">
      <c r="A6" s="1" t="s">
        <v>91</v>
      </c>
      <c r="B6" s="24">
        <v>43</v>
      </c>
      <c r="C6" s="38">
        <v>48</v>
      </c>
      <c r="D6" s="25">
        <v>207</v>
      </c>
      <c r="E6" s="24">
        <v>43</v>
      </c>
      <c r="F6" s="38">
        <v>63</v>
      </c>
      <c r="G6" s="39">
        <v>49</v>
      </c>
      <c r="H6" s="39">
        <v>84</v>
      </c>
      <c r="I6" s="25">
        <v>42</v>
      </c>
      <c r="J6" s="38">
        <v>96</v>
      </c>
      <c r="K6" s="25">
        <v>152</v>
      </c>
    </row>
    <row r="7" spans="1:11" ht="13.5">
      <c r="A7" s="1" t="s">
        <v>92</v>
      </c>
      <c r="B7" s="29">
        <v>17</v>
      </c>
      <c r="C7" s="40">
        <v>71</v>
      </c>
      <c r="D7" s="30">
        <v>348</v>
      </c>
      <c r="E7" s="29">
        <v>17</v>
      </c>
      <c r="F7" s="40">
        <v>140</v>
      </c>
      <c r="G7" s="41">
        <v>58</v>
      </c>
      <c r="H7" s="41">
        <v>113</v>
      </c>
      <c r="I7" s="30">
        <v>74</v>
      </c>
      <c r="J7" s="40">
        <v>184</v>
      </c>
      <c r="K7" s="30">
        <v>222</v>
      </c>
    </row>
    <row r="8" spans="1:11" ht="13.5">
      <c r="A8" s="1" t="s">
        <v>93</v>
      </c>
      <c r="B8" s="29">
        <v>37</v>
      </c>
      <c r="C8" s="40">
        <v>59</v>
      </c>
      <c r="D8" s="30">
        <v>150</v>
      </c>
      <c r="E8" s="29">
        <v>39</v>
      </c>
      <c r="F8" s="40">
        <v>75</v>
      </c>
      <c r="G8" s="41">
        <v>29</v>
      </c>
      <c r="H8" s="41">
        <v>49</v>
      </c>
      <c r="I8" s="30">
        <v>44</v>
      </c>
      <c r="J8" s="40">
        <v>124</v>
      </c>
      <c r="K8" s="30">
        <v>74</v>
      </c>
    </row>
    <row r="9" spans="1:11" ht="13.5">
      <c r="A9" s="1" t="s">
        <v>94</v>
      </c>
      <c r="B9" s="29">
        <v>11</v>
      </c>
      <c r="C9" s="40">
        <v>91</v>
      </c>
      <c r="D9" s="30">
        <v>202</v>
      </c>
      <c r="E9" s="29">
        <v>11</v>
      </c>
      <c r="F9" s="40">
        <v>101</v>
      </c>
      <c r="G9" s="41">
        <v>28</v>
      </c>
      <c r="H9" s="41">
        <v>65</v>
      </c>
      <c r="I9" s="30">
        <v>62</v>
      </c>
      <c r="J9" s="40">
        <v>142</v>
      </c>
      <c r="K9" s="30">
        <v>125</v>
      </c>
    </row>
    <row r="10" spans="1:11" ht="13.5">
      <c r="A10" s="1" t="s">
        <v>95</v>
      </c>
      <c r="B10" s="29">
        <v>14</v>
      </c>
      <c r="C10" s="40">
        <v>23</v>
      </c>
      <c r="D10" s="30">
        <v>74</v>
      </c>
      <c r="E10" s="29">
        <v>15</v>
      </c>
      <c r="F10" s="40">
        <v>25</v>
      </c>
      <c r="G10" s="41">
        <v>15</v>
      </c>
      <c r="H10" s="41">
        <v>32</v>
      </c>
      <c r="I10" s="30">
        <v>16</v>
      </c>
      <c r="J10" s="40">
        <v>41</v>
      </c>
      <c r="K10" s="30">
        <v>51</v>
      </c>
    </row>
    <row r="11" spans="1:11" ht="13.5">
      <c r="A11" s="1" t="s">
        <v>96</v>
      </c>
      <c r="B11" s="29">
        <v>28</v>
      </c>
      <c r="C11" s="40">
        <v>102</v>
      </c>
      <c r="D11" s="30">
        <v>218</v>
      </c>
      <c r="E11" s="29">
        <v>26</v>
      </c>
      <c r="F11" s="40">
        <v>104</v>
      </c>
      <c r="G11" s="41">
        <v>35</v>
      </c>
      <c r="H11" s="41">
        <v>101</v>
      </c>
      <c r="I11" s="30">
        <v>64</v>
      </c>
      <c r="J11" s="40">
        <v>158</v>
      </c>
      <c r="K11" s="30">
        <v>145</v>
      </c>
    </row>
    <row r="12" spans="1:11" ht="13.5">
      <c r="A12" s="9" t="s">
        <v>0</v>
      </c>
      <c r="B12" s="23">
        <f aca="true" t="shared" si="0" ref="B12:K12">SUM(B6:B11)</f>
        <v>150</v>
      </c>
      <c r="C12" s="23">
        <f t="shared" si="0"/>
        <v>394</v>
      </c>
      <c r="D12" s="23">
        <f t="shared" si="0"/>
        <v>1199</v>
      </c>
      <c r="E12" s="23">
        <f t="shared" si="0"/>
        <v>151</v>
      </c>
      <c r="F12" s="23">
        <f t="shared" si="0"/>
        <v>508</v>
      </c>
      <c r="G12" s="23">
        <f t="shared" si="0"/>
        <v>214</v>
      </c>
      <c r="H12" s="23">
        <f t="shared" si="0"/>
        <v>444</v>
      </c>
      <c r="I12" s="23">
        <f t="shared" si="0"/>
        <v>302</v>
      </c>
      <c r="J12" s="23">
        <f t="shared" si="0"/>
        <v>745</v>
      </c>
      <c r="K12" s="23">
        <f t="shared" si="0"/>
        <v>769</v>
      </c>
    </row>
  </sheetData>
  <sheetProtection selectLockedCells="1"/>
  <mergeCells count="6">
    <mergeCell ref="B2:D2"/>
    <mergeCell ref="B1:D1"/>
    <mergeCell ref="E1:I1"/>
    <mergeCell ref="E2:I2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12.28125" style="22" bestFit="1" customWidth="1"/>
    <col min="2" max="12" width="8.57421875" style="16" customWidth="1"/>
    <col min="13" max="16384" width="9.140625" style="16" customWidth="1"/>
  </cols>
  <sheetData>
    <row r="1" spans="1:12" ht="13.5">
      <c r="A1" s="32"/>
      <c r="B1" s="130" t="s">
        <v>6</v>
      </c>
      <c r="C1" s="131"/>
      <c r="D1" s="132"/>
      <c r="E1" s="133" t="s">
        <v>7</v>
      </c>
      <c r="F1" s="133"/>
      <c r="G1" s="133"/>
      <c r="H1" s="120" t="s">
        <v>8</v>
      </c>
      <c r="I1" s="120"/>
      <c r="J1" s="120"/>
      <c r="K1" s="120"/>
      <c r="L1" s="120"/>
    </row>
    <row r="2" spans="1:12" s="34" customFormat="1" ht="13.5">
      <c r="A2" s="35"/>
      <c r="B2" s="114" t="s">
        <v>11</v>
      </c>
      <c r="C2" s="115"/>
      <c r="D2" s="116"/>
      <c r="E2" s="134" t="s">
        <v>12</v>
      </c>
      <c r="F2" s="134"/>
      <c r="G2" s="134"/>
      <c r="H2" s="134" t="s">
        <v>13</v>
      </c>
      <c r="I2" s="134"/>
      <c r="J2" s="134"/>
      <c r="K2" s="134"/>
      <c r="L2" s="134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3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s="21" customFormat="1" ht="13.5">
      <c r="A6" s="1" t="s">
        <v>91</v>
      </c>
      <c r="B6" s="38">
        <v>36</v>
      </c>
      <c r="C6" s="25">
        <v>10</v>
      </c>
      <c r="D6" s="24">
        <v>240</v>
      </c>
      <c r="E6" s="24">
        <v>43</v>
      </c>
      <c r="F6" s="38">
        <v>50</v>
      </c>
      <c r="G6" s="25">
        <v>199</v>
      </c>
      <c r="H6" s="24">
        <v>48</v>
      </c>
      <c r="I6" s="38">
        <v>19</v>
      </c>
      <c r="J6" s="39">
        <v>56</v>
      </c>
      <c r="K6" s="39">
        <v>62</v>
      </c>
      <c r="L6" s="25">
        <v>96</v>
      </c>
    </row>
    <row r="7" spans="1:12" s="21" customFormat="1" ht="13.5">
      <c r="A7" s="1" t="s">
        <v>92</v>
      </c>
      <c r="B7" s="40">
        <v>15</v>
      </c>
      <c r="C7" s="30">
        <v>2</v>
      </c>
      <c r="D7" s="29">
        <v>372</v>
      </c>
      <c r="E7" s="29">
        <v>18</v>
      </c>
      <c r="F7" s="40">
        <v>112</v>
      </c>
      <c r="G7" s="30">
        <v>284</v>
      </c>
      <c r="H7" s="29">
        <v>18</v>
      </c>
      <c r="I7" s="40">
        <v>50</v>
      </c>
      <c r="J7" s="41">
        <v>81</v>
      </c>
      <c r="K7" s="41">
        <v>98</v>
      </c>
      <c r="L7" s="30">
        <v>159</v>
      </c>
    </row>
    <row r="8" spans="1:12" s="21" customFormat="1" ht="13.5">
      <c r="A8" s="1" t="s">
        <v>93</v>
      </c>
      <c r="B8" s="40">
        <v>37</v>
      </c>
      <c r="C8" s="30">
        <v>5</v>
      </c>
      <c r="D8" s="29">
        <v>185</v>
      </c>
      <c r="E8" s="29">
        <v>37</v>
      </c>
      <c r="F8" s="40">
        <v>74</v>
      </c>
      <c r="G8" s="30">
        <v>130</v>
      </c>
      <c r="H8" s="29">
        <v>40</v>
      </c>
      <c r="I8" s="40">
        <v>21</v>
      </c>
      <c r="J8" s="41">
        <v>39</v>
      </c>
      <c r="K8" s="41">
        <v>58</v>
      </c>
      <c r="L8" s="30">
        <v>77</v>
      </c>
    </row>
    <row r="9" spans="1:12" s="42" customFormat="1" ht="13.5">
      <c r="A9" s="1" t="s">
        <v>94</v>
      </c>
      <c r="B9" s="40">
        <v>9</v>
      </c>
      <c r="C9" s="30">
        <v>2</v>
      </c>
      <c r="D9" s="29">
        <v>247</v>
      </c>
      <c r="E9" s="29">
        <v>11</v>
      </c>
      <c r="F9" s="40">
        <v>118</v>
      </c>
      <c r="G9" s="30">
        <v>158</v>
      </c>
      <c r="H9" s="29">
        <v>12</v>
      </c>
      <c r="I9" s="40">
        <v>55</v>
      </c>
      <c r="J9" s="41">
        <v>53</v>
      </c>
      <c r="K9" s="41">
        <v>66</v>
      </c>
      <c r="L9" s="30">
        <v>90</v>
      </c>
    </row>
    <row r="10" spans="1:12" s="42" customFormat="1" ht="13.5">
      <c r="A10" s="1" t="s">
        <v>95</v>
      </c>
      <c r="B10" s="40">
        <v>9</v>
      </c>
      <c r="C10" s="30">
        <v>6</v>
      </c>
      <c r="D10" s="29">
        <v>88</v>
      </c>
      <c r="E10" s="29">
        <v>13</v>
      </c>
      <c r="F10" s="40">
        <v>25</v>
      </c>
      <c r="G10" s="30">
        <v>71</v>
      </c>
      <c r="H10" s="29">
        <v>14</v>
      </c>
      <c r="I10" s="40">
        <v>4</v>
      </c>
      <c r="J10" s="41">
        <v>20</v>
      </c>
      <c r="K10" s="41">
        <v>32</v>
      </c>
      <c r="L10" s="30">
        <v>31</v>
      </c>
    </row>
    <row r="11" spans="1:12" s="42" customFormat="1" ht="13.5">
      <c r="A11" s="1" t="s">
        <v>96</v>
      </c>
      <c r="B11" s="40">
        <v>26</v>
      </c>
      <c r="C11" s="30">
        <v>5</v>
      </c>
      <c r="D11" s="29">
        <v>292</v>
      </c>
      <c r="E11" s="29">
        <v>25</v>
      </c>
      <c r="F11" s="40">
        <v>102</v>
      </c>
      <c r="G11" s="30">
        <v>211</v>
      </c>
      <c r="H11" s="29">
        <v>29</v>
      </c>
      <c r="I11" s="40">
        <v>64</v>
      </c>
      <c r="J11" s="41">
        <v>52</v>
      </c>
      <c r="K11" s="41">
        <v>99</v>
      </c>
      <c r="L11" s="30">
        <v>89</v>
      </c>
    </row>
    <row r="12" spans="1:12" ht="13.5">
      <c r="A12" s="9" t="s">
        <v>0</v>
      </c>
      <c r="B12" s="23">
        <f aca="true" t="shared" si="0" ref="B12:L12">SUM(B6:B11)</f>
        <v>132</v>
      </c>
      <c r="C12" s="23">
        <f t="shared" si="0"/>
        <v>30</v>
      </c>
      <c r="D12" s="23">
        <f t="shared" si="0"/>
        <v>1424</v>
      </c>
      <c r="E12" s="23">
        <f t="shared" si="0"/>
        <v>147</v>
      </c>
      <c r="F12" s="23">
        <f t="shared" si="0"/>
        <v>481</v>
      </c>
      <c r="G12" s="23">
        <f t="shared" si="0"/>
        <v>1053</v>
      </c>
      <c r="H12" s="23">
        <f t="shared" si="0"/>
        <v>161</v>
      </c>
      <c r="I12" s="23">
        <f t="shared" si="0"/>
        <v>213</v>
      </c>
      <c r="J12" s="23">
        <f t="shared" si="0"/>
        <v>301</v>
      </c>
      <c r="K12" s="23">
        <f t="shared" si="0"/>
        <v>415</v>
      </c>
      <c r="L12" s="23">
        <f t="shared" si="0"/>
        <v>542</v>
      </c>
    </row>
    <row r="13" spans="1:5" ht="13.5">
      <c r="A13" s="44"/>
      <c r="B13" s="72"/>
      <c r="C13" s="72"/>
      <c r="D13" s="72"/>
      <c r="E13" s="72"/>
    </row>
  </sheetData>
  <sheetProtection selectLockedCells="1"/>
  <mergeCells count="6">
    <mergeCell ref="B1:D1"/>
    <mergeCell ref="B2:D2"/>
    <mergeCell ref="E1:G1"/>
    <mergeCell ref="H1:L1"/>
    <mergeCell ref="E2:G2"/>
    <mergeCell ref="H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12.28125" style="22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6"/>
      <c r="B1" s="127" t="s">
        <v>27</v>
      </c>
      <c r="C1" s="128"/>
      <c r="D1" s="129"/>
      <c r="E1" s="31" t="s">
        <v>20</v>
      </c>
      <c r="F1" s="136"/>
      <c r="G1" s="140"/>
      <c r="H1" s="140"/>
      <c r="I1" s="140"/>
      <c r="J1" s="137"/>
    </row>
    <row r="2" spans="1:10" ht="13.5">
      <c r="A2" s="73"/>
      <c r="B2" s="114" t="s">
        <v>22</v>
      </c>
      <c r="C2" s="115"/>
      <c r="D2" s="116"/>
      <c r="E2" s="8" t="s">
        <v>29</v>
      </c>
      <c r="F2" s="117" t="s">
        <v>14</v>
      </c>
      <c r="G2" s="118"/>
      <c r="H2" s="118"/>
      <c r="I2" s="118"/>
      <c r="J2" s="119"/>
    </row>
    <row r="3" spans="1:10" s="34" customFormat="1" ht="13.5">
      <c r="A3" s="35"/>
      <c r="B3" s="136" t="s">
        <v>28</v>
      </c>
      <c r="C3" s="137"/>
      <c r="D3" s="78" t="s">
        <v>28</v>
      </c>
      <c r="E3" s="12" t="s">
        <v>28</v>
      </c>
      <c r="F3" s="117" t="s">
        <v>15</v>
      </c>
      <c r="G3" s="118"/>
      <c r="H3" s="118"/>
      <c r="I3" s="118"/>
      <c r="J3" s="119"/>
    </row>
    <row r="4" spans="1:10" ht="13.5" customHeight="1">
      <c r="A4" s="36"/>
      <c r="B4" s="138" t="s">
        <v>79</v>
      </c>
      <c r="C4" s="139"/>
      <c r="D4" s="79" t="s">
        <v>80</v>
      </c>
      <c r="E4" s="12" t="s">
        <v>82</v>
      </c>
      <c r="F4" s="13"/>
      <c r="G4" s="14"/>
      <c r="H4" s="14"/>
      <c r="I4" s="14"/>
      <c r="J4" s="15"/>
    </row>
    <row r="5" spans="1:10" s="101" customFormat="1" ht="87.75" customHeight="1" thickBot="1">
      <c r="A5" s="100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91</v>
      </c>
      <c r="B7" s="38">
        <v>202</v>
      </c>
      <c r="C7" s="25">
        <v>121</v>
      </c>
      <c r="D7" s="81">
        <v>299</v>
      </c>
      <c r="E7" s="24">
        <v>292</v>
      </c>
      <c r="F7" s="25">
        <v>1252</v>
      </c>
      <c r="G7" s="25">
        <v>22</v>
      </c>
      <c r="H7" s="55">
        <f aca="true" t="shared" si="0" ref="H7:H12">IF(G7&lt;&gt;0,G7+F7,"")</f>
        <v>1274</v>
      </c>
      <c r="I7" s="25">
        <v>397</v>
      </c>
      <c r="J7" s="26">
        <f aca="true" t="shared" si="1" ref="J7:J12">IF(I7&lt;&gt;0,I7/H7,"")</f>
        <v>0.3116169544740973</v>
      </c>
    </row>
    <row r="8" spans="1:10" s="21" customFormat="1" ht="13.5">
      <c r="A8" s="1" t="s">
        <v>92</v>
      </c>
      <c r="B8" s="40">
        <v>275</v>
      </c>
      <c r="C8" s="30">
        <v>128</v>
      </c>
      <c r="D8" s="82">
        <v>372</v>
      </c>
      <c r="E8" s="29">
        <v>367</v>
      </c>
      <c r="F8" s="30">
        <v>1332</v>
      </c>
      <c r="G8" s="30">
        <v>17</v>
      </c>
      <c r="H8" s="56">
        <f t="shared" si="0"/>
        <v>1349</v>
      </c>
      <c r="I8" s="30">
        <v>479</v>
      </c>
      <c r="J8" s="26">
        <f t="shared" si="1"/>
        <v>0.35507783543365457</v>
      </c>
    </row>
    <row r="9" spans="1:10" s="21" customFormat="1" ht="13.5">
      <c r="A9" s="1" t="s">
        <v>93</v>
      </c>
      <c r="B9" s="40">
        <v>164</v>
      </c>
      <c r="C9" s="30">
        <v>97</v>
      </c>
      <c r="D9" s="82">
        <v>236</v>
      </c>
      <c r="E9" s="29">
        <v>233</v>
      </c>
      <c r="F9" s="30">
        <v>917</v>
      </c>
      <c r="G9" s="30">
        <v>5</v>
      </c>
      <c r="H9" s="56">
        <f t="shared" si="0"/>
        <v>922</v>
      </c>
      <c r="I9" s="30">
        <v>308</v>
      </c>
      <c r="J9" s="26">
        <f t="shared" si="1"/>
        <v>0.33405639913232105</v>
      </c>
    </row>
    <row r="10" spans="1:10" s="42" customFormat="1" ht="13.5">
      <c r="A10" s="1" t="s">
        <v>94</v>
      </c>
      <c r="B10" s="40">
        <v>179</v>
      </c>
      <c r="C10" s="30">
        <v>94</v>
      </c>
      <c r="D10" s="82">
        <v>240</v>
      </c>
      <c r="E10" s="29">
        <v>237</v>
      </c>
      <c r="F10" s="30">
        <v>860</v>
      </c>
      <c r="G10" s="30">
        <v>8</v>
      </c>
      <c r="H10" s="56">
        <f t="shared" si="0"/>
        <v>868</v>
      </c>
      <c r="I10" s="30">
        <v>340</v>
      </c>
      <c r="J10" s="26">
        <f t="shared" si="1"/>
        <v>0.391705069124424</v>
      </c>
    </row>
    <row r="11" spans="1:10" s="42" customFormat="1" ht="13.5">
      <c r="A11" s="1" t="s">
        <v>95</v>
      </c>
      <c r="B11" s="40">
        <v>53</v>
      </c>
      <c r="C11" s="30">
        <v>53</v>
      </c>
      <c r="D11" s="82">
        <v>97</v>
      </c>
      <c r="E11" s="29">
        <v>93</v>
      </c>
      <c r="F11" s="30">
        <v>344</v>
      </c>
      <c r="G11" s="30">
        <v>4</v>
      </c>
      <c r="H11" s="56">
        <f t="shared" si="0"/>
        <v>348</v>
      </c>
      <c r="I11" s="30">
        <v>121</v>
      </c>
      <c r="J11" s="26">
        <f t="shared" si="1"/>
        <v>0.34770114942528735</v>
      </c>
    </row>
    <row r="12" spans="1:10" s="42" customFormat="1" ht="13.5">
      <c r="A12" s="1" t="s">
        <v>96</v>
      </c>
      <c r="B12" s="43">
        <v>199</v>
      </c>
      <c r="C12" s="27">
        <v>133</v>
      </c>
      <c r="D12" s="82">
        <v>309</v>
      </c>
      <c r="E12" s="29">
        <v>309</v>
      </c>
      <c r="F12" s="30">
        <v>1174</v>
      </c>
      <c r="G12" s="30">
        <v>15</v>
      </c>
      <c r="H12" s="56">
        <f t="shared" si="0"/>
        <v>1189</v>
      </c>
      <c r="I12" s="30">
        <v>411</v>
      </c>
      <c r="J12" s="26">
        <f t="shared" si="1"/>
        <v>0.3456686291000841</v>
      </c>
    </row>
    <row r="13" spans="1:10" ht="13.5">
      <c r="A13" s="9" t="s">
        <v>0</v>
      </c>
      <c r="B13" s="23">
        <f aca="true" t="shared" si="2" ref="B13:I13">SUM(B7:B12)</f>
        <v>1072</v>
      </c>
      <c r="C13" s="23">
        <f t="shared" si="2"/>
        <v>626</v>
      </c>
      <c r="D13" s="23">
        <f t="shared" si="2"/>
        <v>1553</v>
      </c>
      <c r="E13" s="23">
        <f t="shared" si="2"/>
        <v>1531</v>
      </c>
      <c r="F13" s="23">
        <f t="shared" si="2"/>
        <v>5879</v>
      </c>
      <c r="G13" s="23">
        <f t="shared" si="2"/>
        <v>71</v>
      </c>
      <c r="H13" s="23">
        <f t="shared" si="2"/>
        <v>5950</v>
      </c>
      <c r="I13" s="23">
        <f t="shared" si="2"/>
        <v>2056</v>
      </c>
      <c r="J13" s="107">
        <f>IF(I13&lt;&gt;0,I13/H13,"")</f>
        <v>0.345546218487395</v>
      </c>
    </row>
    <row r="14" ht="13.5">
      <c r="A14" s="44"/>
    </row>
    <row r="15" spans="1:9" ht="13.5">
      <c r="A15" s="44"/>
      <c r="F15" s="135" t="s">
        <v>53</v>
      </c>
      <c r="G15" s="135"/>
      <c r="H15" s="135"/>
      <c r="I15" s="106">
        <v>92</v>
      </c>
    </row>
  </sheetData>
  <sheetProtection selectLockedCells="1"/>
  <mergeCells count="8">
    <mergeCell ref="F15:H15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13.7109375" style="22" customWidth="1"/>
    <col min="2" max="11" width="8.574218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2" ht="13.5">
      <c r="A1" s="32"/>
      <c r="B1" s="136"/>
      <c r="C1" s="140"/>
      <c r="D1" s="140"/>
      <c r="E1" s="140"/>
      <c r="F1" s="140"/>
      <c r="G1" s="140"/>
      <c r="H1" s="120" t="s">
        <v>32</v>
      </c>
      <c r="I1" s="120"/>
      <c r="J1" s="120"/>
      <c r="K1" s="120"/>
      <c r="L1" s="74" t="s">
        <v>35</v>
      </c>
    </row>
    <row r="2" spans="1:12" s="34" customFormat="1" ht="13.5">
      <c r="A2" s="33"/>
      <c r="B2" s="114" t="s">
        <v>97</v>
      </c>
      <c r="C2" s="115"/>
      <c r="D2" s="115"/>
      <c r="E2" s="115"/>
      <c r="F2" s="115"/>
      <c r="G2" s="115"/>
      <c r="H2" s="117" t="s">
        <v>33</v>
      </c>
      <c r="I2" s="118"/>
      <c r="J2" s="118"/>
      <c r="K2" s="119"/>
      <c r="L2" s="66" t="s">
        <v>34</v>
      </c>
    </row>
    <row r="3" spans="1:12" s="34" customFormat="1" ht="13.5">
      <c r="A3" s="33"/>
      <c r="B3" s="141" t="s">
        <v>26</v>
      </c>
      <c r="C3" s="142"/>
      <c r="D3" s="141" t="s">
        <v>17</v>
      </c>
      <c r="E3" s="142"/>
      <c r="F3" s="141" t="s">
        <v>18</v>
      </c>
      <c r="G3" s="142"/>
      <c r="H3" s="67" t="s">
        <v>83</v>
      </c>
      <c r="I3" s="141" t="s">
        <v>49</v>
      </c>
      <c r="J3" s="143"/>
      <c r="K3" s="142"/>
      <c r="L3" s="66" t="s">
        <v>21</v>
      </c>
    </row>
    <row r="4" spans="1:12" ht="13.5">
      <c r="A4" s="46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47" t="s">
        <v>16</v>
      </c>
      <c r="B5" s="4" t="s">
        <v>98</v>
      </c>
      <c r="C5" s="4" t="s">
        <v>99</v>
      </c>
      <c r="D5" s="5" t="s">
        <v>100</v>
      </c>
      <c r="E5" s="5" t="s">
        <v>101</v>
      </c>
      <c r="F5" s="5" t="s">
        <v>102</v>
      </c>
      <c r="G5" s="5" t="s">
        <v>103</v>
      </c>
      <c r="H5" s="4" t="s">
        <v>104</v>
      </c>
      <c r="I5" s="4" t="s">
        <v>106</v>
      </c>
      <c r="J5" s="4" t="s">
        <v>105</v>
      </c>
      <c r="K5" s="4" t="s">
        <v>107</v>
      </c>
      <c r="L5" s="4" t="s">
        <v>108</v>
      </c>
    </row>
    <row r="6" spans="1:12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95"/>
    </row>
    <row r="7" spans="1:12" s="21" customFormat="1" ht="13.5">
      <c r="A7" s="1" t="s">
        <v>91</v>
      </c>
      <c r="B7" s="24">
        <v>53</v>
      </c>
      <c r="C7" s="24">
        <v>229</v>
      </c>
      <c r="D7" s="24">
        <v>42</v>
      </c>
      <c r="E7" s="24">
        <v>233</v>
      </c>
      <c r="F7" s="24">
        <v>54</v>
      </c>
      <c r="G7" s="24">
        <v>232</v>
      </c>
      <c r="H7" s="48">
        <v>249</v>
      </c>
      <c r="I7" s="24">
        <v>44</v>
      </c>
      <c r="J7" s="39">
        <v>125</v>
      </c>
      <c r="K7" s="64">
        <v>151</v>
      </c>
      <c r="L7" s="108">
        <v>241</v>
      </c>
    </row>
    <row r="8" spans="1:12" s="21" customFormat="1" ht="13.5">
      <c r="A8" s="1" t="s">
        <v>92</v>
      </c>
      <c r="B8" s="68">
        <v>19</v>
      </c>
      <c r="C8" s="68">
        <v>360</v>
      </c>
      <c r="D8" s="68">
        <v>18</v>
      </c>
      <c r="E8" s="68">
        <v>373</v>
      </c>
      <c r="F8" s="68">
        <v>20</v>
      </c>
      <c r="G8" s="68">
        <v>349</v>
      </c>
      <c r="H8" s="71">
        <v>397</v>
      </c>
      <c r="I8" s="68">
        <v>18</v>
      </c>
      <c r="J8" s="93">
        <v>227</v>
      </c>
      <c r="K8" s="65">
        <v>231</v>
      </c>
      <c r="L8" s="109">
        <v>401</v>
      </c>
    </row>
    <row r="9" spans="1:12" s="21" customFormat="1" ht="13.5">
      <c r="A9" s="1" t="s">
        <v>93</v>
      </c>
      <c r="B9" s="68">
        <v>41</v>
      </c>
      <c r="C9" s="68">
        <v>188</v>
      </c>
      <c r="D9" s="68">
        <v>37</v>
      </c>
      <c r="E9" s="68">
        <v>188</v>
      </c>
      <c r="F9" s="68">
        <v>45</v>
      </c>
      <c r="G9" s="68">
        <v>186</v>
      </c>
      <c r="H9" s="92">
        <v>197</v>
      </c>
      <c r="I9" s="29">
        <v>37</v>
      </c>
      <c r="J9" s="41">
        <v>107</v>
      </c>
      <c r="K9" s="65">
        <v>115</v>
      </c>
      <c r="L9" s="109">
        <v>198</v>
      </c>
    </row>
    <row r="10" spans="1:12" s="42" customFormat="1" ht="13.5">
      <c r="A10" s="1" t="s">
        <v>94</v>
      </c>
      <c r="B10" s="68">
        <v>12</v>
      </c>
      <c r="C10" s="68">
        <v>232</v>
      </c>
      <c r="D10" s="68">
        <v>10</v>
      </c>
      <c r="E10" s="68">
        <v>237</v>
      </c>
      <c r="F10" s="68">
        <v>12</v>
      </c>
      <c r="G10" s="68">
        <v>235</v>
      </c>
      <c r="H10" s="92">
        <v>246</v>
      </c>
      <c r="I10" s="29">
        <v>10</v>
      </c>
      <c r="J10" s="41">
        <v>128</v>
      </c>
      <c r="K10" s="65">
        <v>171</v>
      </c>
      <c r="L10" s="109">
        <v>249</v>
      </c>
    </row>
    <row r="11" spans="1:12" ht="13.5">
      <c r="A11" s="1" t="s">
        <v>95</v>
      </c>
      <c r="B11" s="68">
        <v>15</v>
      </c>
      <c r="C11" s="68">
        <v>86</v>
      </c>
      <c r="D11" s="68">
        <v>15</v>
      </c>
      <c r="E11" s="68">
        <v>89</v>
      </c>
      <c r="F11" s="68">
        <v>15</v>
      </c>
      <c r="G11" s="68">
        <v>83</v>
      </c>
      <c r="H11" s="92">
        <v>91</v>
      </c>
      <c r="I11" s="29">
        <v>15</v>
      </c>
      <c r="J11" s="41">
        <v>65</v>
      </c>
      <c r="K11" s="65">
        <v>39</v>
      </c>
      <c r="L11" s="109">
        <v>94</v>
      </c>
    </row>
    <row r="12" spans="1:12" ht="13.5">
      <c r="A12" s="1" t="s">
        <v>96</v>
      </c>
      <c r="B12" s="69">
        <v>30</v>
      </c>
      <c r="C12" s="69">
        <v>278</v>
      </c>
      <c r="D12" s="69">
        <v>26</v>
      </c>
      <c r="E12" s="69">
        <v>288</v>
      </c>
      <c r="F12" s="69">
        <v>32</v>
      </c>
      <c r="G12" s="69">
        <v>275</v>
      </c>
      <c r="H12" s="71">
        <v>292</v>
      </c>
      <c r="I12" s="69">
        <v>28</v>
      </c>
      <c r="J12" s="94">
        <v>265</v>
      </c>
      <c r="K12" s="65">
        <v>94</v>
      </c>
      <c r="L12" s="109">
        <v>285</v>
      </c>
    </row>
    <row r="13" spans="1:12" ht="13.5">
      <c r="A13" s="9" t="s">
        <v>0</v>
      </c>
      <c r="B13" s="75">
        <f aca="true" t="shared" si="0" ref="B13:L13">SUM(B7:B12)</f>
        <v>170</v>
      </c>
      <c r="C13" s="23">
        <f t="shared" si="0"/>
        <v>1373</v>
      </c>
      <c r="D13" s="23">
        <f t="shared" si="0"/>
        <v>148</v>
      </c>
      <c r="E13" s="23">
        <f t="shared" si="0"/>
        <v>1408</v>
      </c>
      <c r="F13" s="23">
        <f t="shared" si="0"/>
        <v>178</v>
      </c>
      <c r="G13" s="23">
        <f t="shared" si="0"/>
        <v>1360</v>
      </c>
      <c r="H13" s="23">
        <f t="shared" si="0"/>
        <v>1472</v>
      </c>
      <c r="I13" s="23">
        <f t="shared" si="0"/>
        <v>152</v>
      </c>
      <c r="J13" s="23">
        <f t="shared" si="0"/>
        <v>917</v>
      </c>
      <c r="K13" s="23">
        <f t="shared" si="0"/>
        <v>801</v>
      </c>
      <c r="L13" s="23">
        <f t="shared" si="0"/>
        <v>1468</v>
      </c>
    </row>
  </sheetData>
  <sheetProtection selectLockedCells="1"/>
  <mergeCells count="8">
    <mergeCell ref="H1:K1"/>
    <mergeCell ref="B1:G1"/>
    <mergeCell ref="B2:G2"/>
    <mergeCell ref="B3:C3"/>
    <mergeCell ref="D3:E3"/>
    <mergeCell ref="H2:K2"/>
    <mergeCell ref="F3:G3"/>
    <mergeCell ref="I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12.28125" style="22" bestFit="1" customWidth="1"/>
    <col min="2" max="2" width="10.28125" style="16" bestFit="1" customWidth="1"/>
    <col min="3" max="3" width="9.28125" style="16" bestFit="1" customWidth="1"/>
    <col min="4" max="4" width="8.7109375" style="16" bestFit="1" customWidth="1"/>
    <col min="5" max="5" width="10.00390625" style="16" bestFit="1" customWidth="1"/>
    <col min="6" max="7" width="9.7109375" style="16" bestFit="1" customWidth="1"/>
    <col min="8" max="8" width="11.7109375" style="16" bestFit="1" customWidth="1"/>
    <col min="9" max="9" width="9.7109375" style="16" bestFit="1" customWidth="1"/>
    <col min="10" max="10" width="10.00390625" style="16" bestFit="1" customWidth="1"/>
    <col min="11" max="11" width="11.7109375" style="16" bestFit="1" customWidth="1"/>
    <col min="12" max="12" width="11.7109375" style="16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1" ht="13.5">
      <c r="A1" s="32"/>
      <c r="B1" s="74"/>
      <c r="C1" s="80"/>
      <c r="D1" s="60"/>
      <c r="E1" s="144" t="s">
        <v>54</v>
      </c>
      <c r="F1" s="145"/>
      <c r="G1" s="145"/>
      <c r="H1" s="145"/>
      <c r="I1" s="145"/>
      <c r="J1" s="145"/>
      <c r="K1" s="146"/>
    </row>
    <row r="2" spans="1:11" ht="13.5">
      <c r="A2" s="33"/>
      <c r="B2" s="66" t="s">
        <v>32</v>
      </c>
      <c r="C2" s="77" t="s">
        <v>32</v>
      </c>
      <c r="D2" s="66" t="s">
        <v>32</v>
      </c>
      <c r="E2" s="147" t="s">
        <v>112</v>
      </c>
      <c r="F2" s="148"/>
      <c r="G2" s="148"/>
      <c r="H2" s="148"/>
      <c r="I2" s="148"/>
      <c r="J2" s="148"/>
      <c r="K2" s="149"/>
    </row>
    <row r="3" spans="1:11" ht="13.5">
      <c r="A3" s="33"/>
      <c r="B3" s="8" t="s">
        <v>11</v>
      </c>
      <c r="C3" s="50" t="s">
        <v>36</v>
      </c>
      <c r="D3" s="8" t="s">
        <v>37</v>
      </c>
      <c r="E3" s="10" t="s">
        <v>28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</row>
    <row r="4" spans="1:11" ht="13.5">
      <c r="A4" s="46"/>
      <c r="B4" s="3" t="s">
        <v>4</v>
      </c>
      <c r="C4" s="3" t="s">
        <v>4</v>
      </c>
      <c r="D4" s="3" t="s">
        <v>4</v>
      </c>
      <c r="E4" s="11" t="s">
        <v>113</v>
      </c>
      <c r="F4" s="11" t="s">
        <v>115</v>
      </c>
      <c r="G4" s="11" t="s">
        <v>117</v>
      </c>
      <c r="H4" s="11" t="s">
        <v>119</v>
      </c>
      <c r="I4" s="11" t="s">
        <v>121</v>
      </c>
      <c r="J4" s="11" t="s">
        <v>123</v>
      </c>
      <c r="K4" s="11" t="s">
        <v>125</v>
      </c>
    </row>
    <row r="5" spans="1:11" ht="87.75" customHeight="1" thickBot="1">
      <c r="A5" s="37" t="s">
        <v>16</v>
      </c>
      <c r="B5" s="5" t="s">
        <v>109</v>
      </c>
      <c r="C5" s="5" t="s">
        <v>110</v>
      </c>
      <c r="D5" s="4" t="s">
        <v>111</v>
      </c>
      <c r="E5" s="6" t="s">
        <v>114</v>
      </c>
      <c r="F5" s="6" t="s">
        <v>116</v>
      </c>
      <c r="G5" s="6" t="s">
        <v>118</v>
      </c>
      <c r="H5" s="6" t="s">
        <v>120</v>
      </c>
      <c r="I5" s="6" t="s">
        <v>122</v>
      </c>
      <c r="J5" s="6" t="s">
        <v>124</v>
      </c>
      <c r="K5" s="6" t="s">
        <v>126</v>
      </c>
    </row>
    <row r="6" spans="1:11" ht="14.25" thickBot="1">
      <c r="A6" s="18"/>
      <c r="B6" s="19"/>
      <c r="C6" s="19"/>
      <c r="D6" s="19"/>
      <c r="E6" s="53"/>
      <c r="F6" s="49"/>
      <c r="G6" s="49"/>
      <c r="H6" s="53"/>
      <c r="I6" s="53"/>
      <c r="J6" s="53"/>
      <c r="K6" s="54"/>
    </row>
    <row r="7" spans="1:11" ht="13.5">
      <c r="A7" s="1" t="s">
        <v>91</v>
      </c>
      <c r="B7" s="24">
        <v>249</v>
      </c>
      <c r="C7" s="38">
        <v>253</v>
      </c>
      <c r="D7" s="24">
        <v>245</v>
      </c>
      <c r="E7" s="48">
        <v>309</v>
      </c>
      <c r="F7" s="24">
        <v>295</v>
      </c>
      <c r="G7" s="24">
        <v>306</v>
      </c>
      <c r="H7" s="24">
        <v>303</v>
      </c>
      <c r="I7" s="24">
        <v>297</v>
      </c>
      <c r="J7" s="24">
        <v>305</v>
      </c>
      <c r="K7" s="110">
        <v>303</v>
      </c>
    </row>
    <row r="8" spans="1:11" ht="13.5">
      <c r="A8" s="1" t="s">
        <v>92</v>
      </c>
      <c r="B8" s="29">
        <v>415</v>
      </c>
      <c r="C8" s="43">
        <v>413</v>
      </c>
      <c r="D8" s="29">
        <v>401</v>
      </c>
      <c r="E8" s="71">
        <v>380</v>
      </c>
      <c r="F8" s="68">
        <v>371</v>
      </c>
      <c r="G8" s="68">
        <v>374</v>
      </c>
      <c r="H8" s="68">
        <v>370</v>
      </c>
      <c r="I8" s="68">
        <v>368</v>
      </c>
      <c r="J8" s="68">
        <v>376</v>
      </c>
      <c r="K8" s="111">
        <v>379</v>
      </c>
    </row>
    <row r="9" spans="1:11" ht="13.5">
      <c r="A9" s="1" t="s">
        <v>93</v>
      </c>
      <c r="B9" s="29">
        <v>199</v>
      </c>
      <c r="C9" s="43">
        <v>201</v>
      </c>
      <c r="D9" s="29">
        <v>192</v>
      </c>
      <c r="E9" s="71">
        <v>236</v>
      </c>
      <c r="F9" s="68">
        <v>231</v>
      </c>
      <c r="G9" s="68">
        <v>237</v>
      </c>
      <c r="H9" s="68">
        <v>234</v>
      </c>
      <c r="I9" s="68">
        <v>229</v>
      </c>
      <c r="J9" s="68">
        <v>244</v>
      </c>
      <c r="K9" s="111">
        <v>238</v>
      </c>
    </row>
    <row r="10" spans="1:11" ht="13.5">
      <c r="A10" s="1" t="s">
        <v>94</v>
      </c>
      <c r="B10" s="29">
        <v>251</v>
      </c>
      <c r="C10" s="43">
        <v>255</v>
      </c>
      <c r="D10" s="29">
        <v>250</v>
      </c>
      <c r="E10" s="71">
        <v>242</v>
      </c>
      <c r="F10" s="68">
        <v>238</v>
      </c>
      <c r="G10" s="68">
        <v>240</v>
      </c>
      <c r="H10" s="68">
        <v>235</v>
      </c>
      <c r="I10" s="68">
        <v>235</v>
      </c>
      <c r="J10" s="68">
        <v>244</v>
      </c>
      <c r="K10" s="111">
        <v>239</v>
      </c>
    </row>
    <row r="11" spans="1:11" ht="13.5">
      <c r="A11" s="1" t="s">
        <v>95</v>
      </c>
      <c r="B11" s="29">
        <v>96</v>
      </c>
      <c r="C11" s="43">
        <v>98</v>
      </c>
      <c r="D11" s="29">
        <v>92</v>
      </c>
      <c r="E11" s="71">
        <v>95</v>
      </c>
      <c r="F11" s="68">
        <v>91</v>
      </c>
      <c r="G11" s="68">
        <v>94</v>
      </c>
      <c r="H11" s="68">
        <v>94</v>
      </c>
      <c r="I11" s="68">
        <v>90</v>
      </c>
      <c r="J11" s="68">
        <v>101</v>
      </c>
      <c r="K11" s="111">
        <v>95</v>
      </c>
    </row>
    <row r="12" spans="1:11" ht="13.5">
      <c r="A12" s="1" t="s">
        <v>96</v>
      </c>
      <c r="B12" s="29">
        <v>288</v>
      </c>
      <c r="C12" s="43">
        <v>291</v>
      </c>
      <c r="D12" s="29">
        <v>285</v>
      </c>
      <c r="E12" s="71">
        <v>315</v>
      </c>
      <c r="F12" s="83">
        <v>309</v>
      </c>
      <c r="G12" s="83">
        <v>313</v>
      </c>
      <c r="H12" s="83">
        <v>310</v>
      </c>
      <c r="I12" s="83">
        <v>305</v>
      </c>
      <c r="J12" s="83">
        <v>315</v>
      </c>
      <c r="K12" s="112">
        <v>307</v>
      </c>
    </row>
    <row r="13" spans="1:11" ht="13.5">
      <c r="A13" s="9" t="s">
        <v>0</v>
      </c>
      <c r="B13" s="23">
        <f aca="true" t="shared" si="0" ref="B13:K13">SUM(B7:B12)</f>
        <v>1498</v>
      </c>
      <c r="C13" s="23">
        <f t="shared" si="0"/>
        <v>1511</v>
      </c>
      <c r="D13" s="23">
        <f t="shared" si="0"/>
        <v>1465</v>
      </c>
      <c r="E13" s="23">
        <f t="shared" si="0"/>
        <v>1577</v>
      </c>
      <c r="F13" s="23">
        <f t="shared" si="0"/>
        <v>1535</v>
      </c>
      <c r="G13" s="23">
        <f t="shared" si="0"/>
        <v>1564</v>
      </c>
      <c r="H13" s="23">
        <f t="shared" si="0"/>
        <v>1546</v>
      </c>
      <c r="I13" s="23">
        <f t="shared" si="0"/>
        <v>1524</v>
      </c>
      <c r="J13" s="23">
        <f t="shared" si="0"/>
        <v>1585</v>
      </c>
      <c r="K13" s="23">
        <f t="shared" si="0"/>
        <v>1561</v>
      </c>
    </row>
  </sheetData>
  <sheetProtection selectLockedCells="1"/>
  <mergeCells count="2">
    <mergeCell ref="E1:K1"/>
    <mergeCell ref="E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15.57421875" style="22" customWidth="1"/>
    <col min="2" max="2" width="12.8515625" style="16" customWidth="1"/>
    <col min="3" max="3" width="17.8515625" style="16" customWidth="1"/>
    <col min="4" max="4" width="17.57421875" style="16" customWidth="1"/>
    <col min="5" max="5" width="10.7109375" style="16" bestFit="1" customWidth="1"/>
    <col min="6" max="7" width="11.57421875" style="16" customWidth="1"/>
    <col min="8" max="8" width="9.7109375" style="16" customWidth="1"/>
    <col min="9" max="9" width="11.421875" style="16" customWidth="1"/>
    <col min="10" max="10" width="11.71093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4" ht="13.5">
      <c r="A1" s="141" t="s">
        <v>38</v>
      </c>
      <c r="B1" s="143"/>
      <c r="C1" s="143"/>
      <c r="D1" s="142"/>
    </row>
    <row r="2" spans="1:4" ht="14.25" thickBot="1">
      <c r="A2" s="87" t="s">
        <v>39</v>
      </c>
      <c r="B2" s="87" t="s">
        <v>40</v>
      </c>
      <c r="C2" s="89" t="s">
        <v>41</v>
      </c>
      <c r="D2" s="66" t="s">
        <v>42</v>
      </c>
    </row>
    <row r="3" spans="1:4" ht="14.25" thickBot="1">
      <c r="A3" s="18"/>
      <c r="B3" s="19"/>
      <c r="C3" s="19"/>
      <c r="D3" s="20"/>
    </row>
    <row r="4" spans="1:4" ht="13.5">
      <c r="A4" s="76" t="s">
        <v>91</v>
      </c>
      <c r="B4" s="52" t="s">
        <v>84</v>
      </c>
      <c r="C4" s="90" t="s">
        <v>128</v>
      </c>
      <c r="D4" s="96">
        <v>43</v>
      </c>
    </row>
    <row r="5" spans="1:4" ht="13.5">
      <c r="A5" s="51"/>
      <c r="B5" s="52" t="s">
        <v>50</v>
      </c>
      <c r="C5" s="88" t="s">
        <v>127</v>
      </c>
      <c r="D5" s="97">
        <v>230</v>
      </c>
    </row>
    <row r="6" spans="1:4" ht="13.5">
      <c r="A6" s="51"/>
      <c r="B6" s="52"/>
      <c r="C6" s="88"/>
      <c r="D6" s="97"/>
    </row>
    <row r="7" spans="1:4" ht="13.5">
      <c r="A7" s="51" t="s">
        <v>92</v>
      </c>
      <c r="B7" s="52" t="s">
        <v>84</v>
      </c>
      <c r="C7" s="88" t="s">
        <v>129</v>
      </c>
      <c r="D7" s="97">
        <v>19</v>
      </c>
    </row>
    <row r="8" spans="1:4" ht="13.5">
      <c r="A8" s="51"/>
      <c r="B8" s="52" t="s">
        <v>50</v>
      </c>
      <c r="C8" s="88" t="s">
        <v>130</v>
      </c>
      <c r="D8" s="97">
        <v>399</v>
      </c>
    </row>
    <row r="9" spans="1:4" ht="13.5">
      <c r="A9" s="51"/>
      <c r="B9" s="52"/>
      <c r="C9" s="88"/>
      <c r="D9" s="97"/>
    </row>
    <row r="10" spans="1:4" ht="13.5">
      <c r="A10" s="51" t="s">
        <v>93</v>
      </c>
      <c r="B10" s="52" t="s">
        <v>84</v>
      </c>
      <c r="C10" s="88" t="s">
        <v>131</v>
      </c>
      <c r="D10" s="97">
        <v>38</v>
      </c>
    </row>
    <row r="11" spans="1:4" ht="13.5">
      <c r="A11" s="51"/>
      <c r="B11" s="52" t="s">
        <v>132</v>
      </c>
      <c r="C11" s="88" t="s">
        <v>133</v>
      </c>
      <c r="D11" s="97">
        <v>184</v>
      </c>
    </row>
    <row r="12" spans="1:4" ht="13.5">
      <c r="A12" s="51"/>
      <c r="B12" s="52" t="s">
        <v>150</v>
      </c>
      <c r="C12" s="88" t="s">
        <v>149</v>
      </c>
      <c r="D12" s="97">
        <v>0</v>
      </c>
    </row>
    <row r="13" spans="1:4" ht="13.5">
      <c r="A13" s="51"/>
      <c r="B13" s="52"/>
      <c r="C13" s="88"/>
      <c r="D13" s="97"/>
    </row>
    <row r="14" spans="1:4" ht="13.5">
      <c r="A14" s="51" t="s">
        <v>94</v>
      </c>
      <c r="B14" s="52" t="s">
        <v>84</v>
      </c>
      <c r="C14" s="88" t="s">
        <v>134</v>
      </c>
      <c r="D14" s="97">
        <v>11</v>
      </c>
    </row>
    <row r="15" spans="1:4" ht="13.5">
      <c r="A15" s="51"/>
      <c r="B15" s="52" t="s">
        <v>50</v>
      </c>
      <c r="C15" s="88" t="s">
        <v>135</v>
      </c>
      <c r="D15" s="97">
        <v>118</v>
      </c>
    </row>
    <row r="16" spans="1:4" ht="13.5">
      <c r="A16" s="51"/>
      <c r="B16" s="52" t="s">
        <v>50</v>
      </c>
      <c r="C16" s="88" t="s">
        <v>136</v>
      </c>
      <c r="D16" s="97">
        <v>170</v>
      </c>
    </row>
    <row r="17" spans="1:4" ht="13.5">
      <c r="A17" s="51"/>
      <c r="B17" s="52"/>
      <c r="C17" s="88"/>
      <c r="D17" s="97"/>
    </row>
    <row r="18" spans="1:4" ht="13.5">
      <c r="A18" s="51" t="s">
        <v>95</v>
      </c>
      <c r="B18" s="52" t="s">
        <v>84</v>
      </c>
      <c r="C18" s="88" t="s">
        <v>137</v>
      </c>
      <c r="D18" s="97">
        <v>14</v>
      </c>
    </row>
    <row r="19" spans="1:4" ht="13.5">
      <c r="A19" s="51"/>
      <c r="B19" s="52" t="s">
        <v>50</v>
      </c>
      <c r="C19" s="88" t="s">
        <v>138</v>
      </c>
      <c r="D19" s="97">
        <v>86</v>
      </c>
    </row>
    <row r="20" spans="1:4" ht="13.5">
      <c r="A20" s="51"/>
      <c r="B20" s="52"/>
      <c r="C20" s="88"/>
      <c r="D20" s="97"/>
    </row>
    <row r="21" spans="1:4" ht="13.5">
      <c r="A21" s="51" t="s">
        <v>96</v>
      </c>
      <c r="B21" s="52" t="s">
        <v>84</v>
      </c>
      <c r="C21" s="88" t="s">
        <v>139</v>
      </c>
      <c r="D21" s="97">
        <v>29</v>
      </c>
    </row>
    <row r="22" spans="1:4" ht="13.5">
      <c r="A22" s="51"/>
      <c r="B22" s="52" t="s">
        <v>50</v>
      </c>
      <c r="C22" s="88" t="s">
        <v>140</v>
      </c>
      <c r="D22" s="97">
        <v>112</v>
      </c>
    </row>
    <row r="23" spans="1:4" ht="13.5">
      <c r="A23" s="99"/>
      <c r="B23" s="70" t="s">
        <v>50</v>
      </c>
      <c r="C23" s="91" t="s">
        <v>141</v>
      </c>
      <c r="D23" s="98">
        <v>225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12.28125" style="22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86"/>
      <c r="B1" s="127"/>
      <c r="C1" s="128"/>
      <c r="D1" s="136"/>
      <c r="E1" s="140"/>
      <c r="F1" s="140"/>
      <c r="G1" s="140"/>
      <c r="H1" s="137"/>
    </row>
    <row r="2" spans="1:8" ht="13.5">
      <c r="A2" s="73"/>
      <c r="B2" s="117" t="s">
        <v>142</v>
      </c>
      <c r="C2" s="118"/>
      <c r="D2" s="117" t="s">
        <v>14</v>
      </c>
      <c r="E2" s="118"/>
      <c r="F2" s="118"/>
      <c r="G2" s="118"/>
      <c r="H2" s="119"/>
    </row>
    <row r="3" spans="1:8" s="34" customFormat="1" ht="13.5">
      <c r="A3" s="35"/>
      <c r="B3" s="117" t="s">
        <v>143</v>
      </c>
      <c r="C3" s="118"/>
      <c r="D3" s="117" t="s">
        <v>15</v>
      </c>
      <c r="E3" s="118"/>
      <c r="F3" s="118"/>
      <c r="G3" s="118"/>
      <c r="H3" s="119"/>
    </row>
    <row r="4" spans="1:8" ht="13.5" customHeight="1">
      <c r="A4" s="36"/>
      <c r="B4" s="114" t="s">
        <v>144</v>
      </c>
      <c r="C4" s="115"/>
      <c r="D4" s="13"/>
      <c r="E4" s="14"/>
      <c r="F4" s="14"/>
      <c r="G4" s="14"/>
      <c r="H4" s="15"/>
    </row>
    <row r="5" spans="1:8" s="17" customFormat="1" ht="87.75" customHeight="1" thickBot="1">
      <c r="A5" s="37" t="s">
        <v>16</v>
      </c>
      <c r="B5" s="6" t="s">
        <v>85</v>
      </c>
      <c r="C5" s="84" t="s">
        <v>86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93</v>
      </c>
      <c r="B7" s="24">
        <v>176</v>
      </c>
      <c r="C7" s="24">
        <v>118</v>
      </c>
      <c r="D7" s="24">
        <v>917</v>
      </c>
      <c r="E7" s="24">
        <v>5</v>
      </c>
      <c r="F7" s="55">
        <f>IF(E7&lt;&gt;0,E7+D7,"")</f>
        <v>922</v>
      </c>
      <c r="G7" s="25">
        <v>308</v>
      </c>
      <c r="H7" s="26">
        <f>IF(G7&lt;&gt;0,G7/F7,"")</f>
        <v>0.33405639913232105</v>
      </c>
    </row>
    <row r="8" spans="1:8" s="21" customFormat="1" ht="13.5">
      <c r="A8" s="1" t="s">
        <v>94</v>
      </c>
      <c r="B8" s="113">
        <v>169</v>
      </c>
      <c r="C8" s="113">
        <v>112</v>
      </c>
      <c r="D8" s="113">
        <v>723</v>
      </c>
      <c r="E8" s="113">
        <v>8</v>
      </c>
      <c r="F8" s="56">
        <f>IF(E8&lt;&gt;0,E8+D8,"")</f>
        <v>731</v>
      </c>
      <c r="G8" s="30">
        <v>266</v>
      </c>
      <c r="H8" s="26">
        <f>IF(G8&lt;&gt;0,G8/F8,"")</f>
        <v>0.36388508891928867</v>
      </c>
    </row>
    <row r="9" spans="1:8" ht="13.5">
      <c r="A9" s="9" t="s">
        <v>0</v>
      </c>
      <c r="B9" s="23">
        <f aca="true" t="shared" si="0" ref="B9:G9">SUM(B7:B8)</f>
        <v>345</v>
      </c>
      <c r="C9" s="85">
        <f t="shared" si="0"/>
        <v>230</v>
      </c>
      <c r="D9" s="23">
        <f t="shared" si="0"/>
        <v>1640</v>
      </c>
      <c r="E9" s="23">
        <f t="shared" si="0"/>
        <v>13</v>
      </c>
      <c r="F9" s="23">
        <f t="shared" si="0"/>
        <v>1653</v>
      </c>
      <c r="G9" s="23">
        <f t="shared" si="0"/>
        <v>574</v>
      </c>
      <c r="H9" s="28">
        <f>IF(G9&lt;&gt;0,G9/F9,"")</f>
        <v>0.3472474289171204</v>
      </c>
    </row>
    <row r="10" ht="13.5">
      <c r="A10" s="44"/>
    </row>
    <row r="11" spans="1:7" ht="13.5">
      <c r="A11" s="44"/>
      <c r="D11" s="135" t="s">
        <v>53</v>
      </c>
      <c r="E11" s="135"/>
      <c r="F11" s="135"/>
      <c r="G11" s="106">
        <v>33</v>
      </c>
    </row>
    <row r="13" spans="1:8" ht="13.5">
      <c r="A13" s="86"/>
      <c r="B13" s="127"/>
      <c r="C13" s="129"/>
      <c r="D13" s="136"/>
      <c r="E13" s="140"/>
      <c r="F13" s="140"/>
      <c r="G13" s="140"/>
      <c r="H13" s="137"/>
    </row>
    <row r="14" spans="1:8" ht="13.5">
      <c r="A14" s="73"/>
      <c r="B14" s="117" t="s">
        <v>145</v>
      </c>
      <c r="C14" s="119"/>
      <c r="D14" s="117" t="s">
        <v>14</v>
      </c>
      <c r="E14" s="118"/>
      <c r="F14" s="118"/>
      <c r="G14" s="118"/>
      <c r="H14" s="119"/>
    </row>
    <row r="15" spans="1:8" ht="13.5">
      <c r="A15" s="35"/>
      <c r="B15" s="117" t="s">
        <v>146</v>
      </c>
      <c r="C15" s="119"/>
      <c r="D15" s="117" t="s">
        <v>15</v>
      </c>
      <c r="E15" s="118"/>
      <c r="F15" s="118"/>
      <c r="G15" s="118"/>
      <c r="H15" s="119"/>
    </row>
    <row r="16" spans="1:8" ht="13.5">
      <c r="A16" s="36"/>
      <c r="B16" s="114" t="s">
        <v>147</v>
      </c>
      <c r="C16" s="116"/>
      <c r="D16" s="13"/>
      <c r="E16" s="14"/>
      <c r="F16" s="14"/>
      <c r="G16" s="14"/>
      <c r="H16" s="15"/>
    </row>
    <row r="17" spans="1:8" ht="87.75" customHeight="1" thickBot="1">
      <c r="A17" s="37" t="s">
        <v>16</v>
      </c>
      <c r="B17" s="6" t="s">
        <v>85</v>
      </c>
      <c r="C17" s="6" t="s">
        <v>86</v>
      </c>
      <c r="D17" s="7" t="s">
        <v>23</v>
      </c>
      <c r="E17" s="7" t="s">
        <v>24</v>
      </c>
      <c r="F17" s="7" t="s">
        <v>30</v>
      </c>
      <c r="G17" s="7" t="s">
        <v>31</v>
      </c>
      <c r="H17" s="4" t="s">
        <v>25</v>
      </c>
    </row>
    <row r="18" spans="1:8" ht="14.25" thickBot="1">
      <c r="A18" s="18"/>
      <c r="B18" s="19"/>
      <c r="C18" s="19"/>
      <c r="D18" s="19"/>
      <c r="E18" s="19"/>
      <c r="F18" s="19"/>
      <c r="G18" s="19"/>
      <c r="H18" s="20"/>
    </row>
    <row r="19" spans="1:8" ht="13.5">
      <c r="A19" s="1" t="s">
        <v>91</v>
      </c>
      <c r="B19" s="24">
        <v>26</v>
      </c>
      <c r="C19" s="24">
        <v>97</v>
      </c>
      <c r="D19" s="24">
        <v>413</v>
      </c>
      <c r="E19" s="24">
        <v>10</v>
      </c>
      <c r="F19" s="55">
        <f>IF(E19&lt;&gt;0,E19+D19,"")</f>
        <v>423</v>
      </c>
      <c r="G19" s="25">
        <v>114</v>
      </c>
      <c r="H19" s="26">
        <f>IF(G19&lt;&gt;0,G19/F19,"")</f>
        <v>0.2695035460992908</v>
      </c>
    </row>
    <row r="20" spans="1:8" ht="13.5">
      <c r="A20" s="1" t="s">
        <v>92</v>
      </c>
      <c r="B20" s="113">
        <v>4</v>
      </c>
      <c r="C20" s="113">
        <v>9</v>
      </c>
      <c r="D20" s="113">
        <v>28</v>
      </c>
      <c r="E20" s="113">
        <v>0</v>
      </c>
      <c r="F20" s="56">
        <v>28</v>
      </c>
      <c r="G20" s="30">
        <v>13</v>
      </c>
      <c r="H20" s="26">
        <f>IF(G20&lt;&gt;0,G20/F20,"")</f>
        <v>0.4642857142857143</v>
      </c>
    </row>
    <row r="21" spans="1:8" ht="13.5">
      <c r="A21" s="9" t="s">
        <v>0</v>
      </c>
      <c r="B21" s="23">
        <f aca="true" t="shared" si="1" ref="B21:G21">SUM(B19:B20)</f>
        <v>30</v>
      </c>
      <c r="C21" s="23">
        <f t="shared" si="1"/>
        <v>106</v>
      </c>
      <c r="D21" s="23">
        <f t="shared" si="1"/>
        <v>441</v>
      </c>
      <c r="E21" s="23">
        <f t="shared" si="1"/>
        <v>10</v>
      </c>
      <c r="F21" s="23">
        <f t="shared" si="1"/>
        <v>451</v>
      </c>
      <c r="G21" s="23">
        <f t="shared" si="1"/>
        <v>127</v>
      </c>
      <c r="H21" s="28">
        <f>IF(G21&lt;&gt;0,G21/F21,"")</f>
        <v>0.28159645232815966</v>
      </c>
    </row>
    <row r="22" ht="13.5">
      <c r="A22" s="16"/>
    </row>
    <row r="23" spans="1:7" ht="13.5">
      <c r="A23" s="16"/>
      <c r="D23" s="135" t="s">
        <v>53</v>
      </c>
      <c r="E23" s="135"/>
      <c r="F23" s="135"/>
      <c r="G23" s="106">
        <v>6</v>
      </c>
    </row>
  </sheetData>
  <sheetProtection selectLockedCells="1"/>
  <mergeCells count="16">
    <mergeCell ref="D23:F23"/>
    <mergeCell ref="B1:C1"/>
    <mergeCell ref="B2:C2"/>
    <mergeCell ref="B13:C13"/>
    <mergeCell ref="B14:C14"/>
    <mergeCell ref="B15:C15"/>
    <mergeCell ref="B16:C16"/>
    <mergeCell ref="D1:H1"/>
    <mergeCell ref="D2:H2"/>
    <mergeCell ref="D13:H13"/>
    <mergeCell ref="D14:H14"/>
    <mergeCell ref="B3:C3"/>
    <mergeCell ref="D15:H15"/>
    <mergeCell ref="D3:H3"/>
    <mergeCell ref="D11:F11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2014-05-21T21:59:22Z</cp:lastPrinted>
  <dcterms:created xsi:type="dcterms:W3CDTF">1998-04-10T16:02:13Z</dcterms:created>
  <dcterms:modified xsi:type="dcterms:W3CDTF">2014-05-22T19:54:37Z</dcterms:modified>
  <cp:category/>
  <cp:version/>
  <cp:contentType/>
  <cp:contentStatus/>
</cp:coreProperties>
</file>