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3"/>
  </bookViews>
  <sheets>
    <sheet name="Sen - Gov" sheetId="1" r:id="rId1"/>
    <sheet name="Lt Gov - St Cont" sheetId="2" r:id="rId2"/>
    <sheet name="St Treas - Sup Int" sheetId="3" r:id="rId3"/>
    <sheet name="Jud &amp; Voting Stats" sheetId="4" r:id="rId4"/>
    <sheet name="Leg &amp; Co Comm" sheetId="5" r:id="rId5"/>
    <sheet name="County &amp; Dist Jdg" sheetId="6" r:id="rId6"/>
    <sheet name="Precinct" sheetId="7" r:id="rId7"/>
  </sheets>
  <definedNames>
    <definedName name="_xlnm.Print_Titles" localSheetId="5">'County &amp; Dist Jdg'!$A:$A,'County &amp; Dist Jdg'!$1:$6</definedName>
    <definedName name="_xlnm.Print_Titles" localSheetId="3">'Jud &amp; Voting Stats'!$A:$A,'Jud &amp; Voting Stats'!$1:$6</definedName>
    <definedName name="_xlnm.Print_Titles" localSheetId="4">'Leg &amp; Co Comm'!$1:$6</definedName>
    <definedName name="_xlnm.Print_Titles" localSheetId="1">'Lt Gov - St Cont'!$A:$A,'Lt Gov - St Cont'!$1:$5</definedName>
    <definedName name="_xlnm.Print_Titles" localSheetId="6">'Precinct'!$1:$3</definedName>
    <definedName name="_xlnm.Print_Titles" localSheetId="0">'Sen - Gov'!$A:$A,'Sen - Gov'!$1:$6</definedName>
    <definedName name="_xlnm.Print_Titles" localSheetId="2">'St Treas - Sup Int'!$A:$A,'St Treas - Sup Int'!$1:$5</definedName>
  </definedNames>
  <calcPr fullCalcOnLoad="1"/>
</workbook>
</file>

<file path=xl/sharedStrings.xml><?xml version="1.0" encoding="utf-8"?>
<sst xmlns="http://schemas.openxmlformats.org/spreadsheetml/2006/main" count="312" uniqueCount="145">
  <si>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</si>
  <si>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</si>
  <si>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</si>
  <si>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</si>
  <si>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</si>
  <si>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</si>
  <si>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</si>
  <si>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</si>
  <si>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</si>
  <si>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</si>
  <si>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</si>
  <si>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</si>
  <si>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</si>
  <si>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</si>
  <si>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</si>
  <si>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</si>
  <si>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</si>
  <si>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</si>
  <si>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</si>
  <si>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</si>
  <si>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</si>
  <si>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</si>
  <si>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</si>
  <si>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</si>
  <si>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</si>
  <si>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</si>
  <si>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</si>
  <si>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</si>
  <si>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</si>
  <si>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</si>
  <si>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</si>
  <si>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</si>
  <si>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</si>
  <si>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</si>
  <si>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</si>
  <si>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</si>
  <si>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</si>
  <si>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William Bryk</t>
  </si>
  <si>
    <t>C.L. "Butch" Otter</t>
  </si>
  <si>
    <t>Brad Little</t>
  </si>
  <si>
    <t>Todd Hatfield</t>
  </si>
  <si>
    <t>Ron Crane</t>
  </si>
  <si>
    <t>Lawrence Wasden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</si>
  <si>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</si>
  <si>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</si>
  <si>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</si>
  <si>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</si>
  <si>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</si>
  <si>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</si>
  <si>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</si>
  <si>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</si>
  <si>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</si>
  <si>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</si>
  <si>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</si>
  <si>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</si>
  <si>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</si>
  <si>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</si>
  <si>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</si>
  <si>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</si>
  <si>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</si>
  <si>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</si>
  <si>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</si>
  <si>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</si>
  <si>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</si>
  <si>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</si>
  <si>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</si>
  <si>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</si>
  <si>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</si>
  <si>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</si>
  <si>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</si>
  <si>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</si>
  <si>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</si>
  <si>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</si>
  <si>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</si>
  <si>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</si>
  <si>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Co. Total</t>
  </si>
  <si>
    <t>DISTRICT 2</t>
  </si>
  <si>
    <t>Richard Stallings</t>
  </si>
  <si>
    <t>Mike Simpson</t>
  </si>
  <si>
    <t>Bryan D. Smith</t>
  </si>
  <si>
    <t>COMMISSIONER</t>
  </si>
  <si>
    <t>DISTRICT 1</t>
  </si>
  <si>
    <t>COMMISSION</t>
  </si>
  <si>
    <t>DISTRICT #6</t>
  </si>
  <si>
    <t>David C. Nye</t>
  </si>
  <si>
    <t>Mitchell W. Brown</t>
  </si>
  <si>
    <t>Robert C. Naftz</t>
  </si>
  <si>
    <t>Lynn Brower</t>
  </si>
  <si>
    <t>Stephen S. Dunn</t>
  </si>
  <si>
    <t>Holli Woodings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</si>
  <si>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</si>
  <si>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</si>
  <si>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</si>
  <si>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</si>
  <si>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</si>
  <si>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</si>
  <si>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</si>
  <si>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</si>
  <si>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</si>
  <si>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</si>
  <si>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</si>
  <si>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</si>
  <si>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</si>
  <si>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</si>
  <si>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</si>
  <si>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</si>
  <si>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</si>
  <si>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</si>
  <si>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</si>
  <si>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</si>
  <si>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</si>
  <si>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</si>
  <si>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</si>
  <si>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</si>
  <si>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</si>
  <si>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</si>
  <si>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</si>
  <si>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Bradley D. Jensen</t>
  </si>
  <si>
    <t>Kerry Haddock</t>
  </si>
  <si>
    <t>Rex L. Payne</t>
  </si>
  <si>
    <t>Cindy Garner</t>
  </si>
  <si>
    <t>Craig Schaar</t>
  </si>
  <si>
    <t>Tricia Poulsen</t>
  </si>
  <si>
    <t>Lynn Lewis</t>
  </si>
  <si>
    <t>Chad Walker</t>
  </si>
  <si>
    <t>C. Lee Nelson</t>
  </si>
  <si>
    <t>Mauria S. Teuscher</t>
  </si>
  <si>
    <t>Lori Haddock</t>
  </si>
  <si>
    <t>Meriel Monical</t>
  </si>
  <si>
    <t>Jerry H. Walker</t>
  </si>
  <si>
    <t>Melvin Crane</t>
  </si>
  <si>
    <t>Dale Thornock</t>
  </si>
  <si>
    <t>Delar Cheney</t>
  </si>
  <si>
    <t>Ron Jensen</t>
  </si>
  <si>
    <t>Mark Harris</t>
  </si>
  <si>
    <t>Tyson Garth Boehme</t>
  </si>
  <si>
    <t>Jim Parker</t>
  </si>
  <si>
    <t>Joan P. Eborn</t>
  </si>
  <si>
    <t>Conrad Michaelson</t>
  </si>
  <si>
    <t>Judge Nye</t>
  </si>
  <si>
    <t>Judge Brown</t>
  </si>
  <si>
    <t>Judge Naftz</t>
  </si>
  <si>
    <t>Judge Dunn</t>
  </si>
  <si>
    <t>#1 Monpelier</t>
  </si>
  <si>
    <t xml:space="preserve">#2 Montpelier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</si>
</sst>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9" fillId="33" borderId="33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7" fillId="33" borderId="21" xfId="0" applyNumberFormat="1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center" vertical="center" textRotation="90"/>
      <protection/>
    </xf>
    <xf numFmtId="0" fontId="6" fillId="0" borderId="34" xfId="0" applyFont="1" applyFill="1" applyBorder="1" applyAlignment="1" applyProtection="1">
      <alignment/>
      <protection locked="0"/>
    </xf>
    <xf numFmtId="0" fontId="6" fillId="0" borderId="35" xfId="0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7" fillId="0" borderId="43" xfId="0" applyFont="1" applyBorder="1" applyAlignment="1">
      <alignment/>
    </xf>
    <xf numFmtId="0" fontId="6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6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Fill="1" applyBorder="1" applyAlignment="1" applyProtection="1">
      <alignment horizontal="center"/>
      <protection/>
    </xf>
    <xf numFmtId="3" fontId="6" fillId="0" borderId="49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0" fontId="8" fillId="0" borderId="0" xfId="0" applyNumberFormat="1" applyFont="1" applyBorder="1" applyAlignment="1" applyProtection="1">
      <alignment horizontal="center"/>
      <protection/>
    </xf>
    <xf numFmtId="3" fontId="8" fillId="0" borderId="50" xfId="0" applyNumberFormat="1" applyFont="1" applyBorder="1" applyAlignment="1" applyProtection="1">
      <alignment horizontal="center"/>
      <protection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0" sqref="O20"/>
    </sheetView>
  </sheetViews>
  <sheetFormatPr defaultColWidth="9.140625" defaultRowHeight="12.75"/>
  <cols>
    <col min="1" max="1" width="15.7109375" style="22" bestFit="1" customWidth="1"/>
    <col min="2" max="5" width="7.7109375" style="22" customWidth="1"/>
    <col min="6" max="8" width="7.7109375" style="41" customWidth="1"/>
    <col min="9" max="14" width="7.7109375" style="16" customWidth="1"/>
    <col min="15" max="16384" width="9.140625" style="16" customWidth="1"/>
  </cols>
  <sheetData>
    <row r="1" spans="1:14" ht="13.5">
      <c r="A1" s="30"/>
      <c r="B1" s="51"/>
      <c r="C1" s="52"/>
      <c r="D1" s="52"/>
      <c r="E1" s="53"/>
      <c r="F1" s="115" t="s">
        <v>47</v>
      </c>
      <c r="G1" s="115"/>
      <c r="H1" s="115"/>
      <c r="I1" s="81"/>
      <c r="J1" s="82"/>
      <c r="K1" s="82"/>
      <c r="L1" s="82"/>
      <c r="M1" s="82"/>
      <c r="N1" s="83"/>
    </row>
    <row r="2" spans="1:14" s="32" customFormat="1" ht="13.5">
      <c r="A2" s="31"/>
      <c r="B2" s="112" t="s">
        <v>47</v>
      </c>
      <c r="C2" s="113"/>
      <c r="D2" s="113"/>
      <c r="E2" s="114"/>
      <c r="F2" s="112" t="s">
        <v>49</v>
      </c>
      <c r="G2" s="113"/>
      <c r="H2" s="114"/>
      <c r="I2" s="116"/>
      <c r="J2" s="117"/>
      <c r="K2" s="117"/>
      <c r="L2" s="117"/>
      <c r="M2" s="117"/>
      <c r="N2" s="118"/>
    </row>
    <row r="3" spans="1:14" s="32" customFormat="1" ht="13.5">
      <c r="A3" s="33"/>
      <c r="B3" s="109" t="s">
        <v>48</v>
      </c>
      <c r="C3" s="110"/>
      <c r="D3" s="110"/>
      <c r="E3" s="111"/>
      <c r="F3" s="109" t="s">
        <v>76</v>
      </c>
      <c r="G3" s="110"/>
      <c r="H3" s="111"/>
      <c r="I3" s="109" t="s">
        <v>2</v>
      </c>
      <c r="J3" s="110"/>
      <c r="K3" s="110"/>
      <c r="L3" s="110"/>
      <c r="M3" s="110"/>
      <c r="N3" s="111"/>
    </row>
    <row r="4" spans="1:14" ht="13.5" customHeight="1">
      <c r="A4" s="34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5" t="s">
        <v>16</v>
      </c>
      <c r="B5" s="7" t="s">
        <v>37</v>
      </c>
      <c r="C5" s="7" t="s">
        <v>50</v>
      </c>
      <c r="D5" s="7" t="s">
        <v>51</v>
      </c>
      <c r="E5" s="7" t="s">
        <v>52</v>
      </c>
      <c r="F5" s="7" t="s">
        <v>77</v>
      </c>
      <c r="G5" s="7" t="s">
        <v>78</v>
      </c>
      <c r="H5" s="7" t="s">
        <v>79</v>
      </c>
      <c r="I5" s="7" t="s">
        <v>53</v>
      </c>
      <c r="J5" s="7" t="s">
        <v>54</v>
      </c>
      <c r="K5" s="7" t="s">
        <v>19</v>
      </c>
      <c r="L5" s="7" t="s">
        <v>43</v>
      </c>
      <c r="M5" s="7" t="s">
        <v>55</v>
      </c>
      <c r="N5" s="7" t="s">
        <v>38</v>
      </c>
    </row>
    <row r="6" spans="1:14" s="21" customFormat="1" ht="14.25" thickBot="1">
      <c r="A6" s="18"/>
      <c r="B6" s="50"/>
      <c r="C6" s="50"/>
      <c r="D6" s="50"/>
      <c r="E6" s="50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 t="s">
        <v>96</v>
      </c>
      <c r="B7" s="106">
        <v>2</v>
      </c>
      <c r="C7" s="94">
        <v>9</v>
      </c>
      <c r="D7" s="106">
        <v>38</v>
      </c>
      <c r="E7" s="94">
        <v>127</v>
      </c>
      <c r="F7" s="24">
        <v>12</v>
      </c>
      <c r="G7" s="36">
        <v>102</v>
      </c>
      <c r="H7" s="25">
        <v>73</v>
      </c>
      <c r="I7" s="36">
        <v>4</v>
      </c>
      <c r="J7" s="25">
        <v>8</v>
      </c>
      <c r="K7" s="36">
        <v>5</v>
      </c>
      <c r="L7" s="54">
        <v>16</v>
      </c>
      <c r="M7" s="37">
        <v>35</v>
      </c>
      <c r="N7" s="25">
        <v>122</v>
      </c>
    </row>
    <row r="8" spans="1:14" s="21" customFormat="1" ht="13.5">
      <c r="A8" s="1" t="s">
        <v>97</v>
      </c>
      <c r="B8" s="107">
        <v>2</v>
      </c>
      <c r="C8" s="96">
        <v>6</v>
      </c>
      <c r="D8" s="107">
        <v>39</v>
      </c>
      <c r="E8" s="96">
        <v>109</v>
      </c>
      <c r="F8" s="27">
        <v>5</v>
      </c>
      <c r="G8" s="38">
        <v>81</v>
      </c>
      <c r="H8" s="28">
        <v>73</v>
      </c>
      <c r="I8" s="38">
        <v>3</v>
      </c>
      <c r="J8" s="28">
        <v>4</v>
      </c>
      <c r="K8" s="38">
        <v>3</v>
      </c>
      <c r="L8" s="55">
        <v>13</v>
      </c>
      <c r="M8" s="39">
        <v>38</v>
      </c>
      <c r="N8" s="28">
        <v>97</v>
      </c>
    </row>
    <row r="9" spans="1:14" s="21" customFormat="1" ht="13.5">
      <c r="A9" s="1" t="s">
        <v>98</v>
      </c>
      <c r="B9" s="107">
        <v>2</v>
      </c>
      <c r="C9" s="96">
        <v>6</v>
      </c>
      <c r="D9" s="107">
        <v>38</v>
      </c>
      <c r="E9" s="96">
        <v>104</v>
      </c>
      <c r="F9" s="27">
        <v>8</v>
      </c>
      <c r="G9" s="38">
        <v>62</v>
      </c>
      <c r="H9" s="28">
        <v>88</v>
      </c>
      <c r="I9" s="38">
        <v>1</v>
      </c>
      <c r="J9" s="28">
        <v>7</v>
      </c>
      <c r="K9" s="38">
        <v>4</v>
      </c>
      <c r="L9" s="55">
        <v>14</v>
      </c>
      <c r="M9" s="39">
        <v>50</v>
      </c>
      <c r="N9" s="28">
        <v>82</v>
      </c>
    </row>
    <row r="10" spans="1:14" s="21" customFormat="1" ht="13.5">
      <c r="A10" s="1" t="s">
        <v>99</v>
      </c>
      <c r="B10" s="107">
        <v>1</v>
      </c>
      <c r="C10" s="96">
        <v>0</v>
      </c>
      <c r="D10" s="107">
        <v>20</v>
      </c>
      <c r="E10" s="96">
        <v>45</v>
      </c>
      <c r="F10" s="27">
        <v>1</v>
      </c>
      <c r="G10" s="38">
        <v>27</v>
      </c>
      <c r="H10" s="28">
        <v>38</v>
      </c>
      <c r="I10" s="38">
        <v>1</v>
      </c>
      <c r="J10" s="28">
        <v>0</v>
      </c>
      <c r="K10" s="38">
        <v>6</v>
      </c>
      <c r="L10" s="55">
        <v>3</v>
      </c>
      <c r="M10" s="39">
        <v>17</v>
      </c>
      <c r="N10" s="28">
        <v>41</v>
      </c>
    </row>
    <row r="11" spans="1:14" s="21" customFormat="1" ht="13.5">
      <c r="A11" s="1" t="s">
        <v>100</v>
      </c>
      <c r="B11" s="107">
        <v>3</v>
      </c>
      <c r="C11" s="96">
        <v>1</v>
      </c>
      <c r="D11" s="107">
        <v>9</v>
      </c>
      <c r="E11" s="96">
        <v>27</v>
      </c>
      <c r="F11" s="27">
        <v>3</v>
      </c>
      <c r="G11" s="38">
        <v>22</v>
      </c>
      <c r="H11" s="28">
        <v>15</v>
      </c>
      <c r="I11" s="38">
        <v>4</v>
      </c>
      <c r="J11" s="28">
        <v>0</v>
      </c>
      <c r="K11" s="38">
        <v>1</v>
      </c>
      <c r="L11" s="55">
        <v>1</v>
      </c>
      <c r="M11" s="39">
        <v>10</v>
      </c>
      <c r="N11" s="28">
        <v>24</v>
      </c>
    </row>
    <row r="12" spans="1:14" s="21" customFormat="1" ht="13.5">
      <c r="A12" s="1" t="s">
        <v>101</v>
      </c>
      <c r="B12" s="107">
        <v>0</v>
      </c>
      <c r="C12" s="96">
        <v>0</v>
      </c>
      <c r="D12" s="107">
        <v>13</v>
      </c>
      <c r="E12" s="96">
        <v>43</v>
      </c>
      <c r="F12" s="27">
        <v>0</v>
      </c>
      <c r="G12" s="38">
        <v>30</v>
      </c>
      <c r="H12" s="28">
        <v>34</v>
      </c>
      <c r="I12" s="38">
        <v>0</v>
      </c>
      <c r="J12" s="28">
        <v>0</v>
      </c>
      <c r="K12" s="38">
        <v>2</v>
      </c>
      <c r="L12" s="55">
        <v>9</v>
      </c>
      <c r="M12" s="39">
        <v>16</v>
      </c>
      <c r="N12" s="28">
        <v>35</v>
      </c>
    </row>
    <row r="13" spans="1:14" s="21" customFormat="1" ht="13.5">
      <c r="A13" s="1" t="s">
        <v>102</v>
      </c>
      <c r="B13" s="107">
        <v>1</v>
      </c>
      <c r="C13" s="96">
        <v>1</v>
      </c>
      <c r="D13" s="107">
        <v>21</v>
      </c>
      <c r="E13" s="96">
        <v>26</v>
      </c>
      <c r="F13" s="27">
        <v>3</v>
      </c>
      <c r="G13" s="38">
        <v>22</v>
      </c>
      <c r="H13" s="28">
        <v>32</v>
      </c>
      <c r="I13" s="38">
        <v>1</v>
      </c>
      <c r="J13" s="28">
        <v>2</v>
      </c>
      <c r="K13" s="38">
        <v>0</v>
      </c>
      <c r="L13" s="55">
        <v>9</v>
      </c>
      <c r="M13" s="39">
        <v>17</v>
      </c>
      <c r="N13" s="28">
        <v>27</v>
      </c>
    </row>
    <row r="14" spans="1:14" s="21" customFormat="1" ht="13.5">
      <c r="A14" s="1" t="s">
        <v>103</v>
      </c>
      <c r="B14" s="107">
        <v>0</v>
      </c>
      <c r="C14" s="96">
        <v>0</v>
      </c>
      <c r="D14" s="107">
        <v>17</v>
      </c>
      <c r="E14" s="96">
        <v>39</v>
      </c>
      <c r="F14" s="27">
        <v>0</v>
      </c>
      <c r="G14" s="38">
        <v>26</v>
      </c>
      <c r="H14" s="28">
        <v>34</v>
      </c>
      <c r="I14" s="38">
        <v>0</v>
      </c>
      <c r="J14" s="28">
        <v>0</v>
      </c>
      <c r="K14" s="38">
        <v>6</v>
      </c>
      <c r="L14" s="55">
        <v>9</v>
      </c>
      <c r="M14" s="39">
        <v>7</v>
      </c>
      <c r="N14" s="28">
        <v>37</v>
      </c>
    </row>
    <row r="15" spans="1:14" s="21" customFormat="1" ht="13.5">
      <c r="A15" s="1" t="s">
        <v>104</v>
      </c>
      <c r="B15" s="107">
        <v>2</v>
      </c>
      <c r="C15" s="96">
        <v>4</v>
      </c>
      <c r="D15" s="107">
        <v>12</v>
      </c>
      <c r="E15" s="96">
        <v>41</v>
      </c>
      <c r="F15" s="27">
        <v>4</v>
      </c>
      <c r="G15" s="38">
        <v>25</v>
      </c>
      <c r="H15" s="28">
        <v>28</v>
      </c>
      <c r="I15" s="38">
        <v>0</v>
      </c>
      <c r="J15" s="28">
        <v>6</v>
      </c>
      <c r="K15" s="38">
        <v>0</v>
      </c>
      <c r="L15" s="55">
        <v>3</v>
      </c>
      <c r="M15" s="39">
        <v>22</v>
      </c>
      <c r="N15" s="28">
        <v>27</v>
      </c>
    </row>
    <row r="16" spans="1:14" s="21" customFormat="1" ht="13.5">
      <c r="A16" s="1" t="s">
        <v>105</v>
      </c>
      <c r="B16" s="107">
        <v>3</v>
      </c>
      <c r="C16" s="96">
        <v>5</v>
      </c>
      <c r="D16" s="107">
        <v>36</v>
      </c>
      <c r="E16" s="96">
        <v>99</v>
      </c>
      <c r="F16" s="27">
        <v>8</v>
      </c>
      <c r="G16" s="38">
        <v>81</v>
      </c>
      <c r="H16" s="28">
        <v>60</v>
      </c>
      <c r="I16" s="38">
        <v>2</v>
      </c>
      <c r="J16" s="28">
        <v>6</v>
      </c>
      <c r="K16" s="38">
        <v>4</v>
      </c>
      <c r="L16" s="55">
        <v>4</v>
      </c>
      <c r="M16" s="39">
        <v>41</v>
      </c>
      <c r="N16" s="28">
        <v>92</v>
      </c>
    </row>
    <row r="17" spans="1:14" s="21" customFormat="1" ht="13.5">
      <c r="A17" s="1" t="s">
        <v>106</v>
      </c>
      <c r="B17" s="107">
        <v>1</v>
      </c>
      <c r="C17" s="96">
        <v>1</v>
      </c>
      <c r="D17" s="107">
        <v>19</v>
      </c>
      <c r="E17" s="96">
        <v>84</v>
      </c>
      <c r="F17" s="27">
        <v>3</v>
      </c>
      <c r="G17" s="38">
        <v>54</v>
      </c>
      <c r="H17" s="28">
        <v>56</v>
      </c>
      <c r="I17" s="38">
        <v>1</v>
      </c>
      <c r="J17" s="28">
        <v>2</v>
      </c>
      <c r="K17" s="38">
        <v>4</v>
      </c>
      <c r="L17" s="55">
        <v>11</v>
      </c>
      <c r="M17" s="39">
        <v>22</v>
      </c>
      <c r="N17" s="28">
        <v>70</v>
      </c>
    </row>
    <row r="18" spans="1:14" s="21" customFormat="1" ht="13.5">
      <c r="A18" s="1" t="s">
        <v>107</v>
      </c>
      <c r="B18" s="107">
        <v>0</v>
      </c>
      <c r="C18" s="96">
        <v>3</v>
      </c>
      <c r="D18" s="107">
        <v>20</v>
      </c>
      <c r="E18" s="96">
        <v>78</v>
      </c>
      <c r="F18" s="27">
        <v>4</v>
      </c>
      <c r="G18" s="38">
        <v>59</v>
      </c>
      <c r="H18" s="28">
        <v>44</v>
      </c>
      <c r="I18" s="38">
        <v>2</v>
      </c>
      <c r="J18" s="28">
        <v>1</v>
      </c>
      <c r="K18" s="38">
        <v>2</v>
      </c>
      <c r="L18" s="55">
        <v>9</v>
      </c>
      <c r="M18" s="39">
        <v>27</v>
      </c>
      <c r="N18" s="28">
        <v>66</v>
      </c>
    </row>
    <row r="19" spans="1:14" s="21" customFormat="1" ht="13.5">
      <c r="A19" s="1" t="s">
        <v>108</v>
      </c>
      <c r="B19" s="107">
        <v>1</v>
      </c>
      <c r="C19" s="96">
        <v>2</v>
      </c>
      <c r="D19" s="107">
        <v>23</v>
      </c>
      <c r="E19" s="96">
        <v>53</v>
      </c>
      <c r="F19" s="27">
        <v>3</v>
      </c>
      <c r="G19" s="38">
        <v>47</v>
      </c>
      <c r="H19" s="28">
        <v>28</v>
      </c>
      <c r="I19" s="38">
        <v>2</v>
      </c>
      <c r="J19" s="28">
        <v>1</v>
      </c>
      <c r="K19" s="38">
        <v>3</v>
      </c>
      <c r="L19" s="55">
        <v>6</v>
      </c>
      <c r="M19" s="39">
        <v>12</v>
      </c>
      <c r="N19" s="28">
        <v>57</v>
      </c>
    </row>
    <row r="20" spans="1:14" s="21" customFormat="1" ht="13.5">
      <c r="A20" s="1" t="s">
        <v>109</v>
      </c>
      <c r="B20" s="107">
        <v>1</v>
      </c>
      <c r="C20" s="96">
        <v>3</v>
      </c>
      <c r="D20" s="107">
        <v>3</v>
      </c>
      <c r="E20" s="96">
        <v>25</v>
      </c>
      <c r="F20" s="27">
        <v>5</v>
      </c>
      <c r="G20" s="38">
        <v>16</v>
      </c>
      <c r="H20" s="28">
        <v>12</v>
      </c>
      <c r="I20" s="38">
        <v>2</v>
      </c>
      <c r="J20" s="28">
        <v>3</v>
      </c>
      <c r="K20" s="38">
        <v>0</v>
      </c>
      <c r="L20" s="55">
        <v>2</v>
      </c>
      <c r="M20" s="39">
        <v>12</v>
      </c>
      <c r="N20" s="28">
        <v>14</v>
      </c>
    </row>
    <row r="21" spans="1:14" ht="13.5">
      <c r="A21" s="9" t="s">
        <v>75</v>
      </c>
      <c r="B21" s="23">
        <f aca="true" t="shared" si="0" ref="B21:N21">SUM(B7:B20)</f>
        <v>19</v>
      </c>
      <c r="C21" s="23">
        <f t="shared" si="0"/>
        <v>41</v>
      </c>
      <c r="D21" s="23">
        <f t="shared" si="0"/>
        <v>308</v>
      </c>
      <c r="E21" s="23">
        <f t="shared" si="0"/>
        <v>900</v>
      </c>
      <c r="F21" s="23">
        <f t="shared" si="0"/>
        <v>59</v>
      </c>
      <c r="G21" s="23">
        <f t="shared" si="0"/>
        <v>654</v>
      </c>
      <c r="H21" s="23">
        <f t="shared" si="0"/>
        <v>615</v>
      </c>
      <c r="I21" s="23">
        <f t="shared" si="0"/>
        <v>23</v>
      </c>
      <c r="J21" s="23">
        <f t="shared" si="0"/>
        <v>40</v>
      </c>
      <c r="K21" s="23">
        <f t="shared" si="0"/>
        <v>40</v>
      </c>
      <c r="L21" s="23">
        <f t="shared" si="0"/>
        <v>109</v>
      </c>
      <c r="M21" s="23">
        <f t="shared" si="0"/>
        <v>326</v>
      </c>
      <c r="N21" s="23">
        <f t="shared" si="0"/>
        <v>791</v>
      </c>
    </row>
    <row r="22" ht="13.5">
      <c r="A22" s="16"/>
    </row>
  </sheetData>
  <sheetProtection selectLockedCells="1"/>
  <mergeCells count="7">
    <mergeCell ref="I3:N3"/>
    <mergeCell ref="B3:E3"/>
    <mergeCell ref="B2:E2"/>
    <mergeCell ref="F1:H1"/>
    <mergeCell ref="F2:H2"/>
    <mergeCell ref="F3:H3"/>
    <mergeCell ref="I2:N2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9.140625" defaultRowHeight="12.75"/>
  <cols>
    <col min="1" max="1" width="15.7109375" style="22" bestFit="1" customWidth="1"/>
    <col min="2" max="4" width="8.57421875" style="16" customWidth="1"/>
    <col min="5" max="5" width="8.57421875" style="41" customWidth="1"/>
    <col min="6" max="11" width="8.57421875" style="16" customWidth="1"/>
    <col min="12" max="16384" width="9.140625" style="16" customWidth="1"/>
  </cols>
  <sheetData>
    <row r="1" spans="1:11" s="32" customFormat="1" ht="13.5">
      <c r="A1" s="108"/>
      <c r="B1" s="119" t="s">
        <v>1</v>
      </c>
      <c r="C1" s="120"/>
      <c r="D1" s="121"/>
      <c r="E1" s="119" t="s">
        <v>5</v>
      </c>
      <c r="F1" s="120"/>
      <c r="G1" s="120"/>
      <c r="H1" s="120"/>
      <c r="I1" s="121"/>
      <c r="J1" s="119" t="s">
        <v>6</v>
      </c>
      <c r="K1" s="121"/>
    </row>
    <row r="2" spans="1:11" s="32" customFormat="1" ht="13.5">
      <c r="A2" s="33"/>
      <c r="B2" s="109" t="s">
        <v>2</v>
      </c>
      <c r="C2" s="110"/>
      <c r="D2" s="111"/>
      <c r="E2" s="109" t="s">
        <v>9</v>
      </c>
      <c r="F2" s="110"/>
      <c r="G2" s="110"/>
      <c r="H2" s="110"/>
      <c r="I2" s="111"/>
      <c r="J2" s="109" t="s">
        <v>10</v>
      </c>
      <c r="K2" s="111"/>
    </row>
    <row r="3" spans="1:11" ht="13.5" customHeight="1">
      <c r="A3" s="34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5" t="s">
        <v>16</v>
      </c>
      <c r="B4" s="7" t="s">
        <v>56</v>
      </c>
      <c r="C4" s="7" t="s">
        <v>57</v>
      </c>
      <c r="D4" s="7" t="s">
        <v>39</v>
      </c>
      <c r="E4" s="4" t="s">
        <v>89</v>
      </c>
      <c r="F4" s="4" t="s">
        <v>44</v>
      </c>
      <c r="G4" s="4" t="s">
        <v>58</v>
      </c>
      <c r="H4" s="4" t="s">
        <v>59</v>
      </c>
      <c r="I4" s="4" t="s">
        <v>60</v>
      </c>
      <c r="J4" s="4" t="s">
        <v>40</v>
      </c>
      <c r="K4" s="4" t="s">
        <v>61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96</v>
      </c>
      <c r="B6" s="24">
        <v>11</v>
      </c>
      <c r="C6" s="36">
        <v>60</v>
      </c>
      <c r="D6" s="25">
        <v>98</v>
      </c>
      <c r="E6" s="24">
        <v>11</v>
      </c>
      <c r="F6" s="36">
        <v>31</v>
      </c>
      <c r="G6" s="37">
        <v>74</v>
      </c>
      <c r="H6" s="37">
        <v>30</v>
      </c>
      <c r="I6" s="25">
        <v>19</v>
      </c>
      <c r="J6" s="36">
        <v>70</v>
      </c>
      <c r="K6" s="25">
        <v>82</v>
      </c>
    </row>
    <row r="7" spans="1:11" s="21" customFormat="1" ht="13.5">
      <c r="A7" s="1" t="s">
        <v>97</v>
      </c>
      <c r="B7" s="27">
        <v>7</v>
      </c>
      <c r="C7" s="38">
        <v>41</v>
      </c>
      <c r="D7" s="28">
        <v>92</v>
      </c>
      <c r="E7" s="27">
        <v>7</v>
      </c>
      <c r="F7" s="38">
        <v>23</v>
      </c>
      <c r="G7" s="39">
        <v>58</v>
      </c>
      <c r="H7" s="39">
        <v>28</v>
      </c>
      <c r="I7" s="28">
        <v>18</v>
      </c>
      <c r="J7" s="38">
        <v>51</v>
      </c>
      <c r="K7" s="28">
        <v>86</v>
      </c>
    </row>
    <row r="8" spans="1:11" s="21" customFormat="1" ht="13.5">
      <c r="A8" s="1" t="s">
        <v>98</v>
      </c>
      <c r="B8" s="27">
        <v>7</v>
      </c>
      <c r="C8" s="38">
        <v>50</v>
      </c>
      <c r="D8" s="28">
        <v>86</v>
      </c>
      <c r="E8" s="27">
        <v>9</v>
      </c>
      <c r="F8" s="38">
        <v>37</v>
      </c>
      <c r="G8" s="39">
        <v>59</v>
      </c>
      <c r="H8" s="39">
        <v>25</v>
      </c>
      <c r="I8" s="28">
        <v>14</v>
      </c>
      <c r="J8" s="38">
        <v>71</v>
      </c>
      <c r="K8" s="28">
        <v>67</v>
      </c>
    </row>
    <row r="9" spans="1:11" s="21" customFormat="1" ht="13.5">
      <c r="A9" s="1" t="s">
        <v>99</v>
      </c>
      <c r="B9" s="27">
        <v>1</v>
      </c>
      <c r="C9" s="38">
        <v>25</v>
      </c>
      <c r="D9" s="28">
        <v>43</v>
      </c>
      <c r="E9" s="27">
        <v>2</v>
      </c>
      <c r="F9" s="38">
        <v>15</v>
      </c>
      <c r="G9" s="39">
        <v>31</v>
      </c>
      <c r="H9" s="39">
        <v>10</v>
      </c>
      <c r="I9" s="28">
        <v>8</v>
      </c>
      <c r="J9" s="38">
        <v>33</v>
      </c>
      <c r="K9" s="28">
        <v>31</v>
      </c>
    </row>
    <row r="10" spans="1:11" s="21" customFormat="1" ht="13.5">
      <c r="A10" s="1" t="s">
        <v>100</v>
      </c>
      <c r="B10" s="27">
        <v>5</v>
      </c>
      <c r="C10" s="38">
        <v>13</v>
      </c>
      <c r="D10" s="28">
        <v>16</v>
      </c>
      <c r="E10" s="27">
        <v>4</v>
      </c>
      <c r="F10" s="38">
        <v>5</v>
      </c>
      <c r="G10" s="39">
        <v>15</v>
      </c>
      <c r="H10" s="39">
        <v>5</v>
      </c>
      <c r="I10" s="28">
        <v>2</v>
      </c>
      <c r="J10" s="38">
        <v>10</v>
      </c>
      <c r="K10" s="28">
        <v>19</v>
      </c>
    </row>
    <row r="11" spans="1:11" s="21" customFormat="1" ht="13.5">
      <c r="A11" s="1" t="s">
        <v>101</v>
      </c>
      <c r="B11" s="27">
        <v>0</v>
      </c>
      <c r="C11" s="38">
        <v>12</v>
      </c>
      <c r="D11" s="28">
        <v>45</v>
      </c>
      <c r="E11" s="27">
        <v>0</v>
      </c>
      <c r="F11" s="38">
        <v>21</v>
      </c>
      <c r="G11" s="39">
        <v>13</v>
      </c>
      <c r="H11" s="39">
        <v>10</v>
      </c>
      <c r="I11" s="28">
        <v>6</v>
      </c>
      <c r="J11" s="38">
        <v>19</v>
      </c>
      <c r="K11" s="28">
        <v>29</v>
      </c>
    </row>
    <row r="12" spans="1:11" s="21" customFormat="1" ht="13.5">
      <c r="A12" s="1" t="s">
        <v>102</v>
      </c>
      <c r="B12" s="27">
        <v>3</v>
      </c>
      <c r="C12" s="38">
        <v>18</v>
      </c>
      <c r="D12" s="28">
        <v>29</v>
      </c>
      <c r="E12" s="27">
        <v>3</v>
      </c>
      <c r="F12" s="38">
        <v>10</v>
      </c>
      <c r="G12" s="39">
        <v>21</v>
      </c>
      <c r="H12" s="39">
        <v>10</v>
      </c>
      <c r="I12" s="28">
        <v>6</v>
      </c>
      <c r="J12" s="38">
        <v>25</v>
      </c>
      <c r="K12" s="28">
        <v>24</v>
      </c>
    </row>
    <row r="13" spans="1:11" s="21" customFormat="1" ht="13.5">
      <c r="A13" s="1" t="s">
        <v>103</v>
      </c>
      <c r="B13" s="27">
        <v>0</v>
      </c>
      <c r="C13" s="38">
        <v>12</v>
      </c>
      <c r="D13" s="28">
        <v>43</v>
      </c>
      <c r="E13" s="27">
        <v>0</v>
      </c>
      <c r="F13" s="38">
        <v>21</v>
      </c>
      <c r="G13" s="39">
        <v>11</v>
      </c>
      <c r="H13" s="39">
        <v>13</v>
      </c>
      <c r="I13" s="28">
        <v>5</v>
      </c>
      <c r="J13" s="38">
        <v>27</v>
      </c>
      <c r="K13" s="28">
        <v>28</v>
      </c>
    </row>
    <row r="14" spans="1:11" s="21" customFormat="1" ht="13.5">
      <c r="A14" s="1" t="s">
        <v>104</v>
      </c>
      <c r="B14" s="27">
        <v>4</v>
      </c>
      <c r="C14" s="38">
        <v>21</v>
      </c>
      <c r="D14" s="28">
        <v>27</v>
      </c>
      <c r="E14" s="27">
        <v>5</v>
      </c>
      <c r="F14" s="38">
        <v>17</v>
      </c>
      <c r="G14" s="39">
        <v>15</v>
      </c>
      <c r="H14" s="39">
        <v>10</v>
      </c>
      <c r="I14" s="28">
        <v>4</v>
      </c>
      <c r="J14" s="38">
        <v>20</v>
      </c>
      <c r="K14" s="28">
        <v>30</v>
      </c>
    </row>
    <row r="15" spans="1:11" s="21" customFormat="1" ht="13.5">
      <c r="A15" s="1" t="s">
        <v>105</v>
      </c>
      <c r="B15" s="27">
        <v>7</v>
      </c>
      <c r="C15" s="38">
        <v>48</v>
      </c>
      <c r="D15" s="28">
        <v>82</v>
      </c>
      <c r="E15" s="27">
        <v>7</v>
      </c>
      <c r="F15" s="38">
        <v>40</v>
      </c>
      <c r="G15" s="39">
        <v>60</v>
      </c>
      <c r="H15" s="39">
        <v>20</v>
      </c>
      <c r="I15" s="28">
        <v>7</v>
      </c>
      <c r="J15" s="38">
        <v>63</v>
      </c>
      <c r="K15" s="28">
        <v>67</v>
      </c>
    </row>
    <row r="16" spans="1:11" s="21" customFormat="1" ht="13.5">
      <c r="A16" s="1" t="s">
        <v>106</v>
      </c>
      <c r="B16" s="27">
        <v>2</v>
      </c>
      <c r="C16" s="38">
        <v>19</v>
      </c>
      <c r="D16" s="28">
        <v>82</v>
      </c>
      <c r="E16" s="27">
        <v>1</v>
      </c>
      <c r="F16" s="38">
        <v>17</v>
      </c>
      <c r="G16" s="39">
        <v>41</v>
      </c>
      <c r="H16" s="39">
        <v>21</v>
      </c>
      <c r="I16" s="28">
        <v>11</v>
      </c>
      <c r="J16" s="38">
        <v>38</v>
      </c>
      <c r="K16" s="28">
        <v>16</v>
      </c>
    </row>
    <row r="17" spans="1:11" s="21" customFormat="1" ht="13.5">
      <c r="A17" s="1" t="s">
        <v>107</v>
      </c>
      <c r="B17" s="27">
        <v>3</v>
      </c>
      <c r="C17" s="38">
        <v>20</v>
      </c>
      <c r="D17" s="28">
        <v>72</v>
      </c>
      <c r="E17" s="27">
        <v>3</v>
      </c>
      <c r="F17" s="38">
        <v>24</v>
      </c>
      <c r="G17" s="39">
        <v>37</v>
      </c>
      <c r="H17" s="39">
        <v>20</v>
      </c>
      <c r="I17" s="28">
        <v>7</v>
      </c>
      <c r="J17" s="38">
        <v>28</v>
      </c>
      <c r="K17" s="28">
        <v>65</v>
      </c>
    </row>
    <row r="18" spans="1:11" s="21" customFormat="1" ht="13.5">
      <c r="A18" s="1" t="s">
        <v>108</v>
      </c>
      <c r="B18" s="27">
        <v>3</v>
      </c>
      <c r="C18" s="38">
        <v>15</v>
      </c>
      <c r="D18" s="28">
        <v>51</v>
      </c>
      <c r="E18" s="27">
        <v>3</v>
      </c>
      <c r="F18" s="38">
        <v>18</v>
      </c>
      <c r="G18" s="39">
        <v>23</v>
      </c>
      <c r="H18" s="39">
        <v>18</v>
      </c>
      <c r="I18" s="28">
        <v>3</v>
      </c>
      <c r="J18" s="38">
        <v>25</v>
      </c>
      <c r="K18" s="28">
        <v>39</v>
      </c>
    </row>
    <row r="19" spans="1:11" s="21" customFormat="1" ht="13.5">
      <c r="A19" s="1" t="s">
        <v>109</v>
      </c>
      <c r="B19" s="27">
        <v>5</v>
      </c>
      <c r="C19" s="38">
        <v>9</v>
      </c>
      <c r="D19" s="28">
        <v>19</v>
      </c>
      <c r="E19" s="27">
        <v>5</v>
      </c>
      <c r="F19" s="38">
        <v>13</v>
      </c>
      <c r="G19" s="39">
        <v>10</v>
      </c>
      <c r="H19" s="39">
        <v>1</v>
      </c>
      <c r="I19" s="28">
        <v>4</v>
      </c>
      <c r="J19" s="38">
        <v>18</v>
      </c>
      <c r="K19" s="28">
        <v>7</v>
      </c>
    </row>
    <row r="20" spans="1:11" ht="13.5">
      <c r="A20" s="9" t="s">
        <v>75</v>
      </c>
      <c r="B20" s="23">
        <f aca="true" t="shared" si="0" ref="B20:K20">SUM(B6:B19)</f>
        <v>58</v>
      </c>
      <c r="C20" s="23">
        <f t="shared" si="0"/>
        <v>363</v>
      </c>
      <c r="D20" s="23">
        <f t="shared" si="0"/>
        <v>785</v>
      </c>
      <c r="E20" s="23">
        <f t="shared" si="0"/>
        <v>60</v>
      </c>
      <c r="F20" s="23">
        <f t="shared" si="0"/>
        <v>292</v>
      </c>
      <c r="G20" s="23">
        <f t="shared" si="0"/>
        <v>468</v>
      </c>
      <c r="H20" s="23">
        <f t="shared" si="0"/>
        <v>221</v>
      </c>
      <c r="I20" s="23">
        <f t="shared" si="0"/>
        <v>114</v>
      </c>
      <c r="J20" s="23">
        <f t="shared" si="0"/>
        <v>498</v>
      </c>
      <c r="K20" s="23">
        <f t="shared" si="0"/>
        <v>590</v>
      </c>
    </row>
    <row r="21" ht="13.5">
      <c r="A21" s="16"/>
    </row>
  </sheetData>
  <sheetProtection selectLockedCells="1"/>
  <mergeCells count="6">
    <mergeCell ref="E1:I1"/>
    <mergeCell ref="J2:K2"/>
    <mergeCell ref="J1:K1"/>
    <mergeCell ref="B1:D1"/>
    <mergeCell ref="B2:D2"/>
    <mergeCell ref="E2:I2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9" sqref="M19"/>
    </sheetView>
  </sheetViews>
  <sheetFormatPr defaultColWidth="9.140625" defaultRowHeight="12.75"/>
  <cols>
    <col min="1" max="1" width="16.57421875" style="22" customWidth="1"/>
    <col min="2" max="7" width="8.57421875" style="16" customWidth="1"/>
    <col min="8" max="12" width="8.57421875" style="22" customWidth="1"/>
    <col min="13" max="16384" width="9.140625" style="16" customWidth="1"/>
  </cols>
  <sheetData>
    <row r="1" spans="1:12" ht="13.5">
      <c r="A1" s="30"/>
      <c r="B1" s="124" t="s">
        <v>6</v>
      </c>
      <c r="C1" s="125"/>
      <c r="D1" s="126"/>
      <c r="E1" s="122" t="s">
        <v>7</v>
      </c>
      <c r="F1" s="122"/>
      <c r="G1" s="122"/>
      <c r="H1" s="115" t="s">
        <v>8</v>
      </c>
      <c r="I1" s="115"/>
      <c r="J1" s="115"/>
      <c r="K1" s="115"/>
      <c r="L1" s="115"/>
    </row>
    <row r="2" spans="1:12" ht="13.5">
      <c r="A2" s="33"/>
      <c r="B2" s="109" t="s">
        <v>11</v>
      </c>
      <c r="C2" s="110"/>
      <c r="D2" s="111"/>
      <c r="E2" s="123" t="s">
        <v>12</v>
      </c>
      <c r="F2" s="123"/>
      <c r="G2" s="123"/>
      <c r="H2" s="123" t="s">
        <v>13</v>
      </c>
      <c r="I2" s="123"/>
      <c r="J2" s="123"/>
      <c r="K2" s="123"/>
      <c r="L2" s="123"/>
    </row>
    <row r="3" spans="1:12" ht="13.5">
      <c r="A3" s="34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ht="87.75" customHeight="1" thickBot="1">
      <c r="A4" s="35" t="s">
        <v>16</v>
      </c>
      <c r="B4" s="4" t="s">
        <v>62</v>
      </c>
      <c r="C4" s="4" t="s">
        <v>63</v>
      </c>
      <c r="D4" s="4" t="s">
        <v>41</v>
      </c>
      <c r="E4" s="5" t="s">
        <v>64</v>
      </c>
      <c r="F4" s="5" t="s">
        <v>65</v>
      </c>
      <c r="G4" s="5" t="s">
        <v>42</v>
      </c>
      <c r="H4" s="5" t="s">
        <v>66</v>
      </c>
      <c r="I4" s="5" t="s">
        <v>67</v>
      </c>
      <c r="J4" s="5" t="s">
        <v>68</v>
      </c>
      <c r="K4" s="5" t="s">
        <v>69</v>
      </c>
      <c r="L4" s="5" t="s">
        <v>70</v>
      </c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3.5">
      <c r="A6" s="1" t="s">
        <v>96</v>
      </c>
      <c r="B6" s="36">
        <v>8</v>
      </c>
      <c r="C6" s="25">
        <v>4</v>
      </c>
      <c r="D6" s="24">
        <v>156</v>
      </c>
      <c r="E6" s="24">
        <v>11</v>
      </c>
      <c r="F6" s="36">
        <v>52</v>
      </c>
      <c r="G6" s="25">
        <v>99</v>
      </c>
      <c r="H6" s="24">
        <v>11</v>
      </c>
      <c r="I6" s="36">
        <v>24</v>
      </c>
      <c r="J6" s="37">
        <v>19</v>
      </c>
      <c r="K6" s="37">
        <v>61</v>
      </c>
      <c r="L6" s="25">
        <v>44</v>
      </c>
    </row>
    <row r="7" spans="1:12" ht="13.5">
      <c r="A7" s="1" t="s">
        <v>97</v>
      </c>
      <c r="B7" s="38">
        <v>6</v>
      </c>
      <c r="C7" s="28">
        <v>1</v>
      </c>
      <c r="D7" s="27">
        <v>135</v>
      </c>
      <c r="E7" s="27">
        <v>7</v>
      </c>
      <c r="F7" s="38">
        <v>54</v>
      </c>
      <c r="G7" s="28">
        <v>81</v>
      </c>
      <c r="H7" s="27">
        <v>9</v>
      </c>
      <c r="I7" s="38">
        <v>26</v>
      </c>
      <c r="J7" s="39">
        <v>19</v>
      </c>
      <c r="K7" s="39">
        <v>47</v>
      </c>
      <c r="L7" s="28">
        <v>39</v>
      </c>
    </row>
    <row r="8" spans="1:12" ht="13.5">
      <c r="A8" s="1" t="s">
        <v>98</v>
      </c>
      <c r="B8" s="38">
        <v>4</v>
      </c>
      <c r="C8" s="28">
        <v>3</v>
      </c>
      <c r="D8" s="27">
        <v>133</v>
      </c>
      <c r="E8" s="27">
        <v>7</v>
      </c>
      <c r="F8" s="38">
        <v>60</v>
      </c>
      <c r="G8" s="28">
        <v>71</v>
      </c>
      <c r="H8" s="27">
        <v>6</v>
      </c>
      <c r="I8" s="38">
        <v>33</v>
      </c>
      <c r="J8" s="39">
        <v>30</v>
      </c>
      <c r="K8" s="39">
        <v>41</v>
      </c>
      <c r="L8" s="28">
        <v>31</v>
      </c>
    </row>
    <row r="9" spans="1:12" ht="13.5">
      <c r="A9" s="1" t="s">
        <v>99</v>
      </c>
      <c r="B9" s="38">
        <v>1</v>
      </c>
      <c r="C9" s="28">
        <v>0</v>
      </c>
      <c r="D9" s="27">
        <v>61</v>
      </c>
      <c r="E9" s="27">
        <v>1</v>
      </c>
      <c r="F9" s="38">
        <v>21</v>
      </c>
      <c r="G9" s="28">
        <v>43</v>
      </c>
      <c r="H9" s="27">
        <v>2</v>
      </c>
      <c r="I9" s="38">
        <v>14</v>
      </c>
      <c r="J9" s="39">
        <v>13</v>
      </c>
      <c r="K9" s="39">
        <v>20</v>
      </c>
      <c r="L9" s="28">
        <v>18</v>
      </c>
    </row>
    <row r="10" spans="1:12" ht="13.5">
      <c r="A10" s="1" t="s">
        <v>100</v>
      </c>
      <c r="B10" s="38">
        <v>3</v>
      </c>
      <c r="C10" s="28">
        <v>2</v>
      </c>
      <c r="D10" s="27">
        <v>27</v>
      </c>
      <c r="E10" s="27">
        <v>5</v>
      </c>
      <c r="F10" s="38">
        <v>12</v>
      </c>
      <c r="G10" s="28">
        <v>16</v>
      </c>
      <c r="H10" s="27">
        <v>3</v>
      </c>
      <c r="I10" s="38">
        <v>12</v>
      </c>
      <c r="J10" s="39">
        <v>2</v>
      </c>
      <c r="K10" s="39">
        <v>6</v>
      </c>
      <c r="L10" s="28">
        <v>9</v>
      </c>
    </row>
    <row r="11" spans="1:12" ht="13.5">
      <c r="A11" s="1" t="s">
        <v>101</v>
      </c>
      <c r="B11" s="38">
        <v>0</v>
      </c>
      <c r="C11" s="28">
        <v>0</v>
      </c>
      <c r="D11" s="27">
        <v>48</v>
      </c>
      <c r="E11" s="27">
        <v>0</v>
      </c>
      <c r="F11" s="38">
        <v>19</v>
      </c>
      <c r="G11" s="28">
        <v>29</v>
      </c>
      <c r="H11" s="27">
        <v>0</v>
      </c>
      <c r="I11" s="38">
        <v>4</v>
      </c>
      <c r="J11" s="39">
        <v>13</v>
      </c>
      <c r="K11" s="39">
        <v>13</v>
      </c>
      <c r="L11" s="28">
        <v>12</v>
      </c>
    </row>
    <row r="12" spans="1:12" ht="13.5">
      <c r="A12" s="1" t="s">
        <v>102</v>
      </c>
      <c r="B12" s="38">
        <v>2</v>
      </c>
      <c r="C12" s="28">
        <v>0</v>
      </c>
      <c r="D12" s="27">
        <v>47</v>
      </c>
      <c r="E12" s="27">
        <v>2</v>
      </c>
      <c r="F12" s="38">
        <v>23</v>
      </c>
      <c r="G12" s="28">
        <v>24</v>
      </c>
      <c r="H12" s="27">
        <v>3</v>
      </c>
      <c r="I12" s="38">
        <v>10</v>
      </c>
      <c r="J12" s="39">
        <v>9</v>
      </c>
      <c r="K12" s="39">
        <v>14</v>
      </c>
      <c r="L12" s="28">
        <v>13</v>
      </c>
    </row>
    <row r="13" spans="1:12" ht="13.5">
      <c r="A13" s="1" t="s">
        <v>103</v>
      </c>
      <c r="B13" s="38">
        <v>0</v>
      </c>
      <c r="C13" s="28">
        <v>0</v>
      </c>
      <c r="D13" s="27">
        <v>55</v>
      </c>
      <c r="E13" s="27">
        <v>0</v>
      </c>
      <c r="F13" s="38">
        <v>20</v>
      </c>
      <c r="G13" s="28">
        <v>33</v>
      </c>
      <c r="H13" s="27">
        <v>0</v>
      </c>
      <c r="I13" s="38">
        <v>9</v>
      </c>
      <c r="J13" s="39">
        <v>8</v>
      </c>
      <c r="K13" s="39">
        <v>18</v>
      </c>
      <c r="L13" s="28">
        <v>18</v>
      </c>
    </row>
    <row r="14" spans="1:12" ht="13.5">
      <c r="A14" s="1" t="s">
        <v>104</v>
      </c>
      <c r="B14" s="38">
        <v>3</v>
      </c>
      <c r="C14" s="28">
        <v>3</v>
      </c>
      <c r="D14" s="27">
        <v>49</v>
      </c>
      <c r="E14" s="27">
        <v>5</v>
      </c>
      <c r="F14" s="38">
        <v>26</v>
      </c>
      <c r="G14" s="28">
        <v>21</v>
      </c>
      <c r="H14" s="27">
        <v>5</v>
      </c>
      <c r="I14" s="38">
        <v>5</v>
      </c>
      <c r="J14" s="39">
        <v>11</v>
      </c>
      <c r="K14" s="39">
        <v>21</v>
      </c>
      <c r="L14" s="28">
        <v>10</v>
      </c>
    </row>
    <row r="15" spans="1:12" ht="13.5">
      <c r="A15" s="1" t="s">
        <v>105</v>
      </c>
      <c r="B15" s="38">
        <v>4</v>
      </c>
      <c r="C15" s="28">
        <v>3</v>
      </c>
      <c r="D15" s="27">
        <v>118</v>
      </c>
      <c r="E15" s="27">
        <v>7</v>
      </c>
      <c r="F15" s="38">
        <v>51</v>
      </c>
      <c r="G15" s="28">
        <v>75</v>
      </c>
      <c r="H15" s="27">
        <v>7</v>
      </c>
      <c r="I15" s="38">
        <v>11</v>
      </c>
      <c r="J15" s="39">
        <v>19</v>
      </c>
      <c r="K15" s="39">
        <v>50</v>
      </c>
      <c r="L15" s="28">
        <v>37</v>
      </c>
    </row>
    <row r="16" spans="1:12" ht="13.5">
      <c r="A16" s="1" t="s">
        <v>106</v>
      </c>
      <c r="B16" s="38">
        <v>1</v>
      </c>
      <c r="C16" s="28">
        <v>1</v>
      </c>
      <c r="D16" s="27">
        <v>92</v>
      </c>
      <c r="E16" s="27">
        <v>1</v>
      </c>
      <c r="F16" s="38">
        <v>45</v>
      </c>
      <c r="G16" s="28">
        <v>56</v>
      </c>
      <c r="H16" s="27">
        <v>2</v>
      </c>
      <c r="I16" s="38">
        <v>15</v>
      </c>
      <c r="J16" s="39">
        <v>28</v>
      </c>
      <c r="K16" s="39">
        <v>30</v>
      </c>
      <c r="L16" s="28">
        <v>14</v>
      </c>
    </row>
    <row r="17" spans="1:12" ht="13.5">
      <c r="A17" s="1" t="s">
        <v>107</v>
      </c>
      <c r="B17" s="38">
        <v>1</v>
      </c>
      <c r="C17" s="28">
        <v>2</v>
      </c>
      <c r="D17" s="27">
        <v>88</v>
      </c>
      <c r="E17" s="27">
        <v>3</v>
      </c>
      <c r="F17" s="38">
        <v>39</v>
      </c>
      <c r="G17" s="28">
        <v>53</v>
      </c>
      <c r="H17" s="27">
        <v>3</v>
      </c>
      <c r="I17" s="38">
        <v>9</v>
      </c>
      <c r="J17" s="39">
        <v>11</v>
      </c>
      <c r="K17" s="39">
        <v>37</v>
      </c>
      <c r="L17" s="28">
        <v>27</v>
      </c>
    </row>
    <row r="18" spans="1:12" ht="13.5">
      <c r="A18" s="1" t="s">
        <v>108</v>
      </c>
      <c r="B18" s="38">
        <v>1</v>
      </c>
      <c r="C18" s="28">
        <v>2</v>
      </c>
      <c r="D18" s="27">
        <v>61</v>
      </c>
      <c r="E18" s="27">
        <v>3</v>
      </c>
      <c r="F18" s="38">
        <v>22</v>
      </c>
      <c r="G18" s="28">
        <v>42</v>
      </c>
      <c r="H18" s="27">
        <v>2</v>
      </c>
      <c r="I18" s="38">
        <v>7</v>
      </c>
      <c r="J18" s="39">
        <v>13</v>
      </c>
      <c r="K18" s="39">
        <v>32</v>
      </c>
      <c r="L18" s="28">
        <v>11</v>
      </c>
    </row>
    <row r="19" spans="1:12" ht="13.5">
      <c r="A19" s="1" t="s">
        <v>109</v>
      </c>
      <c r="B19" s="38">
        <v>4</v>
      </c>
      <c r="C19" s="28">
        <v>5</v>
      </c>
      <c r="D19" s="27">
        <v>23</v>
      </c>
      <c r="E19" s="27">
        <v>5</v>
      </c>
      <c r="F19" s="38">
        <v>17</v>
      </c>
      <c r="G19" s="28">
        <v>11</v>
      </c>
      <c r="H19" s="27">
        <v>5</v>
      </c>
      <c r="I19" s="38">
        <v>8</v>
      </c>
      <c r="J19" s="39">
        <v>4</v>
      </c>
      <c r="K19" s="39">
        <v>7</v>
      </c>
      <c r="L19" s="28">
        <v>8</v>
      </c>
    </row>
    <row r="20" spans="1:12" ht="13.5">
      <c r="A20" s="9" t="s">
        <v>0</v>
      </c>
      <c r="B20" s="23">
        <f aca="true" t="shared" si="0" ref="B20:L20">SUM(B6:B19)</f>
        <v>38</v>
      </c>
      <c r="C20" s="23">
        <f t="shared" si="0"/>
        <v>26</v>
      </c>
      <c r="D20" s="23">
        <f t="shared" si="0"/>
        <v>1093</v>
      </c>
      <c r="E20" s="23">
        <f t="shared" si="0"/>
        <v>57</v>
      </c>
      <c r="F20" s="23">
        <f t="shared" si="0"/>
        <v>461</v>
      </c>
      <c r="G20" s="23">
        <f t="shared" si="0"/>
        <v>654</v>
      </c>
      <c r="H20" s="23">
        <f t="shared" si="0"/>
        <v>58</v>
      </c>
      <c r="I20" s="23">
        <f t="shared" si="0"/>
        <v>187</v>
      </c>
      <c r="J20" s="23">
        <f t="shared" si="0"/>
        <v>199</v>
      </c>
      <c r="K20" s="23">
        <f t="shared" si="0"/>
        <v>397</v>
      </c>
      <c r="L20" s="23">
        <f t="shared" si="0"/>
        <v>291</v>
      </c>
    </row>
    <row r="21" spans="8:12" ht="13.5">
      <c r="H21" s="103"/>
      <c r="I21" s="103"/>
      <c r="J21" s="103"/>
      <c r="K21" s="103"/>
      <c r="L21" s="103"/>
    </row>
    <row r="22" spans="8:12" ht="13.5">
      <c r="H22" s="40"/>
      <c r="I22" s="40"/>
      <c r="J22" s="40"/>
      <c r="K22" s="40"/>
      <c r="L22" s="40"/>
    </row>
  </sheetData>
  <sheetProtection selectLockedCells="1"/>
  <mergeCells count="6">
    <mergeCell ref="E1:G1"/>
    <mergeCell ref="E2:G2"/>
    <mergeCell ref="B1:D1"/>
    <mergeCell ref="B2:D2"/>
    <mergeCell ref="H1:L1"/>
    <mergeCell ref="H2:L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9.140625" defaultRowHeight="12.75"/>
  <cols>
    <col min="1" max="1" width="15.28125" style="22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68"/>
      <c r="B1" s="119" t="s">
        <v>27</v>
      </c>
      <c r="C1" s="120"/>
      <c r="D1" s="121"/>
      <c r="E1" s="29" t="s">
        <v>20</v>
      </c>
      <c r="F1" s="128"/>
      <c r="G1" s="132"/>
      <c r="H1" s="132"/>
      <c r="I1" s="132"/>
      <c r="J1" s="129"/>
    </row>
    <row r="2" spans="1:10" ht="13.5">
      <c r="A2" s="59"/>
      <c r="B2" s="109" t="s">
        <v>22</v>
      </c>
      <c r="C2" s="110"/>
      <c r="D2" s="111"/>
      <c r="E2" s="8" t="s">
        <v>29</v>
      </c>
      <c r="F2" s="112" t="s">
        <v>14</v>
      </c>
      <c r="G2" s="113"/>
      <c r="H2" s="113"/>
      <c r="I2" s="113"/>
      <c r="J2" s="114"/>
    </row>
    <row r="3" spans="1:10" s="32" customFormat="1" ht="13.5">
      <c r="A3" s="33"/>
      <c r="B3" s="128" t="s">
        <v>28</v>
      </c>
      <c r="C3" s="129"/>
      <c r="D3" s="63" t="s">
        <v>28</v>
      </c>
      <c r="E3" s="12" t="s">
        <v>28</v>
      </c>
      <c r="F3" s="112" t="s">
        <v>15</v>
      </c>
      <c r="G3" s="113"/>
      <c r="H3" s="113"/>
      <c r="I3" s="113"/>
      <c r="J3" s="114"/>
    </row>
    <row r="4" spans="1:10" ht="13.5" customHeight="1">
      <c r="A4" s="34"/>
      <c r="B4" s="130" t="s">
        <v>71</v>
      </c>
      <c r="C4" s="131"/>
      <c r="D4" s="64" t="s">
        <v>72</v>
      </c>
      <c r="E4" s="12" t="s">
        <v>74</v>
      </c>
      <c r="F4" s="13"/>
      <c r="G4" s="14"/>
      <c r="H4" s="14"/>
      <c r="I4" s="14"/>
      <c r="J4" s="15"/>
    </row>
    <row r="5" spans="1:10" s="17" customFormat="1" ht="87.75" customHeight="1" thickBot="1">
      <c r="A5" s="35" t="s">
        <v>16</v>
      </c>
      <c r="B5" s="6" t="s">
        <v>71</v>
      </c>
      <c r="C5" s="7" t="s">
        <v>73</v>
      </c>
      <c r="D5" s="6" t="s">
        <v>72</v>
      </c>
      <c r="E5" s="7" t="s">
        <v>74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5" customHeight="1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96</v>
      </c>
      <c r="B7" s="24">
        <v>92</v>
      </c>
      <c r="C7" s="24">
        <v>65</v>
      </c>
      <c r="D7" s="65">
        <v>146</v>
      </c>
      <c r="E7" s="24">
        <v>151</v>
      </c>
      <c r="F7" s="25">
        <v>523</v>
      </c>
      <c r="G7" s="25">
        <v>7</v>
      </c>
      <c r="H7" s="48">
        <f>IF(G7&lt;&gt;0,G7+F7,"")</f>
        <v>530</v>
      </c>
      <c r="I7" s="25">
        <v>199</v>
      </c>
      <c r="J7" s="26">
        <f>IF(I7&lt;&gt;0,I7/H7,"")</f>
        <v>0.3754716981132076</v>
      </c>
    </row>
    <row r="8" spans="1:10" s="21" customFormat="1" ht="13.5">
      <c r="A8" s="1" t="s">
        <v>97</v>
      </c>
      <c r="B8" s="27">
        <v>93</v>
      </c>
      <c r="C8" s="27">
        <v>39</v>
      </c>
      <c r="D8" s="66">
        <v>120</v>
      </c>
      <c r="E8" s="27">
        <v>124</v>
      </c>
      <c r="F8" s="28">
        <v>402</v>
      </c>
      <c r="G8" s="28">
        <v>5</v>
      </c>
      <c r="H8" s="49">
        <f aca="true" t="shared" si="0" ref="H8:H19">IF(G8&lt;&gt;0,G8+F8,"")</f>
        <v>407</v>
      </c>
      <c r="I8" s="28">
        <v>173</v>
      </c>
      <c r="J8" s="26">
        <f aca="true" t="shared" si="1" ref="J8:J20">IF(I8&lt;&gt;0,I8/H8,"")</f>
        <v>0.4250614250614251</v>
      </c>
    </row>
    <row r="9" spans="1:10" s="21" customFormat="1" ht="13.5">
      <c r="A9" s="1" t="s">
        <v>98</v>
      </c>
      <c r="B9" s="27">
        <v>89</v>
      </c>
      <c r="C9" s="27">
        <v>58</v>
      </c>
      <c r="D9" s="66">
        <v>136</v>
      </c>
      <c r="E9" s="27">
        <v>139</v>
      </c>
      <c r="F9" s="28">
        <v>444</v>
      </c>
      <c r="G9" s="28">
        <v>11</v>
      </c>
      <c r="H9" s="49">
        <f t="shared" si="0"/>
        <v>455</v>
      </c>
      <c r="I9" s="28">
        <v>183</v>
      </c>
      <c r="J9" s="26">
        <f t="shared" si="1"/>
        <v>0.4021978021978022</v>
      </c>
    </row>
    <row r="10" spans="1:10" s="21" customFormat="1" ht="13.5">
      <c r="A10" s="1" t="s">
        <v>99</v>
      </c>
      <c r="B10" s="27">
        <v>40</v>
      </c>
      <c r="C10" s="27">
        <v>21</v>
      </c>
      <c r="D10" s="66">
        <v>57</v>
      </c>
      <c r="E10" s="27">
        <v>55</v>
      </c>
      <c r="F10" s="28">
        <v>155</v>
      </c>
      <c r="G10" s="28">
        <v>3</v>
      </c>
      <c r="H10" s="49">
        <f t="shared" si="0"/>
        <v>158</v>
      </c>
      <c r="I10" s="28">
        <v>74</v>
      </c>
      <c r="J10" s="26">
        <f t="shared" si="1"/>
        <v>0.46835443037974683</v>
      </c>
    </row>
    <row r="11" spans="1:10" s="21" customFormat="1" ht="13.5">
      <c r="A11" s="1" t="s">
        <v>100</v>
      </c>
      <c r="B11" s="27">
        <v>21</v>
      </c>
      <c r="C11" s="27">
        <v>16</v>
      </c>
      <c r="D11" s="66">
        <v>34</v>
      </c>
      <c r="E11" s="27">
        <v>33</v>
      </c>
      <c r="F11" s="28">
        <v>88</v>
      </c>
      <c r="G11" s="28">
        <v>2</v>
      </c>
      <c r="H11" s="49">
        <f t="shared" si="0"/>
        <v>90</v>
      </c>
      <c r="I11" s="28">
        <v>46</v>
      </c>
      <c r="J11" s="26">
        <f t="shared" si="1"/>
        <v>0.5111111111111111</v>
      </c>
    </row>
    <row r="12" spans="1:10" s="21" customFormat="1" ht="13.5">
      <c r="A12" s="1" t="s">
        <v>101</v>
      </c>
      <c r="B12" s="27">
        <v>31</v>
      </c>
      <c r="C12" s="27">
        <v>22</v>
      </c>
      <c r="D12" s="66">
        <v>46</v>
      </c>
      <c r="E12" s="27">
        <v>49</v>
      </c>
      <c r="F12" s="28">
        <v>138</v>
      </c>
      <c r="G12" s="28">
        <v>5</v>
      </c>
      <c r="H12" s="49">
        <f t="shared" si="0"/>
        <v>143</v>
      </c>
      <c r="I12" s="28">
        <v>71</v>
      </c>
      <c r="J12" s="26">
        <f t="shared" si="1"/>
        <v>0.4965034965034965</v>
      </c>
    </row>
    <row r="13" spans="1:10" s="21" customFormat="1" ht="13.5">
      <c r="A13" s="1" t="s">
        <v>102</v>
      </c>
      <c r="B13" s="27">
        <v>32</v>
      </c>
      <c r="C13" s="27">
        <v>18</v>
      </c>
      <c r="D13" s="66">
        <v>48</v>
      </c>
      <c r="E13" s="27">
        <v>48</v>
      </c>
      <c r="F13" s="28">
        <v>146</v>
      </c>
      <c r="G13" s="28">
        <v>2</v>
      </c>
      <c r="H13" s="49">
        <f t="shared" si="0"/>
        <v>148</v>
      </c>
      <c r="I13" s="28">
        <v>60</v>
      </c>
      <c r="J13" s="26">
        <f t="shared" si="1"/>
        <v>0.40540540540540543</v>
      </c>
    </row>
    <row r="14" spans="1:10" s="21" customFormat="1" ht="13.5">
      <c r="A14" s="1" t="s">
        <v>103</v>
      </c>
      <c r="B14" s="27">
        <v>41</v>
      </c>
      <c r="C14" s="27">
        <v>18</v>
      </c>
      <c r="D14" s="66">
        <v>58</v>
      </c>
      <c r="E14" s="27">
        <v>57</v>
      </c>
      <c r="F14" s="28">
        <v>167</v>
      </c>
      <c r="G14" s="28">
        <v>7</v>
      </c>
      <c r="H14" s="49">
        <f t="shared" si="0"/>
        <v>174</v>
      </c>
      <c r="I14" s="28">
        <v>63</v>
      </c>
      <c r="J14" s="26">
        <f t="shared" si="1"/>
        <v>0.3620689655172414</v>
      </c>
    </row>
    <row r="15" spans="1:10" s="21" customFormat="1" ht="13.5">
      <c r="A15" s="1" t="s">
        <v>104</v>
      </c>
      <c r="B15" s="27">
        <v>38</v>
      </c>
      <c r="C15" s="27">
        <v>18</v>
      </c>
      <c r="D15" s="66">
        <v>48</v>
      </c>
      <c r="E15" s="27">
        <v>57</v>
      </c>
      <c r="F15" s="28">
        <v>83</v>
      </c>
      <c r="G15" s="28">
        <v>2</v>
      </c>
      <c r="H15" s="49">
        <f t="shared" si="0"/>
        <v>85</v>
      </c>
      <c r="I15" s="28">
        <v>63</v>
      </c>
      <c r="J15" s="26">
        <f t="shared" si="1"/>
        <v>0.7411764705882353</v>
      </c>
    </row>
    <row r="16" spans="1:10" s="21" customFormat="1" ht="13.5">
      <c r="A16" s="1" t="s">
        <v>105</v>
      </c>
      <c r="B16" s="27">
        <v>92</v>
      </c>
      <c r="C16" s="27">
        <v>35</v>
      </c>
      <c r="D16" s="66">
        <v>118</v>
      </c>
      <c r="E16" s="27">
        <v>122</v>
      </c>
      <c r="F16" s="28">
        <v>378</v>
      </c>
      <c r="G16" s="28">
        <v>9</v>
      </c>
      <c r="H16" s="49">
        <f t="shared" si="0"/>
        <v>387</v>
      </c>
      <c r="I16" s="28">
        <v>157</v>
      </c>
      <c r="J16" s="26">
        <f t="shared" si="1"/>
        <v>0.40568475452196384</v>
      </c>
    </row>
    <row r="17" spans="1:10" s="21" customFormat="1" ht="13.5">
      <c r="A17" s="1" t="s">
        <v>106</v>
      </c>
      <c r="B17" s="27">
        <v>62</v>
      </c>
      <c r="C17" s="27">
        <v>26</v>
      </c>
      <c r="D17" s="66">
        <v>77</v>
      </c>
      <c r="E17" s="27">
        <v>85</v>
      </c>
      <c r="F17" s="28">
        <v>209</v>
      </c>
      <c r="G17" s="28">
        <v>4</v>
      </c>
      <c r="H17" s="49">
        <f t="shared" si="0"/>
        <v>213</v>
      </c>
      <c r="I17" s="28">
        <v>120</v>
      </c>
      <c r="J17" s="26">
        <f t="shared" si="1"/>
        <v>0.5633802816901409</v>
      </c>
    </row>
    <row r="18" spans="1:10" s="21" customFormat="1" ht="13.5">
      <c r="A18" s="1" t="s">
        <v>107</v>
      </c>
      <c r="B18" s="27">
        <v>55</v>
      </c>
      <c r="C18" s="27">
        <v>26</v>
      </c>
      <c r="D18" s="66">
        <v>71</v>
      </c>
      <c r="E18" s="27">
        <v>82</v>
      </c>
      <c r="F18" s="28">
        <v>310</v>
      </c>
      <c r="G18" s="28">
        <v>5</v>
      </c>
      <c r="H18" s="49">
        <f t="shared" si="0"/>
        <v>315</v>
      </c>
      <c r="I18" s="28">
        <v>115</v>
      </c>
      <c r="J18" s="26">
        <f t="shared" si="1"/>
        <v>0.36507936507936506</v>
      </c>
    </row>
    <row r="19" spans="1:10" s="21" customFormat="1" ht="13.5">
      <c r="A19" s="1" t="s">
        <v>108</v>
      </c>
      <c r="B19" s="27">
        <v>50</v>
      </c>
      <c r="C19" s="27">
        <v>18</v>
      </c>
      <c r="D19" s="66">
        <v>57</v>
      </c>
      <c r="E19" s="27">
        <v>61</v>
      </c>
      <c r="F19" s="28">
        <v>129</v>
      </c>
      <c r="G19" s="28">
        <v>9</v>
      </c>
      <c r="H19" s="49">
        <f t="shared" si="0"/>
        <v>138</v>
      </c>
      <c r="I19" s="28">
        <v>87</v>
      </c>
      <c r="J19" s="26">
        <f t="shared" si="1"/>
        <v>0.6304347826086957</v>
      </c>
    </row>
    <row r="20" spans="1:10" s="21" customFormat="1" ht="13.5">
      <c r="A20" s="1" t="s">
        <v>109</v>
      </c>
      <c r="B20" s="27">
        <v>25</v>
      </c>
      <c r="C20" s="27">
        <v>10</v>
      </c>
      <c r="D20" s="66">
        <v>33</v>
      </c>
      <c r="E20" s="27">
        <v>34</v>
      </c>
      <c r="F20" s="28">
        <v>72</v>
      </c>
      <c r="G20" s="28">
        <v>0</v>
      </c>
      <c r="H20" s="49">
        <v>72</v>
      </c>
      <c r="I20" s="28">
        <v>41</v>
      </c>
      <c r="J20" s="26">
        <f t="shared" si="1"/>
        <v>0.5694444444444444</v>
      </c>
    </row>
    <row r="21" spans="1:10" ht="13.5">
      <c r="A21" s="9" t="s">
        <v>0</v>
      </c>
      <c r="B21" s="23">
        <f aca="true" t="shared" si="2" ref="B21:I21">SUM(B7:B20)</f>
        <v>761</v>
      </c>
      <c r="C21" s="23">
        <f t="shared" si="2"/>
        <v>390</v>
      </c>
      <c r="D21" s="23">
        <f t="shared" si="2"/>
        <v>1049</v>
      </c>
      <c r="E21" s="23">
        <f t="shared" si="2"/>
        <v>1097</v>
      </c>
      <c r="F21" s="23">
        <f t="shared" si="2"/>
        <v>3244</v>
      </c>
      <c r="G21" s="23">
        <f t="shared" si="2"/>
        <v>71</v>
      </c>
      <c r="H21" s="23">
        <f t="shared" si="2"/>
        <v>3315</v>
      </c>
      <c r="I21" s="23">
        <f t="shared" si="2"/>
        <v>1452</v>
      </c>
      <c r="J21" s="102">
        <f>IF(I21&lt;&gt;0,I21/H21,"")</f>
        <v>0.43800904977375565</v>
      </c>
    </row>
    <row r="22" spans="1:10" ht="13.5">
      <c r="A22" s="40"/>
      <c r="B22" s="103"/>
      <c r="C22" s="103"/>
      <c r="D22" s="103"/>
      <c r="E22" s="103"/>
      <c r="F22" s="103"/>
      <c r="G22" s="103"/>
      <c r="H22" s="103"/>
      <c r="I22" s="105"/>
      <c r="J22" s="104"/>
    </row>
    <row r="23" spans="1:9" ht="13.5">
      <c r="A23" s="40"/>
      <c r="F23" s="127" t="s">
        <v>45</v>
      </c>
      <c r="G23" s="127"/>
      <c r="H23" s="127"/>
      <c r="I23" s="58">
        <v>95</v>
      </c>
    </row>
  </sheetData>
  <sheetProtection selectLockedCells="1"/>
  <mergeCells count="8">
    <mergeCell ref="F23:H23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0.5" right="0.5" top="1" bottom="0.5" header="0.5" footer="0.6"/>
  <pageSetup horizontalDpi="600" verticalDpi="600" orientation="landscape" pageOrder="overThenDown" r:id="rId1"/>
  <headerFooter alignWithMargins="0">
    <oddHeader>&amp;C&amp;"Helv,Bold"BEAR LAKE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0" sqref="K20"/>
    </sheetView>
  </sheetViews>
  <sheetFormatPr defaultColWidth="9.140625" defaultRowHeight="12.75"/>
  <cols>
    <col min="1" max="1" width="17.28125" style="22" bestFit="1" customWidth="1"/>
    <col min="2" max="7" width="8.57421875" style="16" customWidth="1"/>
    <col min="8" max="8" width="13.421875" style="16" bestFit="1" customWidth="1"/>
    <col min="9" max="10" width="8.57421875" style="16" customWidth="1"/>
    <col min="11" max="11" width="8.421875" style="16" customWidth="1"/>
    <col min="12" max="12" width="9.7109375" style="16" bestFit="1" customWidth="1"/>
    <col min="13" max="13" width="10.7109375" style="16" bestFit="1" customWidth="1"/>
    <col min="14" max="14" width="10.421875" style="16" bestFit="1" customWidth="1"/>
    <col min="15" max="15" width="9.7109375" style="16" bestFit="1" customWidth="1"/>
    <col min="16" max="16" width="13.28125" style="16" bestFit="1" customWidth="1"/>
    <col min="17" max="17" width="10.00390625" style="16" bestFit="1" customWidth="1"/>
    <col min="18" max="16384" width="9.140625" style="16" customWidth="1"/>
  </cols>
  <sheetData>
    <row r="1" spans="1:10" ht="13.5">
      <c r="A1" s="30"/>
      <c r="B1" s="128"/>
      <c r="C1" s="132"/>
      <c r="D1" s="132"/>
      <c r="E1" s="132"/>
      <c r="F1" s="132"/>
      <c r="G1" s="129"/>
      <c r="H1" s="75" t="s">
        <v>32</v>
      </c>
      <c r="I1" s="119" t="s">
        <v>32</v>
      </c>
      <c r="J1" s="121"/>
    </row>
    <row r="2" spans="1:10" s="32" customFormat="1" ht="13.5">
      <c r="A2" s="31"/>
      <c r="B2" s="109" t="s">
        <v>110</v>
      </c>
      <c r="C2" s="110"/>
      <c r="D2" s="110"/>
      <c r="E2" s="110"/>
      <c r="F2" s="110"/>
      <c r="G2" s="111"/>
      <c r="H2" s="77" t="s">
        <v>80</v>
      </c>
      <c r="I2" s="112" t="s">
        <v>82</v>
      </c>
      <c r="J2" s="114"/>
    </row>
    <row r="3" spans="1:10" s="32" customFormat="1" ht="13.5">
      <c r="A3" s="31"/>
      <c r="B3" s="133" t="s">
        <v>26</v>
      </c>
      <c r="C3" s="134"/>
      <c r="D3" s="133" t="s">
        <v>17</v>
      </c>
      <c r="E3" s="134"/>
      <c r="F3" s="133" t="s">
        <v>18</v>
      </c>
      <c r="G3" s="134"/>
      <c r="H3" s="74" t="s">
        <v>81</v>
      </c>
      <c r="I3" s="109" t="s">
        <v>76</v>
      </c>
      <c r="J3" s="111"/>
    </row>
    <row r="4" spans="1:10" ht="13.5">
      <c r="A4" s="42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7" customFormat="1" ht="87.75" customHeight="1" thickBot="1">
      <c r="A5" s="43" t="s">
        <v>16</v>
      </c>
      <c r="B5" s="4" t="s">
        <v>111</v>
      </c>
      <c r="C5" s="4" t="s">
        <v>112</v>
      </c>
      <c r="D5" s="5" t="s">
        <v>113</v>
      </c>
      <c r="E5" s="5" t="s">
        <v>114</v>
      </c>
      <c r="F5" s="5" t="s">
        <v>115</v>
      </c>
      <c r="G5" s="5" t="s">
        <v>116</v>
      </c>
      <c r="H5" s="67" t="s">
        <v>117</v>
      </c>
      <c r="I5" s="67" t="s">
        <v>118</v>
      </c>
      <c r="J5" s="80" t="s">
        <v>119</v>
      </c>
    </row>
    <row r="6" spans="1:10" s="21" customFormat="1" ht="12.75" customHeight="1" thickBot="1">
      <c r="A6" s="18"/>
      <c r="B6" s="19"/>
      <c r="C6" s="19"/>
      <c r="D6" s="19"/>
      <c r="E6" s="19"/>
      <c r="F6" s="19"/>
      <c r="G6" s="19"/>
      <c r="H6" s="50"/>
      <c r="I6" s="50"/>
      <c r="J6" s="79"/>
    </row>
    <row r="7" spans="1:10" s="21" customFormat="1" ht="13.5">
      <c r="A7" s="1" t="s">
        <v>96</v>
      </c>
      <c r="B7" s="24">
        <v>11</v>
      </c>
      <c r="C7" s="24">
        <v>171</v>
      </c>
      <c r="D7" s="24">
        <v>11</v>
      </c>
      <c r="E7" s="24">
        <v>161</v>
      </c>
      <c r="F7" s="24">
        <v>11</v>
      </c>
      <c r="G7" s="25">
        <v>154</v>
      </c>
      <c r="H7" s="93">
        <v>174</v>
      </c>
      <c r="I7" s="98">
        <v>103</v>
      </c>
      <c r="J7" s="99">
        <v>76</v>
      </c>
    </row>
    <row r="8" spans="1:10" s="21" customFormat="1" ht="13.5">
      <c r="A8" s="1" t="s">
        <v>97</v>
      </c>
      <c r="B8" s="27">
        <v>7</v>
      </c>
      <c r="C8" s="27">
        <v>150</v>
      </c>
      <c r="D8" s="27">
        <v>7</v>
      </c>
      <c r="E8" s="27">
        <v>142</v>
      </c>
      <c r="F8" s="27">
        <v>7</v>
      </c>
      <c r="G8" s="28">
        <v>148</v>
      </c>
      <c r="H8" s="93">
        <v>148</v>
      </c>
      <c r="I8" s="100">
        <v>58</v>
      </c>
      <c r="J8" s="101">
        <v>104</v>
      </c>
    </row>
    <row r="9" spans="1:10" s="21" customFormat="1" ht="13.5">
      <c r="A9" s="1" t="s">
        <v>98</v>
      </c>
      <c r="B9" s="27">
        <v>7</v>
      </c>
      <c r="C9" s="27">
        <v>150</v>
      </c>
      <c r="D9" s="27">
        <v>7</v>
      </c>
      <c r="E9" s="27">
        <v>139</v>
      </c>
      <c r="F9" s="27">
        <v>7</v>
      </c>
      <c r="G9" s="28">
        <v>138</v>
      </c>
      <c r="H9" s="93">
        <v>145</v>
      </c>
      <c r="I9" s="100">
        <v>86</v>
      </c>
      <c r="J9" s="101">
        <v>68</v>
      </c>
    </row>
    <row r="10" spans="1:10" s="21" customFormat="1" ht="13.5">
      <c r="A10" s="1" t="s">
        <v>99</v>
      </c>
      <c r="B10" s="27">
        <v>1</v>
      </c>
      <c r="C10" s="27">
        <v>65</v>
      </c>
      <c r="D10" s="27">
        <v>1</v>
      </c>
      <c r="E10" s="27">
        <v>60</v>
      </c>
      <c r="F10" s="27">
        <v>0</v>
      </c>
      <c r="G10" s="28">
        <v>63</v>
      </c>
      <c r="H10" s="93">
        <v>64</v>
      </c>
      <c r="I10" s="100">
        <v>25</v>
      </c>
      <c r="J10" s="101">
        <v>44</v>
      </c>
    </row>
    <row r="11" spans="1:10" s="21" customFormat="1" ht="13.5">
      <c r="A11" s="1" t="s">
        <v>100</v>
      </c>
      <c r="B11" s="27">
        <v>5</v>
      </c>
      <c r="C11" s="27">
        <v>37</v>
      </c>
      <c r="D11" s="27">
        <v>5</v>
      </c>
      <c r="E11" s="27">
        <v>32</v>
      </c>
      <c r="F11" s="27">
        <v>5</v>
      </c>
      <c r="G11" s="28">
        <v>33</v>
      </c>
      <c r="H11" s="93">
        <v>33</v>
      </c>
      <c r="I11" s="100">
        <v>13</v>
      </c>
      <c r="J11" s="101">
        <v>24</v>
      </c>
    </row>
    <row r="12" spans="1:10" s="21" customFormat="1" ht="13.5">
      <c r="A12" s="1" t="s">
        <v>101</v>
      </c>
      <c r="B12" s="27">
        <v>0</v>
      </c>
      <c r="C12" s="27">
        <v>60</v>
      </c>
      <c r="D12" s="27">
        <v>0</v>
      </c>
      <c r="E12" s="27">
        <v>54</v>
      </c>
      <c r="F12" s="27">
        <v>0</v>
      </c>
      <c r="G12" s="28">
        <v>54</v>
      </c>
      <c r="H12" s="93">
        <v>54</v>
      </c>
      <c r="I12" s="100">
        <v>25</v>
      </c>
      <c r="J12" s="101">
        <v>39</v>
      </c>
    </row>
    <row r="13" spans="1:10" s="21" customFormat="1" ht="13.5">
      <c r="A13" s="1" t="s">
        <v>102</v>
      </c>
      <c r="B13" s="27">
        <v>3</v>
      </c>
      <c r="C13" s="27">
        <v>56</v>
      </c>
      <c r="D13" s="27">
        <v>3</v>
      </c>
      <c r="E13" s="27">
        <v>49</v>
      </c>
      <c r="F13" s="27">
        <v>3</v>
      </c>
      <c r="G13" s="28">
        <v>55</v>
      </c>
      <c r="H13" s="93">
        <v>56</v>
      </c>
      <c r="I13" s="100">
        <v>11</v>
      </c>
      <c r="J13" s="101">
        <v>46</v>
      </c>
    </row>
    <row r="14" spans="1:10" s="21" customFormat="1" ht="13.5">
      <c r="A14" s="1" t="s">
        <v>103</v>
      </c>
      <c r="B14" s="27">
        <v>0</v>
      </c>
      <c r="C14" s="27">
        <v>59</v>
      </c>
      <c r="D14" s="27">
        <v>0</v>
      </c>
      <c r="E14" s="27">
        <v>57</v>
      </c>
      <c r="F14" s="27">
        <v>0</v>
      </c>
      <c r="G14" s="28">
        <v>54</v>
      </c>
      <c r="H14" s="93">
        <v>59</v>
      </c>
      <c r="I14" s="100">
        <v>31</v>
      </c>
      <c r="J14" s="101">
        <v>30</v>
      </c>
    </row>
    <row r="15" spans="1:10" s="21" customFormat="1" ht="13.5">
      <c r="A15" s="1" t="s">
        <v>104</v>
      </c>
      <c r="B15" s="27">
        <v>5</v>
      </c>
      <c r="C15" s="27">
        <v>51</v>
      </c>
      <c r="D15" s="27">
        <v>5</v>
      </c>
      <c r="E15" s="27">
        <v>44</v>
      </c>
      <c r="F15" s="27">
        <v>5</v>
      </c>
      <c r="G15" s="28">
        <v>47</v>
      </c>
      <c r="H15" s="93">
        <v>50</v>
      </c>
      <c r="I15" s="100">
        <v>6</v>
      </c>
      <c r="J15" s="101">
        <v>46</v>
      </c>
    </row>
    <row r="16" spans="1:10" s="21" customFormat="1" ht="13.5">
      <c r="A16" s="1" t="s">
        <v>105</v>
      </c>
      <c r="B16" s="27">
        <v>7</v>
      </c>
      <c r="C16" s="27">
        <v>135</v>
      </c>
      <c r="D16" s="27">
        <v>7</v>
      </c>
      <c r="E16" s="27">
        <v>132</v>
      </c>
      <c r="F16" s="27">
        <v>7</v>
      </c>
      <c r="G16" s="28">
        <v>132</v>
      </c>
      <c r="H16" s="93">
        <v>128</v>
      </c>
      <c r="I16" s="100">
        <v>59</v>
      </c>
      <c r="J16" s="101">
        <v>79</v>
      </c>
    </row>
    <row r="17" spans="1:10" s="21" customFormat="1" ht="13.5">
      <c r="A17" s="1" t="s">
        <v>106</v>
      </c>
      <c r="B17" s="27">
        <v>2</v>
      </c>
      <c r="C17" s="27">
        <v>109</v>
      </c>
      <c r="D17" s="27">
        <v>1</v>
      </c>
      <c r="E17" s="27">
        <v>100</v>
      </c>
      <c r="F17" s="27">
        <v>1</v>
      </c>
      <c r="G17" s="28">
        <v>104</v>
      </c>
      <c r="H17" s="93">
        <v>104</v>
      </c>
      <c r="I17" s="100">
        <v>51</v>
      </c>
      <c r="J17" s="101">
        <v>62</v>
      </c>
    </row>
    <row r="18" spans="1:10" s="21" customFormat="1" ht="13.5">
      <c r="A18" s="1" t="s">
        <v>107</v>
      </c>
      <c r="B18" s="27">
        <v>2</v>
      </c>
      <c r="C18" s="27">
        <v>100</v>
      </c>
      <c r="D18" s="27">
        <v>2</v>
      </c>
      <c r="E18" s="27">
        <v>95</v>
      </c>
      <c r="F18" s="27">
        <v>2</v>
      </c>
      <c r="G18" s="28">
        <v>93</v>
      </c>
      <c r="H18" s="93">
        <v>107</v>
      </c>
      <c r="I18" s="100">
        <v>60</v>
      </c>
      <c r="J18" s="101">
        <v>49</v>
      </c>
    </row>
    <row r="19" spans="1:10" s="21" customFormat="1" ht="13.5">
      <c r="A19" s="1" t="s">
        <v>108</v>
      </c>
      <c r="B19" s="27">
        <v>3</v>
      </c>
      <c r="C19" s="27">
        <v>77</v>
      </c>
      <c r="D19" s="27">
        <v>3</v>
      </c>
      <c r="E19" s="27">
        <v>72</v>
      </c>
      <c r="F19" s="27">
        <v>3</v>
      </c>
      <c r="G19" s="28">
        <v>71</v>
      </c>
      <c r="H19" s="93">
        <v>73</v>
      </c>
      <c r="I19" s="100">
        <v>39</v>
      </c>
      <c r="J19" s="101">
        <v>41</v>
      </c>
    </row>
    <row r="20" spans="1:10" s="21" customFormat="1" ht="13.5">
      <c r="A20" s="1" t="s">
        <v>109</v>
      </c>
      <c r="B20" s="27">
        <v>5</v>
      </c>
      <c r="C20" s="27">
        <v>26</v>
      </c>
      <c r="D20" s="27">
        <v>5</v>
      </c>
      <c r="E20" s="27">
        <v>25</v>
      </c>
      <c r="F20" s="27">
        <v>5</v>
      </c>
      <c r="G20" s="28">
        <v>25</v>
      </c>
      <c r="H20" s="93">
        <v>25</v>
      </c>
      <c r="I20" s="100">
        <v>11</v>
      </c>
      <c r="J20" s="101">
        <v>17</v>
      </c>
    </row>
    <row r="21" spans="1:10" ht="13.5">
      <c r="A21" s="9" t="s">
        <v>0</v>
      </c>
      <c r="B21" s="61">
        <f aca="true" t="shared" si="0" ref="B21:J21">SUM(B7:B20)</f>
        <v>58</v>
      </c>
      <c r="C21" s="23">
        <f t="shared" si="0"/>
        <v>1246</v>
      </c>
      <c r="D21" s="23">
        <f t="shared" si="0"/>
        <v>57</v>
      </c>
      <c r="E21" s="23">
        <f t="shared" si="0"/>
        <v>1162</v>
      </c>
      <c r="F21" s="23">
        <f t="shared" si="0"/>
        <v>56</v>
      </c>
      <c r="G21" s="23">
        <f t="shared" si="0"/>
        <v>1171</v>
      </c>
      <c r="H21" s="23">
        <f t="shared" si="0"/>
        <v>1220</v>
      </c>
      <c r="I21" s="23">
        <f t="shared" si="0"/>
        <v>578</v>
      </c>
      <c r="J21" s="23">
        <f t="shared" si="0"/>
        <v>725</v>
      </c>
    </row>
  </sheetData>
  <sheetProtection selectLockedCells="1"/>
  <mergeCells count="8">
    <mergeCell ref="B1:G1"/>
    <mergeCell ref="B2:G2"/>
    <mergeCell ref="B3:C3"/>
    <mergeCell ref="D3:E3"/>
    <mergeCell ref="F3:G3"/>
    <mergeCell ref="I1:J1"/>
    <mergeCell ref="I2:J2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0" sqref="M20"/>
    </sheetView>
  </sheetViews>
  <sheetFormatPr defaultColWidth="9.140625" defaultRowHeight="12.75"/>
  <cols>
    <col min="1" max="1" width="15.140625" style="22" customWidth="1"/>
    <col min="2" max="2" width="8.57421875" style="22" customWidth="1"/>
    <col min="3" max="3" width="8.57421875" style="16" customWidth="1"/>
    <col min="4" max="4" width="10.28125" style="16" bestFit="1" customWidth="1"/>
    <col min="5" max="5" width="9.28125" style="16" bestFit="1" customWidth="1"/>
    <col min="6" max="7" width="8.57421875" style="16" customWidth="1"/>
    <col min="8" max="8" width="9.8515625" style="16" bestFit="1" customWidth="1"/>
    <col min="9" max="9" width="9.7109375" style="16" bestFit="1" customWidth="1"/>
    <col min="10" max="11" width="8.57421875" style="16" customWidth="1"/>
    <col min="12" max="12" width="9.710937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3.5">
      <c r="A1" s="30"/>
      <c r="B1" s="124" t="s">
        <v>34</v>
      </c>
      <c r="C1" s="126"/>
      <c r="D1" s="60"/>
      <c r="E1" s="76"/>
      <c r="F1" s="124"/>
      <c r="G1" s="126"/>
      <c r="H1" s="135" t="s">
        <v>46</v>
      </c>
      <c r="I1" s="136"/>
      <c r="J1" s="136"/>
      <c r="K1" s="136"/>
      <c r="L1" s="137"/>
    </row>
    <row r="2" spans="1:12" ht="13.5">
      <c r="A2" s="31"/>
      <c r="B2" s="112" t="s">
        <v>33</v>
      </c>
      <c r="C2" s="114"/>
      <c r="D2" s="56" t="s">
        <v>32</v>
      </c>
      <c r="E2" s="62" t="s">
        <v>32</v>
      </c>
      <c r="F2" s="112" t="s">
        <v>32</v>
      </c>
      <c r="G2" s="114"/>
      <c r="H2" s="138" t="s">
        <v>83</v>
      </c>
      <c r="I2" s="139"/>
      <c r="J2" s="139"/>
      <c r="K2" s="139"/>
      <c r="L2" s="140"/>
    </row>
    <row r="3" spans="1:12" ht="13.5">
      <c r="A3" s="31"/>
      <c r="B3" s="112" t="s">
        <v>21</v>
      </c>
      <c r="C3" s="114"/>
      <c r="D3" s="8" t="s">
        <v>11</v>
      </c>
      <c r="E3" s="74" t="s">
        <v>35</v>
      </c>
      <c r="F3" s="109" t="s">
        <v>36</v>
      </c>
      <c r="G3" s="111"/>
      <c r="H3" s="10" t="s">
        <v>28</v>
      </c>
      <c r="I3" s="10" t="s">
        <v>28</v>
      </c>
      <c r="J3" s="128" t="s">
        <v>28</v>
      </c>
      <c r="K3" s="129"/>
      <c r="L3" s="10" t="s">
        <v>28</v>
      </c>
    </row>
    <row r="4" spans="1:12" ht="13.5">
      <c r="A4" s="42"/>
      <c r="B4" s="2" t="s">
        <v>4</v>
      </c>
      <c r="C4" s="2" t="s">
        <v>4</v>
      </c>
      <c r="D4" s="3" t="s">
        <v>4</v>
      </c>
      <c r="E4" s="2" t="s">
        <v>4</v>
      </c>
      <c r="F4" s="3" t="s">
        <v>4</v>
      </c>
      <c r="G4" s="3" t="s">
        <v>4</v>
      </c>
      <c r="H4" s="11" t="s">
        <v>140</v>
      </c>
      <c r="I4" s="11" t="s">
        <v>142</v>
      </c>
      <c r="J4" s="130" t="s">
        <v>141</v>
      </c>
      <c r="K4" s="131"/>
      <c r="L4" s="11" t="s">
        <v>139</v>
      </c>
    </row>
    <row r="5" spans="1:12" ht="87.75" customHeight="1" thickBot="1">
      <c r="A5" s="43" t="s">
        <v>16</v>
      </c>
      <c r="B5" s="67" t="s">
        <v>120</v>
      </c>
      <c r="C5" s="4" t="s">
        <v>121</v>
      </c>
      <c r="D5" s="5" t="s">
        <v>122</v>
      </c>
      <c r="E5" s="70" t="s">
        <v>123</v>
      </c>
      <c r="F5" s="4" t="s">
        <v>125</v>
      </c>
      <c r="G5" s="4" t="s">
        <v>124</v>
      </c>
      <c r="H5" s="6" t="s">
        <v>85</v>
      </c>
      <c r="I5" s="6" t="s">
        <v>88</v>
      </c>
      <c r="J5" s="6" t="s">
        <v>87</v>
      </c>
      <c r="K5" s="6" t="s">
        <v>86</v>
      </c>
      <c r="L5" s="6" t="s">
        <v>84</v>
      </c>
    </row>
    <row r="6" spans="1:12" ht="14.25" thickBot="1">
      <c r="A6" s="18"/>
      <c r="B6" s="50"/>
      <c r="C6" s="50"/>
      <c r="D6" s="19"/>
      <c r="E6" s="19"/>
      <c r="F6" s="19"/>
      <c r="G6" s="19"/>
      <c r="H6" s="46"/>
      <c r="I6" s="45"/>
      <c r="J6" s="45"/>
      <c r="K6" s="46"/>
      <c r="L6" s="47"/>
    </row>
    <row r="7" spans="1:12" ht="13.5">
      <c r="A7" s="1" t="s">
        <v>96</v>
      </c>
      <c r="B7" s="93">
        <v>154</v>
      </c>
      <c r="C7" s="94">
        <v>24</v>
      </c>
      <c r="D7" s="24">
        <v>176</v>
      </c>
      <c r="E7" s="36">
        <v>164</v>
      </c>
      <c r="F7" s="36">
        <v>37</v>
      </c>
      <c r="G7" s="25">
        <v>143</v>
      </c>
      <c r="H7" s="44">
        <v>146</v>
      </c>
      <c r="I7" s="24">
        <v>147</v>
      </c>
      <c r="J7" s="36">
        <v>122</v>
      </c>
      <c r="K7" s="25">
        <v>64</v>
      </c>
      <c r="L7" s="95">
        <v>154</v>
      </c>
    </row>
    <row r="8" spans="1:12" ht="13.5">
      <c r="A8" s="1" t="s">
        <v>97</v>
      </c>
      <c r="B8" s="93">
        <v>136</v>
      </c>
      <c r="C8" s="96">
        <v>23</v>
      </c>
      <c r="D8" s="27">
        <v>158</v>
      </c>
      <c r="E8" s="38">
        <v>144</v>
      </c>
      <c r="F8" s="38">
        <v>76</v>
      </c>
      <c r="G8" s="28">
        <v>84</v>
      </c>
      <c r="H8" s="69">
        <v>121</v>
      </c>
      <c r="I8" s="27">
        <v>122</v>
      </c>
      <c r="J8" s="38">
        <v>113</v>
      </c>
      <c r="K8" s="28">
        <v>47</v>
      </c>
      <c r="L8" s="97">
        <v>124</v>
      </c>
    </row>
    <row r="9" spans="1:12" ht="13.5">
      <c r="A9" s="1" t="s">
        <v>98</v>
      </c>
      <c r="B9" s="93">
        <v>124</v>
      </c>
      <c r="C9" s="96">
        <v>30</v>
      </c>
      <c r="D9" s="27">
        <v>148</v>
      </c>
      <c r="E9" s="38">
        <v>142</v>
      </c>
      <c r="F9" s="38">
        <v>52</v>
      </c>
      <c r="G9" s="28">
        <v>102</v>
      </c>
      <c r="H9" s="69">
        <v>136</v>
      </c>
      <c r="I9" s="27">
        <v>140</v>
      </c>
      <c r="J9" s="38">
        <v>114</v>
      </c>
      <c r="K9" s="28">
        <v>55</v>
      </c>
      <c r="L9" s="97">
        <v>143</v>
      </c>
    </row>
    <row r="10" spans="1:12" ht="13.5">
      <c r="A10" s="1" t="s">
        <v>99</v>
      </c>
      <c r="B10" s="93">
        <v>52</v>
      </c>
      <c r="C10" s="96">
        <v>13</v>
      </c>
      <c r="D10" s="27">
        <v>70</v>
      </c>
      <c r="E10" s="38">
        <v>62</v>
      </c>
      <c r="F10" s="38">
        <v>19</v>
      </c>
      <c r="G10" s="28">
        <v>50</v>
      </c>
      <c r="H10" s="69">
        <v>57</v>
      </c>
      <c r="I10" s="27">
        <v>59</v>
      </c>
      <c r="J10" s="38">
        <v>49</v>
      </c>
      <c r="K10" s="28">
        <v>17</v>
      </c>
      <c r="L10" s="97">
        <v>60</v>
      </c>
    </row>
    <row r="11" spans="1:12" ht="13.5">
      <c r="A11" s="1" t="s">
        <v>100</v>
      </c>
      <c r="B11" s="93">
        <v>30</v>
      </c>
      <c r="C11" s="96">
        <v>4</v>
      </c>
      <c r="D11" s="27">
        <v>34</v>
      </c>
      <c r="E11" s="38">
        <v>35</v>
      </c>
      <c r="F11" s="38">
        <v>20</v>
      </c>
      <c r="G11" s="28">
        <v>17</v>
      </c>
      <c r="H11" s="69">
        <v>36</v>
      </c>
      <c r="I11" s="27">
        <v>35</v>
      </c>
      <c r="J11" s="38">
        <v>35</v>
      </c>
      <c r="K11" s="28">
        <v>10</v>
      </c>
      <c r="L11" s="97">
        <v>35</v>
      </c>
    </row>
    <row r="12" spans="1:12" ht="13.5">
      <c r="A12" s="1" t="s">
        <v>101</v>
      </c>
      <c r="B12" s="93">
        <v>54</v>
      </c>
      <c r="C12" s="96">
        <v>11</v>
      </c>
      <c r="D12" s="27">
        <v>61</v>
      </c>
      <c r="E12" s="38">
        <v>57</v>
      </c>
      <c r="F12" s="38">
        <v>21</v>
      </c>
      <c r="G12" s="28">
        <v>38</v>
      </c>
      <c r="H12" s="69">
        <v>45</v>
      </c>
      <c r="I12" s="27">
        <v>49</v>
      </c>
      <c r="J12" s="38">
        <v>54</v>
      </c>
      <c r="K12" s="28">
        <v>11</v>
      </c>
      <c r="L12" s="97">
        <v>49</v>
      </c>
    </row>
    <row r="13" spans="1:12" ht="13.5">
      <c r="A13" s="1" t="s">
        <v>102</v>
      </c>
      <c r="B13" s="93">
        <v>49</v>
      </c>
      <c r="C13" s="96">
        <v>6</v>
      </c>
      <c r="D13" s="27">
        <v>55</v>
      </c>
      <c r="E13" s="38">
        <v>54</v>
      </c>
      <c r="F13" s="38">
        <v>24</v>
      </c>
      <c r="G13" s="28">
        <v>32</v>
      </c>
      <c r="H13" s="69">
        <v>46</v>
      </c>
      <c r="I13" s="27">
        <v>49</v>
      </c>
      <c r="J13" s="38">
        <v>46</v>
      </c>
      <c r="K13" s="28">
        <v>11</v>
      </c>
      <c r="L13" s="97">
        <v>48</v>
      </c>
    </row>
    <row r="14" spans="1:12" ht="13.5">
      <c r="A14" s="1" t="s">
        <v>103</v>
      </c>
      <c r="B14" s="93">
        <v>47</v>
      </c>
      <c r="C14" s="96">
        <v>15</v>
      </c>
      <c r="D14" s="27">
        <v>58</v>
      </c>
      <c r="E14" s="38">
        <v>57</v>
      </c>
      <c r="F14" s="38">
        <v>17</v>
      </c>
      <c r="G14" s="28">
        <v>39</v>
      </c>
      <c r="H14" s="69">
        <v>59</v>
      </c>
      <c r="I14" s="27">
        <v>58</v>
      </c>
      <c r="J14" s="38">
        <v>39</v>
      </c>
      <c r="K14" s="28">
        <v>20</v>
      </c>
      <c r="L14" s="97">
        <v>58</v>
      </c>
    </row>
    <row r="15" spans="1:12" ht="13.5">
      <c r="A15" s="1" t="s">
        <v>104</v>
      </c>
      <c r="B15" s="93">
        <v>46</v>
      </c>
      <c r="C15" s="96">
        <v>5</v>
      </c>
      <c r="D15" s="27">
        <v>51</v>
      </c>
      <c r="E15" s="38">
        <v>49</v>
      </c>
      <c r="F15" s="38">
        <v>25</v>
      </c>
      <c r="G15" s="28">
        <v>27</v>
      </c>
      <c r="H15" s="69">
        <v>52</v>
      </c>
      <c r="I15" s="27">
        <v>55</v>
      </c>
      <c r="J15" s="38">
        <v>47</v>
      </c>
      <c r="K15" s="28">
        <v>13</v>
      </c>
      <c r="L15" s="97">
        <v>57</v>
      </c>
    </row>
    <row r="16" spans="1:12" ht="13.5">
      <c r="A16" s="1" t="s">
        <v>105</v>
      </c>
      <c r="B16" s="93">
        <v>112</v>
      </c>
      <c r="C16" s="96">
        <v>18</v>
      </c>
      <c r="D16" s="27">
        <v>131</v>
      </c>
      <c r="E16" s="38">
        <v>130</v>
      </c>
      <c r="F16" s="38">
        <v>62</v>
      </c>
      <c r="G16" s="28">
        <v>76</v>
      </c>
      <c r="H16" s="69">
        <v>117</v>
      </c>
      <c r="I16" s="27">
        <v>122</v>
      </c>
      <c r="J16" s="38">
        <v>115</v>
      </c>
      <c r="K16" s="28">
        <v>45</v>
      </c>
      <c r="L16" s="97">
        <v>120</v>
      </c>
    </row>
    <row r="17" spans="1:12" ht="13.5">
      <c r="A17" s="1" t="s">
        <v>106</v>
      </c>
      <c r="B17" s="93">
        <v>100</v>
      </c>
      <c r="C17" s="96">
        <v>8</v>
      </c>
      <c r="D17" s="27">
        <v>107</v>
      </c>
      <c r="E17" s="38">
        <v>105</v>
      </c>
      <c r="F17" s="38">
        <v>35</v>
      </c>
      <c r="G17" s="28">
        <v>76</v>
      </c>
      <c r="H17" s="69">
        <v>78</v>
      </c>
      <c r="I17" s="27">
        <v>78</v>
      </c>
      <c r="J17" s="38">
        <v>109</v>
      </c>
      <c r="K17" s="28">
        <v>5</v>
      </c>
      <c r="L17" s="97">
        <v>75</v>
      </c>
    </row>
    <row r="18" spans="1:12" ht="13.5">
      <c r="A18" s="1" t="s">
        <v>107</v>
      </c>
      <c r="B18" s="93">
        <v>94</v>
      </c>
      <c r="C18" s="96">
        <v>11</v>
      </c>
      <c r="D18" s="27">
        <v>104</v>
      </c>
      <c r="E18" s="38">
        <v>103</v>
      </c>
      <c r="F18" s="38">
        <v>43</v>
      </c>
      <c r="G18" s="28">
        <v>65</v>
      </c>
      <c r="H18" s="69">
        <v>87</v>
      </c>
      <c r="I18" s="27">
        <v>83</v>
      </c>
      <c r="J18" s="38">
        <v>77</v>
      </c>
      <c r="K18" s="28">
        <v>27</v>
      </c>
      <c r="L18" s="97">
        <v>82</v>
      </c>
    </row>
    <row r="19" spans="1:12" ht="13.5">
      <c r="A19" s="1" t="s">
        <v>108</v>
      </c>
      <c r="B19" s="93">
        <v>73</v>
      </c>
      <c r="C19" s="96">
        <v>11</v>
      </c>
      <c r="D19" s="27">
        <v>79</v>
      </c>
      <c r="E19" s="38">
        <v>78</v>
      </c>
      <c r="F19" s="38">
        <v>30</v>
      </c>
      <c r="G19" s="28">
        <v>46</v>
      </c>
      <c r="H19" s="69">
        <v>61</v>
      </c>
      <c r="I19" s="27">
        <v>63</v>
      </c>
      <c r="J19" s="38">
        <v>68</v>
      </c>
      <c r="K19" s="28">
        <v>11</v>
      </c>
      <c r="L19" s="97">
        <v>64</v>
      </c>
    </row>
    <row r="20" spans="1:12" ht="13.5">
      <c r="A20" s="1" t="s">
        <v>109</v>
      </c>
      <c r="B20" s="93">
        <v>22</v>
      </c>
      <c r="C20" s="96">
        <v>4</v>
      </c>
      <c r="D20" s="27">
        <v>23</v>
      </c>
      <c r="E20" s="38">
        <v>23</v>
      </c>
      <c r="F20" s="57">
        <v>12</v>
      </c>
      <c r="G20" s="78">
        <v>12</v>
      </c>
      <c r="H20" s="69">
        <v>34</v>
      </c>
      <c r="I20" s="27">
        <v>34</v>
      </c>
      <c r="J20" s="57">
        <v>17</v>
      </c>
      <c r="K20" s="78">
        <v>20</v>
      </c>
      <c r="L20" s="97">
        <v>34</v>
      </c>
    </row>
    <row r="21" spans="1:12" ht="13.5">
      <c r="A21" s="9" t="s">
        <v>0</v>
      </c>
      <c r="B21" s="23">
        <f aca="true" t="shared" si="0" ref="B21:L21">SUM(B7:B20)</f>
        <v>1093</v>
      </c>
      <c r="C21" s="23">
        <f t="shared" si="0"/>
        <v>183</v>
      </c>
      <c r="D21" s="23">
        <f t="shared" si="0"/>
        <v>1255</v>
      </c>
      <c r="E21" s="23">
        <f t="shared" si="0"/>
        <v>1203</v>
      </c>
      <c r="F21" s="23">
        <f t="shared" si="0"/>
        <v>473</v>
      </c>
      <c r="G21" s="23">
        <f t="shared" si="0"/>
        <v>807</v>
      </c>
      <c r="H21" s="23">
        <f t="shared" si="0"/>
        <v>1075</v>
      </c>
      <c r="I21" s="23">
        <f t="shared" si="0"/>
        <v>1094</v>
      </c>
      <c r="J21" s="23">
        <f t="shared" si="0"/>
        <v>1005</v>
      </c>
      <c r="K21" s="23">
        <f t="shared" si="0"/>
        <v>356</v>
      </c>
      <c r="L21" s="23">
        <f t="shared" si="0"/>
        <v>1103</v>
      </c>
    </row>
  </sheetData>
  <sheetProtection selectLockedCells="1"/>
  <mergeCells count="10">
    <mergeCell ref="J4:K4"/>
    <mergeCell ref="F1:G1"/>
    <mergeCell ref="F2:G2"/>
    <mergeCell ref="F3:G3"/>
    <mergeCell ref="B1:C1"/>
    <mergeCell ref="B2:C2"/>
    <mergeCell ref="B3:C3"/>
    <mergeCell ref="H1:L1"/>
    <mergeCell ref="H2:L2"/>
    <mergeCell ref="J3:K3"/>
  </mergeCells>
  <printOptions horizontalCentered="1"/>
  <pageMargins left="1" right="0.5" top="1" bottom="0.5" header="0.5" footer="0.35"/>
  <pageSetup horizontalDpi="600" verticalDpi="600" orientation="landscape" r:id="rId1"/>
  <headerFooter alignWithMargins="0">
    <oddHeader>&amp;C&amp;"Helv,Bold"BEAR LAKE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5.57421875" style="71" customWidth="1"/>
    <col min="2" max="2" width="17.28125" style="72" customWidth="1"/>
    <col min="3" max="3" width="19.8515625" style="72" customWidth="1"/>
    <col min="4" max="4" width="18.28125" style="72" customWidth="1"/>
  </cols>
  <sheetData>
    <row r="1" spans="1:4" ht="13.5">
      <c r="A1" s="141" t="s">
        <v>90</v>
      </c>
      <c r="B1" s="142"/>
      <c r="C1" s="142"/>
      <c r="D1" s="142"/>
    </row>
    <row r="2" spans="1:4" ht="13.5">
      <c r="A2" s="73" t="s">
        <v>91</v>
      </c>
      <c r="B2" s="73" t="s">
        <v>92</v>
      </c>
      <c r="C2" s="73" t="s">
        <v>93</v>
      </c>
      <c r="D2" s="73" t="s">
        <v>94</v>
      </c>
    </row>
    <row r="3" spans="1:4" ht="12">
      <c r="A3" s="143"/>
      <c r="B3" s="143"/>
      <c r="C3" s="143"/>
      <c r="D3" s="143"/>
    </row>
    <row r="4" spans="1:4" ht="13.5">
      <c r="A4" s="84" t="s">
        <v>143</v>
      </c>
      <c r="B4" s="85" t="s">
        <v>95</v>
      </c>
      <c r="C4" s="85" t="s">
        <v>126</v>
      </c>
      <c r="D4" s="90">
        <v>172</v>
      </c>
    </row>
    <row r="5" spans="1:4" ht="13.5">
      <c r="A5" s="86"/>
      <c r="B5" s="87"/>
      <c r="C5" s="87"/>
      <c r="D5" s="91"/>
    </row>
    <row r="6" spans="1:4" ht="13.5">
      <c r="A6" s="86" t="s">
        <v>144</v>
      </c>
      <c r="B6" s="87" t="s">
        <v>95</v>
      </c>
      <c r="C6" s="87" t="s">
        <v>127</v>
      </c>
      <c r="D6" s="91">
        <v>124</v>
      </c>
    </row>
    <row r="7" spans="1:4" ht="13.5">
      <c r="A7" s="86"/>
      <c r="B7" s="87"/>
      <c r="C7" s="87"/>
      <c r="D7" s="91"/>
    </row>
    <row r="8" spans="1:4" ht="13.5">
      <c r="A8" s="86" t="s">
        <v>98</v>
      </c>
      <c r="B8" s="87" t="s">
        <v>95</v>
      </c>
      <c r="C8" s="87" t="s">
        <v>128</v>
      </c>
      <c r="D8" s="91">
        <v>128</v>
      </c>
    </row>
    <row r="9" spans="1:4" ht="13.5">
      <c r="A9" s="86"/>
      <c r="B9" s="87"/>
      <c r="C9" s="87"/>
      <c r="D9" s="91"/>
    </row>
    <row r="10" spans="1:4" ht="13.5">
      <c r="A10" s="86" t="s">
        <v>99</v>
      </c>
      <c r="B10" s="87" t="s">
        <v>95</v>
      </c>
      <c r="C10" s="87" t="s">
        <v>130</v>
      </c>
      <c r="D10" s="91">
        <v>70</v>
      </c>
    </row>
    <row r="11" spans="1:4" ht="13.5">
      <c r="A11" s="86"/>
      <c r="B11" s="87"/>
      <c r="C11" s="87"/>
      <c r="D11" s="91"/>
    </row>
    <row r="12" spans="1:4" ht="13.5">
      <c r="A12" s="86" t="s">
        <v>101</v>
      </c>
      <c r="B12" s="87" t="s">
        <v>95</v>
      </c>
      <c r="C12" s="87" t="s">
        <v>131</v>
      </c>
      <c r="D12" s="91">
        <v>52</v>
      </c>
    </row>
    <row r="13" spans="1:4" ht="13.5">
      <c r="A13" s="86"/>
      <c r="B13" s="87"/>
      <c r="C13" s="87"/>
      <c r="D13" s="91"/>
    </row>
    <row r="14" spans="1:4" ht="13.5">
      <c r="A14" s="86" t="s">
        <v>102</v>
      </c>
      <c r="B14" s="87" t="s">
        <v>95</v>
      </c>
      <c r="C14" s="87" t="s">
        <v>132</v>
      </c>
      <c r="D14" s="91">
        <v>54</v>
      </c>
    </row>
    <row r="15" spans="1:4" ht="13.5">
      <c r="A15" s="86"/>
      <c r="B15" s="87"/>
      <c r="C15" s="87"/>
      <c r="D15" s="91"/>
    </row>
    <row r="16" spans="1:4" ht="13.5">
      <c r="A16" s="86" t="s">
        <v>103</v>
      </c>
      <c r="B16" s="87" t="s">
        <v>95</v>
      </c>
      <c r="C16" s="87" t="s">
        <v>133</v>
      </c>
      <c r="D16" s="91">
        <v>53</v>
      </c>
    </row>
    <row r="17" spans="1:4" ht="13.5">
      <c r="A17" s="86"/>
      <c r="B17" s="87"/>
      <c r="C17" s="87"/>
      <c r="D17" s="91"/>
    </row>
    <row r="18" spans="1:4" ht="13.5">
      <c r="A18" s="86" t="s">
        <v>104</v>
      </c>
      <c r="B18" s="87" t="s">
        <v>95</v>
      </c>
      <c r="C18" s="87" t="s">
        <v>135</v>
      </c>
      <c r="D18" s="91">
        <v>44</v>
      </c>
    </row>
    <row r="19" spans="1:4" ht="13.5">
      <c r="A19" s="86"/>
      <c r="B19" s="87"/>
      <c r="C19" s="87"/>
      <c r="D19" s="91"/>
    </row>
    <row r="20" spans="1:4" ht="13.5">
      <c r="A20" s="86" t="s">
        <v>105</v>
      </c>
      <c r="B20" s="87" t="s">
        <v>95</v>
      </c>
      <c r="C20" s="87" t="s">
        <v>134</v>
      </c>
      <c r="D20" s="91">
        <v>125</v>
      </c>
    </row>
    <row r="21" spans="1:4" ht="13.5">
      <c r="A21" s="86"/>
      <c r="B21" s="87"/>
      <c r="C21" s="87"/>
      <c r="D21" s="91"/>
    </row>
    <row r="22" spans="1:4" ht="13.5">
      <c r="A22" s="86" t="s">
        <v>106</v>
      </c>
      <c r="B22" s="87" t="s">
        <v>95</v>
      </c>
      <c r="C22" s="87" t="s">
        <v>136</v>
      </c>
      <c r="D22" s="91">
        <v>108</v>
      </c>
    </row>
    <row r="23" spans="1:4" ht="13.5">
      <c r="A23" s="86"/>
      <c r="B23" s="87"/>
      <c r="C23" s="87"/>
      <c r="D23" s="91"/>
    </row>
    <row r="24" spans="1:4" ht="13.5">
      <c r="A24" s="86" t="s">
        <v>107</v>
      </c>
      <c r="B24" s="87" t="s">
        <v>95</v>
      </c>
      <c r="C24" s="87" t="s">
        <v>137</v>
      </c>
      <c r="D24" s="91">
        <v>83</v>
      </c>
    </row>
    <row r="25" spans="1:4" ht="13.5">
      <c r="A25" s="86"/>
      <c r="B25" s="87"/>
      <c r="C25" s="87"/>
      <c r="D25" s="91"/>
    </row>
    <row r="26" spans="1:4" ht="13.5">
      <c r="A26" s="86" t="s">
        <v>108</v>
      </c>
      <c r="B26" s="87" t="s">
        <v>95</v>
      </c>
      <c r="C26" s="87" t="s">
        <v>138</v>
      </c>
      <c r="D26" s="91">
        <v>69</v>
      </c>
    </row>
    <row r="27" spans="1:4" ht="13.5">
      <c r="A27" s="86"/>
      <c r="B27" s="87"/>
      <c r="C27" s="87"/>
      <c r="D27" s="91"/>
    </row>
    <row r="28" spans="1:4" ht="13.5">
      <c r="A28" s="88" t="s">
        <v>109</v>
      </c>
      <c r="B28" s="89" t="s">
        <v>95</v>
      </c>
      <c r="C28" s="89" t="s">
        <v>129</v>
      </c>
      <c r="D28" s="92">
        <v>23</v>
      </c>
    </row>
  </sheetData>
  <sheetProtection/>
  <mergeCells count="2">
    <mergeCell ref="A1:D1"/>
    <mergeCell ref="A3:D3"/>
  </mergeCells>
  <printOptions horizontalCentered="1"/>
  <pageMargins left="1" right="0.5" top="1" bottom="0.75" header="0.5" footer="0.3"/>
  <pageSetup horizontalDpi="600" verticalDpi="600" orientation="landscape" r:id="rId1"/>
  <headerFooter>
    <oddHeader>&amp;C&amp;"Helv,Bold"BEAR LAKE COUNTY RESULTS
PRIMARY ELECTION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2014-06-03T15:56:31Z</cp:lastPrinted>
  <dcterms:created xsi:type="dcterms:W3CDTF">1998-04-10T16:02:13Z</dcterms:created>
  <dcterms:modified xsi:type="dcterms:W3CDTF">2014-06-03T15:57:40Z</dcterms:modified>
  <cp:category/>
  <cp:version/>
  <cp:contentType/>
  <cp:contentStatus/>
</cp:coreProperties>
</file>